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19200" windowHeight="7305" tabRatio="673" activeTab="2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Sheet1" sheetId="20" r:id="rId6"/>
    <sheet name="Q1" sheetId="18" state="hidden" r:id="rId7"/>
    <sheet name="Pri iNPUT" sheetId="19" state="hidden" r:id="rId8"/>
  </sheets>
  <externalReferences>
    <externalReference r:id="rId9"/>
  </externalReferences>
  <definedNames>
    <definedName name="_xlnm._FilterDatabase" localSheetId="1" hidden="1">'Dealer Wise'!$A$3:$R$119</definedName>
    <definedName name="_xlnm._FilterDatabase" localSheetId="4" hidden="1">DSR!$A$6:$P$526</definedName>
    <definedName name="_xlnm._FilterDatabase" localSheetId="7" hidden="1">'Pri iNPUT'!$A$1:$S$1</definedName>
    <definedName name="_xlnm._FilterDatabase" localSheetId="6" hidden="1">'Q1'!$A$4:$W$124</definedName>
    <definedName name="_xlnm._FilterDatabase" localSheetId="3" hidden="1">'Zone Wise'!$B$3:$P$41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0" l="1"/>
  <c r="C13" i="20"/>
  <c r="C9" i="20"/>
  <c r="F118" i="5" l="1"/>
  <c r="F117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19" i="5" l="1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O5" i="18" l="1"/>
  <c r="O6" i="18"/>
  <c r="S6" i="18" s="1"/>
  <c r="O19" i="18"/>
  <c r="S19" i="18" s="1"/>
  <c r="O7" i="18"/>
  <c r="S7" i="18" s="1"/>
  <c r="O16" i="18"/>
  <c r="S16" i="18" s="1"/>
  <c r="O8" i="18"/>
  <c r="S8" i="18" s="1"/>
  <c r="O13" i="18"/>
  <c r="S13" i="18" s="1"/>
  <c r="O14" i="18"/>
  <c r="S14" i="18" s="1"/>
  <c r="O15" i="18"/>
  <c r="S15" i="18" s="1"/>
  <c r="O17" i="18"/>
  <c r="S17" i="18" s="1"/>
  <c r="O18" i="18"/>
  <c r="S18" i="18" s="1"/>
  <c r="O25" i="18"/>
  <c r="S25" i="18" s="1"/>
  <c r="O26" i="18"/>
  <c r="S26" i="18" s="1"/>
  <c r="O27" i="18"/>
  <c r="S27" i="18" s="1"/>
  <c r="O21" i="18"/>
  <c r="S21" i="18" s="1"/>
  <c r="O22" i="18"/>
  <c r="S22" i="18" s="1"/>
  <c r="O20" i="18"/>
  <c r="S20" i="18" s="1"/>
  <c r="O23" i="18"/>
  <c r="S23" i="18" s="1"/>
  <c r="O9" i="18"/>
  <c r="S9" i="18" s="1"/>
  <c r="O10" i="18"/>
  <c r="S10" i="18" s="1"/>
  <c r="O11" i="18"/>
  <c r="S11" i="18" s="1"/>
  <c r="O12" i="18"/>
  <c r="S12" i="18" s="1"/>
  <c r="O37" i="18"/>
  <c r="S37" i="18" s="1"/>
  <c r="O38" i="18"/>
  <c r="S38" i="18" s="1"/>
  <c r="O30" i="18"/>
  <c r="S30" i="18" s="1"/>
  <c r="O47" i="18"/>
  <c r="S47" i="18" s="1"/>
  <c r="O39" i="18"/>
  <c r="S39" i="18" s="1"/>
  <c r="O46" i="18"/>
  <c r="S46" i="18" s="1"/>
  <c r="O44" i="18"/>
  <c r="S44" i="18" s="1"/>
  <c r="O40" i="18"/>
  <c r="S40" i="18" s="1"/>
  <c r="O45" i="18"/>
  <c r="S45" i="18" s="1"/>
  <c r="O36" i="18"/>
  <c r="S36" i="18" s="1"/>
  <c r="O32" i="18"/>
  <c r="S32" i="18" s="1"/>
  <c r="O33" i="18"/>
  <c r="S33" i="18" s="1"/>
  <c r="O41" i="18"/>
  <c r="S41" i="18" s="1"/>
  <c r="O42" i="18"/>
  <c r="S42" i="18" s="1"/>
  <c r="O43" i="18"/>
  <c r="S43" i="18" s="1"/>
  <c r="O29" i="18"/>
  <c r="S29" i="18" s="1"/>
  <c r="O34" i="18"/>
  <c r="S34" i="18" s="1"/>
  <c r="O35" i="18"/>
  <c r="S35" i="18" s="1"/>
  <c r="O28" i="18"/>
  <c r="S28" i="18" s="1"/>
  <c r="O31" i="18"/>
  <c r="S31" i="18" s="1"/>
  <c r="O50" i="18"/>
  <c r="S50" i="18" s="1"/>
  <c r="O49" i="18"/>
  <c r="S49" i="18" s="1"/>
  <c r="O51" i="18"/>
  <c r="S51" i="18" s="1"/>
  <c r="O123" i="18"/>
  <c r="S123" i="18" s="1"/>
  <c r="O58" i="18"/>
  <c r="S58" i="18" s="1"/>
  <c r="O48" i="18"/>
  <c r="S48" i="18" s="1"/>
  <c r="O64" i="18"/>
  <c r="S64" i="18" s="1"/>
  <c r="O66" i="18"/>
  <c r="S66" i="18" s="1"/>
  <c r="O52" i="18"/>
  <c r="S52" i="18" s="1"/>
  <c r="O57" i="18"/>
  <c r="S57" i="18" s="1"/>
  <c r="O53" i="18"/>
  <c r="S53" i="18" s="1"/>
  <c r="O54" i="18"/>
  <c r="S54" i="18" s="1"/>
  <c r="O55" i="18"/>
  <c r="S55" i="18" s="1"/>
  <c r="O61" i="18"/>
  <c r="S61" i="18" s="1"/>
  <c r="O62" i="18"/>
  <c r="S62" i="18" s="1"/>
  <c r="O63" i="18"/>
  <c r="S63" i="18" s="1"/>
  <c r="O56" i="18"/>
  <c r="S56" i="18" s="1"/>
  <c r="O59" i="18"/>
  <c r="S59" i="18" s="1"/>
  <c r="O60" i="18"/>
  <c r="S60" i="18" s="1"/>
  <c r="O67" i="18"/>
  <c r="S67" i="18" s="1"/>
  <c r="O65" i="18"/>
  <c r="S65" i="18" s="1"/>
  <c r="O68" i="18"/>
  <c r="S68" i="18" s="1"/>
  <c r="O69" i="18"/>
  <c r="S69" i="18" s="1"/>
  <c r="O70" i="18"/>
  <c r="S70" i="18" s="1"/>
  <c r="O71" i="18"/>
  <c r="S71" i="18" s="1"/>
  <c r="O72" i="18"/>
  <c r="S72" i="18" s="1"/>
  <c r="T72" i="18" s="1"/>
  <c r="O77" i="18"/>
  <c r="S77" i="18" s="1"/>
  <c r="O79" i="18"/>
  <c r="S79" i="18" s="1"/>
  <c r="O81" i="18"/>
  <c r="S81" i="18" s="1"/>
  <c r="O80" i="18"/>
  <c r="S80" i="18" s="1"/>
  <c r="O87" i="18"/>
  <c r="S87" i="18" s="1"/>
  <c r="O88" i="18"/>
  <c r="S88" i="18" s="1"/>
  <c r="O89" i="18"/>
  <c r="S89" i="18" s="1"/>
  <c r="O90" i="18"/>
  <c r="S90" i="18" s="1"/>
  <c r="O85" i="18"/>
  <c r="S85" i="18" s="1"/>
  <c r="O91" i="18"/>
  <c r="S91" i="18" s="1"/>
  <c r="O86" i="18"/>
  <c r="S86" i="18" s="1"/>
  <c r="O82" i="18"/>
  <c r="S82" i="18" s="1"/>
  <c r="O78" i="18"/>
  <c r="S78" i="18" s="1"/>
  <c r="O83" i="18"/>
  <c r="S83" i="18" s="1"/>
  <c r="O84" i="18"/>
  <c r="S84" i="18" s="1"/>
  <c r="O76" i="18"/>
  <c r="S76" i="18" s="1"/>
  <c r="O74" i="18"/>
  <c r="S74" i="18" s="1"/>
  <c r="O75" i="18"/>
  <c r="S75" i="18" s="1"/>
  <c r="O92" i="18"/>
  <c r="S92" i="18" s="1"/>
  <c r="O98" i="18"/>
  <c r="S98" i="18" s="1"/>
  <c r="O96" i="18"/>
  <c r="S96" i="18" s="1"/>
  <c r="O97" i="18"/>
  <c r="S97" i="18" s="1"/>
  <c r="O108" i="18"/>
  <c r="S108" i="18" s="1"/>
  <c r="O109" i="18"/>
  <c r="S109" i="18" s="1"/>
  <c r="O110" i="18"/>
  <c r="S110" i="18" s="1"/>
  <c r="O104" i="18"/>
  <c r="S104" i="18" s="1"/>
  <c r="O95" i="18"/>
  <c r="S95" i="18" s="1"/>
  <c r="O101" i="18"/>
  <c r="S101" i="18" s="1"/>
  <c r="T101" i="18" s="1"/>
  <c r="O99" i="18"/>
  <c r="S99" i="18" s="1"/>
  <c r="O100" i="18"/>
  <c r="S100" i="18" s="1"/>
  <c r="O103" i="18"/>
  <c r="S103" i="18" s="1"/>
  <c r="O105" i="18"/>
  <c r="S105" i="18" s="1"/>
  <c r="O106" i="18"/>
  <c r="S106" i="18" s="1"/>
  <c r="O107" i="18"/>
  <c r="S107" i="18" s="1"/>
  <c r="O93" i="18"/>
  <c r="S93" i="18" s="1"/>
  <c r="O94" i="18"/>
  <c r="S94" i="18" s="1"/>
  <c r="O111" i="18"/>
  <c r="S111" i="18" s="1"/>
  <c r="O112" i="18"/>
  <c r="S112" i="18" s="1"/>
  <c r="O116" i="18"/>
  <c r="S116" i="18" s="1"/>
  <c r="O115" i="18"/>
  <c r="S115" i="18" s="1"/>
  <c r="O113" i="18"/>
  <c r="S113" i="18" s="1"/>
  <c r="O114" i="18"/>
  <c r="S114" i="18" s="1"/>
  <c r="O118" i="18"/>
  <c r="S118" i="18" s="1"/>
  <c r="O117" i="18"/>
  <c r="S117" i="18" s="1"/>
  <c r="O119" i="18"/>
  <c r="S119" i="18" s="1"/>
  <c r="O120" i="18"/>
  <c r="S120" i="18" s="1"/>
  <c r="O121" i="18"/>
  <c r="S121" i="18" s="1"/>
  <c r="O122" i="18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G119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29" i="7" l="1"/>
  <c r="E30" i="7"/>
  <c r="E31" i="7"/>
  <c r="E32" i="7"/>
  <c r="E33" i="7"/>
  <c r="E34" i="7"/>
  <c r="E35" i="7"/>
  <c r="E36" i="7"/>
  <c r="E37" i="7"/>
  <c r="E38" i="7"/>
  <c r="E39" i="7"/>
  <c r="E40" i="7"/>
  <c r="C5" i="6"/>
  <c r="C6" i="6"/>
  <c r="C7" i="6"/>
  <c r="C8" i="6"/>
  <c r="D38" i="7" l="1"/>
  <c r="M38" i="7" s="1"/>
  <c r="D32" i="7"/>
  <c r="I32" i="7" s="1"/>
  <c r="D31" i="7"/>
  <c r="I31" i="7" s="1"/>
  <c r="D39" i="7"/>
  <c r="F39" i="7" s="1"/>
  <c r="G32" i="7" l="1"/>
  <c r="F32" i="7"/>
  <c r="B6" i="6"/>
  <c r="D36" i="7"/>
  <c r="D29" i="7"/>
  <c r="M32" i="7"/>
  <c r="O38" i="7"/>
  <c r="K32" i="7"/>
  <c r="K39" i="7"/>
  <c r="I39" i="7"/>
  <c r="I38" i="7"/>
  <c r="F31" i="7"/>
  <c r="D40" i="7"/>
  <c r="K38" i="7"/>
  <c r="M31" i="7"/>
  <c r="O39" i="7"/>
  <c r="M39" i="7"/>
  <c r="B8" i="6"/>
  <c r="D34" i="7"/>
  <c r="D30" i="7"/>
  <c r="O32" i="7"/>
  <c r="K31" i="7"/>
  <c r="G39" i="7"/>
  <c r="G31" i="7"/>
  <c r="G38" i="7"/>
  <c r="F38" i="7"/>
  <c r="D37" i="7"/>
  <c r="B5" i="6"/>
  <c r="D35" i="7"/>
  <c r="O31" i="7"/>
  <c r="G5" i="6" l="1"/>
  <c r="I5" i="6"/>
  <c r="K5" i="6"/>
  <c r="M5" i="6"/>
  <c r="E5" i="6"/>
  <c r="D5" i="6"/>
  <c r="K37" i="7"/>
  <c r="G37" i="7"/>
  <c r="F37" i="7"/>
  <c r="I37" i="7"/>
  <c r="M37" i="7"/>
  <c r="O37" i="7"/>
  <c r="F30" i="7"/>
  <c r="K30" i="7"/>
  <c r="I30" i="7"/>
  <c r="G30" i="7"/>
  <c r="M30" i="7"/>
  <c r="O30" i="7"/>
  <c r="O40" i="7"/>
  <c r="I40" i="7"/>
  <c r="M40" i="7"/>
  <c r="F40" i="7"/>
  <c r="K40" i="7"/>
  <c r="G40" i="7"/>
  <c r="I29" i="7"/>
  <c r="K29" i="7"/>
  <c r="F29" i="7"/>
  <c r="M29" i="7"/>
  <c r="G29" i="7"/>
  <c r="O29" i="7"/>
  <c r="G34" i="7"/>
  <c r="F34" i="7"/>
  <c r="O34" i="7"/>
  <c r="K34" i="7"/>
  <c r="I34" i="7"/>
  <c r="M34" i="7"/>
  <c r="O36" i="7"/>
  <c r="I36" i="7"/>
  <c r="F36" i="7"/>
  <c r="K36" i="7"/>
  <c r="M36" i="7"/>
  <c r="G36" i="7"/>
  <c r="F35" i="7"/>
  <c r="O35" i="7"/>
  <c r="G35" i="7"/>
  <c r="I35" i="7"/>
  <c r="K35" i="7"/>
  <c r="M35" i="7"/>
  <c r="K8" i="6"/>
  <c r="E8" i="6"/>
  <c r="D8" i="6"/>
  <c r="G8" i="6"/>
  <c r="M8" i="6"/>
  <c r="I8" i="6"/>
  <c r="M6" i="6"/>
  <c r="I6" i="6"/>
  <c r="G6" i="6"/>
  <c r="D6" i="6"/>
  <c r="K6" i="6"/>
  <c r="E6" i="6"/>
  <c r="L37" i="7" l="1"/>
  <c r="H29" i="7"/>
  <c r="J29" i="7"/>
  <c r="J32" i="7"/>
  <c r="P29" i="7"/>
  <c r="H38" i="7"/>
  <c r="L29" i="7"/>
  <c r="H34" i="7"/>
  <c r="N29" i="7"/>
  <c r="J30" i="7"/>
  <c r="P40" i="7"/>
  <c r="P38" i="7"/>
  <c r="L35" i="7"/>
  <c r="H40" i="7"/>
  <c r="H30" i="7"/>
  <c r="L36" i="7"/>
  <c r="N38" i="7"/>
  <c r="J35" i="7"/>
  <c r="H37" i="7"/>
  <c r="J31" i="7"/>
  <c r="H31" i="7"/>
  <c r="N36" i="7"/>
  <c r="J37" i="7"/>
  <c r="N30" i="7"/>
  <c r="P35" i="7"/>
  <c r="H35" i="7"/>
  <c r="P39" i="7"/>
  <c r="N34" i="7"/>
  <c r="L39" i="7"/>
  <c r="P37" i="7"/>
  <c r="L38" i="7"/>
  <c r="N39" i="7"/>
  <c r="P32" i="7"/>
  <c r="J36" i="7"/>
  <c r="J38" i="7"/>
  <c r="N31" i="7"/>
  <c r="L30" i="7"/>
  <c r="P36" i="7"/>
  <c r="N35" i="7"/>
  <c r="J34" i="7"/>
  <c r="P30" i="7"/>
  <c r="J40" i="7"/>
  <c r="L32" i="7"/>
  <c r="H36" i="7"/>
  <c r="J39" i="7"/>
  <c r="N37" i="7"/>
  <c r="H32" i="7"/>
  <c r="L34" i="7"/>
  <c r="L31" i="7"/>
  <c r="P34" i="7"/>
  <c r="P31" i="7"/>
  <c r="L40" i="7"/>
  <c r="N32" i="7"/>
  <c r="H39" i="7"/>
  <c r="N40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E41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4" i="5"/>
  <c r="P4" i="5" s="1"/>
  <c r="M118" i="5" l="1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4" i="5"/>
  <c r="I118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09" i="5" l="1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18" i="5"/>
  <c r="L118" i="5"/>
  <c r="I115" i="5"/>
  <c r="L115" i="5"/>
  <c r="N115" i="5"/>
  <c r="I111" i="5"/>
  <c r="N111" i="5"/>
  <c r="L111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2" i="5"/>
  <c r="L112" i="5"/>
  <c r="N112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7" i="5"/>
  <c r="N117" i="5"/>
  <c r="L117" i="5"/>
  <c r="I114" i="5"/>
  <c r="N114" i="5"/>
  <c r="L114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6" i="5"/>
  <c r="N116" i="5"/>
  <c r="L116" i="5"/>
  <c r="I113" i="5"/>
  <c r="N113" i="5"/>
  <c r="L113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28" i="7"/>
  <c r="G28" i="7" l="1"/>
  <c r="H28" i="7" s="1"/>
  <c r="I28" i="7"/>
  <c r="J28" i="7" s="1"/>
  <c r="K28" i="7"/>
  <c r="L28" i="7" s="1"/>
  <c r="F28" i="7"/>
  <c r="N28" i="7" s="1"/>
  <c r="O28" i="7"/>
  <c r="P28" i="7" s="1"/>
  <c r="C4" i="6" l="1"/>
  <c r="C9" i="6" s="1"/>
  <c r="J4" i="5" l="1"/>
  <c r="Q4" i="5"/>
  <c r="R4" i="5" s="1"/>
  <c r="H4" i="5"/>
  <c r="M4" i="7" l="1"/>
  <c r="B4" i="6"/>
  <c r="J10" i="5"/>
  <c r="Q10" i="5"/>
  <c r="R10" i="5" s="1"/>
  <c r="J114" i="5"/>
  <c r="Q114" i="5"/>
  <c r="R114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27" i="7"/>
  <c r="J59" i="5"/>
  <c r="Q59" i="5"/>
  <c r="R59" i="5" s="1"/>
  <c r="M26" i="7"/>
  <c r="Q55" i="5"/>
  <c r="R55" i="5" s="1"/>
  <c r="J55" i="5"/>
  <c r="J49" i="5"/>
  <c r="Q49" i="5"/>
  <c r="R49" i="5" s="1"/>
  <c r="Q45" i="5"/>
  <c r="R45" i="5" s="1"/>
  <c r="J45" i="5"/>
  <c r="M17" i="7"/>
  <c r="Q41" i="5"/>
  <c r="R41" i="5" s="1"/>
  <c r="J41" i="5"/>
  <c r="J39" i="5"/>
  <c r="Q39" i="5"/>
  <c r="R39" i="5" s="1"/>
  <c r="M14" i="7"/>
  <c r="Q36" i="5"/>
  <c r="R36" i="5" s="1"/>
  <c r="J36" i="5"/>
  <c r="M11" i="7"/>
  <c r="Q24" i="5"/>
  <c r="R24" i="5" s="1"/>
  <c r="J24" i="5"/>
  <c r="M9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18" i="5"/>
  <c r="Q118" i="5"/>
  <c r="R118" i="5" s="1"/>
  <c r="J116" i="5"/>
  <c r="Q116" i="5"/>
  <c r="R116" i="5" s="1"/>
  <c r="Q115" i="5"/>
  <c r="R115" i="5" s="1"/>
  <c r="J115" i="5"/>
  <c r="J113" i="5"/>
  <c r="Q113" i="5"/>
  <c r="R113" i="5" s="1"/>
  <c r="J111" i="5"/>
  <c r="Q111" i="5"/>
  <c r="R111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3" i="7"/>
  <c r="Q50" i="5"/>
  <c r="R50" i="5" s="1"/>
  <c r="J50" i="5"/>
  <c r="M22" i="7"/>
  <c r="Q48" i="5"/>
  <c r="R48" i="5" s="1"/>
  <c r="J48" i="5"/>
  <c r="M20" i="7"/>
  <c r="J46" i="5"/>
  <c r="Q46" i="5"/>
  <c r="R46" i="5" s="1"/>
  <c r="J44" i="5"/>
  <c r="Q44" i="5"/>
  <c r="R44" i="5" s="1"/>
  <c r="M18" i="7"/>
  <c r="Q42" i="5"/>
  <c r="R42" i="5" s="1"/>
  <c r="J42" i="5"/>
  <c r="Q40" i="5"/>
  <c r="R40" i="5" s="1"/>
  <c r="J40" i="5"/>
  <c r="M16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2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7" i="5"/>
  <c r="R117" i="5" s="1"/>
  <c r="J117" i="5"/>
  <c r="J112" i="5"/>
  <c r="Q112" i="5"/>
  <c r="R112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5" i="7"/>
  <c r="Q53" i="5"/>
  <c r="R53" i="5" s="1"/>
  <c r="J53" i="5"/>
  <c r="M24" i="7"/>
  <c r="Q51" i="5"/>
  <c r="R51" i="5" s="1"/>
  <c r="J51" i="5"/>
  <c r="M21" i="7"/>
  <c r="Q47" i="5"/>
  <c r="R47" i="5" s="1"/>
  <c r="J47" i="5"/>
  <c r="M19" i="7"/>
  <c r="Q43" i="5"/>
  <c r="R43" i="5" s="1"/>
  <c r="J43" i="5"/>
  <c r="M15" i="7"/>
  <c r="J37" i="5"/>
  <c r="Q37" i="5"/>
  <c r="R37" i="5" s="1"/>
  <c r="M13" i="7"/>
  <c r="Q34" i="5"/>
  <c r="R34" i="5" s="1"/>
  <c r="J34" i="5"/>
  <c r="Q31" i="5"/>
  <c r="R31" i="5" s="1"/>
  <c r="J31" i="5"/>
  <c r="Q29" i="5"/>
  <c r="R29" i="5" s="1"/>
  <c r="J29" i="5"/>
  <c r="Q26" i="5"/>
  <c r="R26" i="5" s="1"/>
  <c r="J26" i="5"/>
  <c r="M10" i="7"/>
  <c r="Q22" i="5"/>
  <c r="R22" i="5" s="1"/>
  <c r="J22" i="5"/>
  <c r="J18" i="5"/>
  <c r="Q18" i="5"/>
  <c r="R18" i="5" s="1"/>
  <c r="Q12" i="5"/>
  <c r="R12" i="5" s="1"/>
  <c r="J12" i="5"/>
  <c r="M7" i="7"/>
  <c r="I4" i="6" l="1"/>
  <c r="J4" i="6" s="1"/>
  <c r="K4" i="6"/>
  <c r="K24" i="7"/>
  <c r="L24" i="7" s="1"/>
  <c r="I24" i="7"/>
  <c r="J24" i="7" s="1"/>
  <c r="G24" i="7"/>
  <c r="H24" i="7" s="1"/>
  <c r="G19" i="7"/>
  <c r="H19" i="7" s="1"/>
  <c r="K19" i="7"/>
  <c r="L19" i="7" s="1"/>
  <c r="I19" i="7"/>
  <c r="J19" i="7" s="1"/>
  <c r="I18" i="7"/>
  <c r="J18" i="7" s="1"/>
  <c r="G18" i="7"/>
  <c r="H18" i="7" s="1"/>
  <c r="K18" i="7"/>
  <c r="L18" i="7" s="1"/>
  <c r="G23" i="7"/>
  <c r="H23" i="7" s="1"/>
  <c r="K23" i="7"/>
  <c r="L23" i="7" s="1"/>
  <c r="I23" i="7"/>
  <c r="J23" i="7" s="1"/>
  <c r="I27" i="7"/>
  <c r="J27" i="7" s="1"/>
  <c r="G27" i="7"/>
  <c r="H27" i="7" s="1"/>
  <c r="K27" i="7"/>
  <c r="L27" i="7" s="1"/>
  <c r="G13" i="7"/>
  <c r="H13" i="7" s="1"/>
  <c r="K13" i="7"/>
  <c r="L13" i="7" s="1"/>
  <c r="I13" i="7"/>
  <c r="J13" i="7" s="1"/>
  <c r="I15" i="7"/>
  <c r="J15" i="7" s="1"/>
  <c r="K15" i="7"/>
  <c r="L15" i="7" s="1"/>
  <c r="G15" i="7"/>
  <c r="H15" i="7" s="1"/>
  <c r="K25" i="7"/>
  <c r="L25" i="7" s="1"/>
  <c r="I25" i="7"/>
  <c r="J25" i="7" s="1"/>
  <c r="G25" i="7"/>
  <c r="H25" i="7" s="1"/>
  <c r="G6" i="7"/>
  <c r="H6" i="7" s="1"/>
  <c r="K6" i="7"/>
  <c r="L6" i="7" s="1"/>
  <c r="I6" i="7"/>
  <c r="J6" i="7" s="1"/>
  <c r="K20" i="7"/>
  <c r="L20" i="7" s="1"/>
  <c r="I20" i="7"/>
  <c r="J20" i="7" s="1"/>
  <c r="G20" i="7"/>
  <c r="H20" i="7" s="1"/>
  <c r="I22" i="7"/>
  <c r="J22" i="7" s="1"/>
  <c r="G22" i="7"/>
  <c r="H22" i="7" s="1"/>
  <c r="K22" i="7"/>
  <c r="L22" i="7" s="1"/>
  <c r="I14" i="7"/>
  <c r="J14" i="7" s="1"/>
  <c r="K14" i="7"/>
  <c r="L14" i="7" s="1"/>
  <c r="G14" i="7"/>
  <c r="H14" i="7" s="1"/>
  <c r="I26" i="7"/>
  <c r="J26" i="7" s="1"/>
  <c r="K26" i="7"/>
  <c r="L26" i="7" s="1"/>
  <c r="G26" i="7"/>
  <c r="H26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6" i="7"/>
  <c r="H16" i="7" s="1"/>
  <c r="K16" i="7"/>
  <c r="L16" i="7" s="1"/>
  <c r="I16" i="7"/>
  <c r="J16" i="7" s="1"/>
  <c r="K11" i="7"/>
  <c r="L11" i="7" s="1"/>
  <c r="I11" i="7"/>
  <c r="J11" i="7" s="1"/>
  <c r="G11" i="7"/>
  <c r="H11" i="7" s="1"/>
  <c r="I17" i="7"/>
  <c r="J17" i="7" s="1"/>
  <c r="G17" i="7"/>
  <c r="H17" i="7" s="1"/>
  <c r="K17" i="7"/>
  <c r="L17" i="7" s="1"/>
  <c r="G4" i="6"/>
  <c r="E4" i="6"/>
  <c r="G7" i="7"/>
  <c r="H7" i="7" s="1"/>
  <c r="K7" i="7"/>
  <c r="L7" i="7" s="1"/>
  <c r="I7" i="7"/>
  <c r="J7" i="7" s="1"/>
  <c r="G10" i="7"/>
  <c r="H10" i="7" s="1"/>
  <c r="K10" i="7"/>
  <c r="L10" i="7" s="1"/>
  <c r="I10" i="7"/>
  <c r="J10" i="7" s="1"/>
  <c r="K21" i="7"/>
  <c r="L21" i="7" s="1"/>
  <c r="G21" i="7"/>
  <c r="H21" i="7" s="1"/>
  <c r="I21" i="7"/>
  <c r="J21" i="7" s="1"/>
  <c r="I12" i="7"/>
  <c r="J12" i="7" s="1"/>
  <c r="G12" i="7"/>
  <c r="H12" i="7" s="1"/>
  <c r="K12" i="7"/>
  <c r="L12" i="7" s="1"/>
  <c r="K9" i="7"/>
  <c r="L9" i="7" s="1"/>
  <c r="I9" i="7"/>
  <c r="J9" i="7" s="1"/>
  <c r="G9" i="7"/>
  <c r="H9" i="7" s="1"/>
  <c r="I4" i="7"/>
  <c r="G4" i="7"/>
  <c r="K4" i="7"/>
  <c r="D4" i="6"/>
  <c r="F4" i="7"/>
  <c r="M4" i="6"/>
  <c r="N4" i="6" s="1"/>
  <c r="O4" i="7"/>
  <c r="F19" i="7"/>
  <c r="N19" i="7" s="1"/>
  <c r="O19" i="7"/>
  <c r="P19" i="7" s="1"/>
  <c r="O25" i="7"/>
  <c r="P25" i="7" s="1"/>
  <c r="F25" i="7"/>
  <c r="N25" i="7" s="1"/>
  <c r="O8" i="7"/>
  <c r="P8" i="7" s="1"/>
  <c r="F8" i="7"/>
  <c r="N8" i="7" s="1"/>
  <c r="F17" i="7"/>
  <c r="N17" i="7" s="1"/>
  <c r="O17" i="7"/>
  <c r="P17" i="7" s="1"/>
  <c r="F5" i="7"/>
  <c r="N5" i="7" s="1"/>
  <c r="O5" i="7"/>
  <c r="P5" i="7" s="1"/>
  <c r="O6" i="7"/>
  <c r="P6" i="7" s="1"/>
  <c r="F6" i="7"/>
  <c r="F12" i="7"/>
  <c r="N12" i="7" s="1"/>
  <c r="O12" i="7"/>
  <c r="P12" i="7" s="1"/>
  <c r="F14" i="7"/>
  <c r="N14" i="7" s="1"/>
  <c r="O14" i="7"/>
  <c r="P14" i="7" s="1"/>
  <c r="O21" i="7"/>
  <c r="P21" i="7" s="1"/>
  <c r="F21" i="7"/>
  <c r="O20" i="7"/>
  <c r="P20" i="7" s="1"/>
  <c r="F20" i="7"/>
  <c r="O26" i="7"/>
  <c r="P26" i="7" s="1"/>
  <c r="F26" i="7"/>
  <c r="N26" i="7" s="1"/>
  <c r="O27" i="7"/>
  <c r="P27" i="7" s="1"/>
  <c r="F27" i="7"/>
  <c r="N27" i="7" s="1"/>
  <c r="O13" i="7"/>
  <c r="P13" i="7" s="1"/>
  <c r="F13" i="7"/>
  <c r="N13" i="7" s="1"/>
  <c r="O15" i="7"/>
  <c r="P15" i="7" s="1"/>
  <c r="F15" i="7"/>
  <c r="N15" i="7" s="1"/>
  <c r="O24" i="7"/>
  <c r="P24" i="7" s="1"/>
  <c r="F24" i="7"/>
  <c r="N24" i="7" s="1"/>
  <c r="O7" i="7"/>
  <c r="P7" i="7" s="1"/>
  <c r="F7" i="7"/>
  <c r="N7" i="7" s="1"/>
  <c r="O10" i="7"/>
  <c r="P10" i="7" s="1"/>
  <c r="F10" i="7"/>
  <c r="F16" i="7"/>
  <c r="O16" i="7"/>
  <c r="P16" i="7" s="1"/>
  <c r="O18" i="7"/>
  <c r="P18" i="7" s="1"/>
  <c r="F18" i="7"/>
  <c r="N18" i="7" s="1"/>
  <c r="O22" i="7"/>
  <c r="P22" i="7" s="1"/>
  <c r="F22" i="7"/>
  <c r="N22" i="7" s="1"/>
  <c r="O23" i="7"/>
  <c r="P23" i="7" s="1"/>
  <c r="F23" i="7"/>
  <c r="F9" i="7"/>
  <c r="N9" i="7" s="1"/>
  <c r="O9" i="7"/>
  <c r="P9" i="7" s="1"/>
  <c r="O11" i="7"/>
  <c r="P11" i="7" s="1"/>
  <c r="F11" i="7"/>
  <c r="N11" i="7" s="1"/>
  <c r="N20" i="7" l="1"/>
  <c r="N6" i="7"/>
  <c r="N16" i="7"/>
  <c r="N23" i="7"/>
  <c r="N10" i="7"/>
  <c r="N21" i="7"/>
  <c r="L4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3" i="7"/>
  <c r="K33" i="7" s="1"/>
  <c r="K119" i="5"/>
  <c r="L119" i="5" s="1"/>
  <c r="B9" i="6" l="1"/>
  <c r="D9" i="6" s="1"/>
  <c r="K41" i="7"/>
  <c r="L33" i="7"/>
  <c r="L41" i="7" s="1"/>
  <c r="D41" i="7"/>
  <c r="F41" i="7" s="1"/>
  <c r="I7" i="6"/>
  <c r="K7" i="6"/>
  <c r="D7" i="6"/>
  <c r="I33" i="7"/>
  <c r="M7" i="6"/>
  <c r="O33" i="7"/>
  <c r="I119" i="5"/>
  <c r="J119" i="5" s="1"/>
  <c r="Q119" i="5"/>
  <c r="R119" i="5" s="1"/>
  <c r="H119" i="5"/>
  <c r="E7" i="6"/>
  <c r="G33" i="7"/>
  <c r="G7" i="6"/>
  <c r="M119" i="5"/>
  <c r="N119" i="5" s="1"/>
  <c r="M33" i="7"/>
  <c r="F33" i="7"/>
  <c r="O119" i="5" l="1"/>
  <c r="P119" i="5" s="1"/>
  <c r="J7" i="6"/>
  <c r="I9" i="6"/>
  <c r="J9" i="6" s="1"/>
  <c r="I41" i="7"/>
  <c r="J33" i="7"/>
  <c r="J41" i="7" s="1"/>
  <c r="N7" i="6"/>
  <c r="M9" i="6"/>
  <c r="N9" i="6" s="1"/>
  <c r="G9" i="6"/>
  <c r="H7" i="6"/>
  <c r="H9" i="6" s="1"/>
  <c r="G41" i="7"/>
  <c r="H33" i="7"/>
  <c r="H41" i="7" s="1"/>
  <c r="M41" i="7"/>
  <c r="N33" i="7"/>
  <c r="N41" i="7" s="1"/>
  <c r="F7" i="6"/>
  <c r="F9" i="6" s="1"/>
  <c r="E9" i="6"/>
  <c r="O41" i="7"/>
  <c r="P33" i="7"/>
  <c r="P41" i="7" s="1"/>
  <c r="K9" i="6"/>
  <c r="L9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<sst xmlns="http://schemas.openxmlformats.org/spreadsheetml/2006/main" count="46867" uniqueCount="5539">
  <si>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</si>
  <si>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</si>
  <si>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</si>
  <si>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</si>
  <si>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</si>
  <si>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</si>
  <si>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</si>
  <si>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</si>
  <si>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</si>
  <si>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</si>
  <si>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</si>
  <si>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</si>
  <si>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</si>
  <si>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</si>
  <si>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</si>
  <si>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</si>
  <si>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</si>
  <si>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</si>
  <si>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</si>
  <si>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</si>
  <si>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</si>
  <si>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</si>
  <si>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</si>
  <si>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</si>
  <si>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</si>
  <si>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</si>
  <si>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</si>
  <si>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</si>
  <si>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</si>
  <si>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</si>
  <si>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</si>
  <si>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</si>
  <si>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</si>
  <si>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</si>
  <si>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</si>
  <si>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</si>
  <si>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</si>
  <si>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</si>
  <si>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</si>
  <si>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</si>
  <si>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</si>
  <si>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</si>
  <si>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</si>
  <si>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</si>
  <si>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</si>
  <si>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</si>
  <si>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</si>
  <si>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</si>
  <si>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</si>
  <si>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</si>
  <si>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</si>
  <si>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</si>
  <si>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</si>
  <si>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</si>
  <si>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</si>
  <si>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</si>
  <si>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</si>
  <si>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</si>
  <si>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</si>
  <si>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</si>
  <si>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</si>
  <si>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</si>
  <si>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</si>
  <si>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</si>
  <si>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</si>
  <si>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</si>
  <si>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</si>
  <si>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</si>
  <si>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</si>
  <si>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</si>
  <si>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</si>
  <si>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</si>
  <si>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</si>
  <si>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</si>
  <si>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</si>
  <si>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</si>
  <si>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</si>
  <si>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</si>
  <si>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</si>
  <si>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</si>
  <si>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</si>
  <si>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</si>
  <si>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</si>
  <si>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</si>
  <si>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</si>
  <si>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</si>
  <si>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</si>
  <si>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</si>
  <si>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</si>
  <si>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</si>
  <si>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</si>
  <si>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</si>
  <si>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</si>
  <si>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</si>
  <si>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</si>
  <si>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</si>
  <si>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</si>
  <si>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</si>
  <si>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</si>
  <si>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</si>
  <si>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</si>
  <si>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</si>
  <si>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</si>
  <si>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</si>
  <si>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</si>
  <si>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</si>
  <si>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</si>
  <si>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</si>
  <si>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</si>
  <si>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</si>
  <si>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</si>
  <si>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</si>
  <si>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</si>
  <si>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</si>
  <si>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</si>
  <si>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</si>
  <si>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</si>
  <si>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</si>
  <si>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</si>
  <si>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</si>
  <si>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</si>
  <si>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</si>
  <si>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</si>
  <si>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</si>
  <si>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</si>
  <si>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</si>
  <si>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</si>
  <si>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</si>
  <si>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</si>
  <si>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</si>
  <si>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</si>
  <si>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</si>
  <si>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</si>
  <si>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</si>
  <si>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</si>
  <si>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</si>
  <si>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</si>
  <si>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</si>
  <si>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</si>
  <si>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</si>
  <si>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</si>
  <si>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</si>
  <si>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</si>
  <si>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</si>
  <si>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</si>
  <si>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</si>
  <si>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</si>
  <si>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</si>
  <si>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</si>
  <si>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</si>
  <si>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</si>
  <si>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</si>
  <si>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</si>
  <si>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</si>
  <si>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</si>
  <si>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</si>
  <si>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</si>
  <si>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</si>
  <si>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</si>
  <si>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</si>
  <si>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</si>
  <si>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</si>
  <si>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</si>
  <si>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</si>
  <si>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</si>
  <si>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</si>
  <si>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</si>
  <si>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</si>
  <si>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</si>
  <si>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</si>
  <si>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</si>
  <si>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</si>
  <si>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</si>
  <si>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</si>
  <si>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</si>
  <si>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</si>
  <si>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</si>
  <si>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</si>
  <si>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</si>
  <si>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</si>
  <si>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</si>
  <si>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</si>
  <si>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</si>
  <si>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</si>
  <si>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</si>
  <si>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</si>
  <si>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</si>
  <si>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</si>
  <si>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</si>
  <si>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</si>
  <si>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</si>
  <si>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</si>
  <si>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</si>
  <si>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</si>
  <si>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</si>
  <si>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</si>
  <si>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</si>
  <si>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</si>
  <si>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</si>
  <si>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</si>
  <si>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</si>
  <si>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</si>
  <si>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</si>
  <si>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</si>
  <si>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</si>
  <si>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</si>
  <si>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</si>
  <si>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</si>
  <si>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</si>
  <si>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</si>
  <si>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</si>
  <si>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</si>
  <si>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</si>
  <si>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</si>
  <si>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</si>
  <si>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</si>
  <si>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</si>
  <si>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</si>
  <si>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</si>
  <si>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</si>
  <si>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</si>
  <si>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</si>
  <si>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</si>
  <si>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</si>
  <si>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</si>
  <si>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</si>
  <si>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</si>
  <si>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</si>
  <si>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</si>
  <si>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</si>
  <si>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</si>
  <si>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</si>
  <si>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</si>
  <si>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</si>
  <si>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</si>
  <si>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</si>
  <si>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</si>
  <si>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</si>
  <si>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</si>
  <si>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</si>
  <si>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</si>
  <si>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</si>
  <si>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</si>
  <si>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</si>
  <si>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</si>
  <si>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</si>
  <si>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</si>
  <si>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</si>
  <si>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</si>
  <si>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</si>
  <si>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</si>
  <si>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</si>
  <si>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</si>
  <si>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</si>
  <si>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</si>
  <si>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</si>
  <si>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</si>
  <si>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</si>
  <si>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</si>
  <si>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</si>
  <si>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</si>
  <si>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</si>
  <si>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</si>
  <si>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</si>
  <si>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</si>
  <si>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</si>
  <si>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</si>
  <si>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</si>
  <si>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</si>
  <si>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</si>
  <si>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</si>
  <si>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</si>
  <si>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</si>
  <si>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</si>
  <si>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</si>
  <si>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</si>
  <si>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</si>
  <si>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</si>
  <si>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</si>
  <si>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</si>
  <si>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</si>
  <si>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</si>
  <si>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</si>
  <si>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</si>
  <si>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</si>
  <si>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</si>
  <si>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</si>
  <si>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</si>
  <si>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</si>
  <si>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</si>
  <si>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</si>
  <si>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</si>
  <si>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</si>
  <si>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</si>
  <si>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</si>
  <si>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</si>
  <si>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</si>
  <si>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</si>
  <si>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</si>
  <si>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</si>
  <si>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</si>
  <si>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</si>
  <si>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</si>
  <si>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</si>
  <si>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</si>
  <si>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</si>
  <si>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</si>
  <si>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</si>
  <si>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</si>
  <si>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</si>
  <si>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</si>
  <si>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</si>
  <si>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</si>
  <si>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</si>
  <si>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</si>
  <si>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</si>
  <si>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</si>
  <si>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</si>
  <si>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</si>
  <si>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</si>
  <si>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</si>
  <si>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</si>
  <si>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</si>
  <si>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</si>
  <si>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</si>
  <si>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</si>
  <si>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</si>
  <si>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</si>
  <si>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</si>
  <si>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</si>
  <si>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</si>
  <si>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</si>
  <si>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</si>
  <si>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</si>
  <si>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</si>
  <si>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</si>
  <si>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</si>
  <si>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</si>
  <si>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</si>
  <si>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</si>
  <si>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</si>
  <si>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</si>
  <si>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</si>
  <si>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</si>
  <si>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</si>
  <si>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</si>
  <si>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</si>
  <si>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</si>
  <si>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</si>
  <si>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</si>
  <si>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</si>
  <si>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</si>
  <si>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</si>
  <si>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</si>
  <si>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</si>
  <si>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</si>
  <si>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</si>
  <si>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</si>
  <si>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</si>
  <si>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</si>
  <si>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</si>
  <si>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</si>
  <si>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</si>
  <si>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</si>
  <si>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</si>
  <si>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</si>
  <si>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</si>
  <si>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</si>
  <si>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</si>
  <si>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</si>
  <si>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</si>
  <si>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</si>
  <si>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</si>
  <si>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</si>
  <si>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</si>
  <si>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</si>
  <si>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</si>
  <si>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</si>
  <si>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</si>
  <si>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</si>
  <si>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</si>
  <si>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</si>
  <si>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</si>
  <si>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</si>
  <si>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</si>
  <si>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</si>
  <si>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</si>
  <si>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</si>
  <si>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</si>
  <si>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</si>
  <si>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</si>
  <si>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</si>
  <si>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</si>
  <si>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</si>
  <si>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</si>
  <si>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</si>
  <si>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</si>
  <si>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</si>
  <si>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</si>
  <si>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</si>
  <si>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</si>
  <si>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</si>
  <si>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</si>
  <si>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</si>
  <si>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</si>
  <si>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</si>
  <si>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</si>
  <si>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</si>
  <si>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</si>
  <si>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</si>
  <si>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</si>
  <si>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</si>
  <si>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</si>
  <si>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</si>
  <si>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</si>
  <si>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</si>
  <si>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</si>
  <si>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</si>
  <si>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</si>
  <si>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</si>
  <si>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</si>
  <si>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</si>
  <si>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</si>
  <si>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</si>
  <si>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</si>
  <si>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</si>
  <si>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</si>
  <si>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</si>
  <si>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</si>
  <si>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</si>
  <si>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</si>
  <si>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</si>
  <si>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</si>
  <si>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</si>
  <si>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</si>
  <si>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</si>
  <si>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</si>
  <si>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</si>
  <si>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</si>
  <si>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</si>
  <si>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</si>
  <si>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</si>
  <si>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</si>
  <si>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</si>
  <si>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</si>
  <si>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</si>
  <si>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</si>
  <si>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</si>
  <si>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</si>
  <si>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</si>
  <si>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</si>
  <si>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</si>
  <si>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</si>
  <si>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</si>
  <si>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</si>
  <si>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</si>
  <si>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</si>
  <si>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</si>
  <si>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</si>
  <si>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</si>
  <si>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</si>
  <si>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</si>
  <si>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</si>
  <si>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</si>
  <si>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</si>
  <si>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</si>
  <si>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</si>
  <si>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</si>
  <si>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</si>
  <si>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</si>
  <si>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</si>
  <si>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</si>
  <si>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</si>
  <si>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</si>
  <si>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</si>
  <si>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</si>
  <si>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</si>
  <si>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</si>
  <si>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</si>
  <si>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</si>
  <si>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</si>
  <si>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</si>
  <si>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</si>
  <si>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</si>
  <si>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</si>
  <si>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</si>
  <si>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</si>
  <si>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</si>
  <si>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</si>
  <si>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DSR-0591</t>
  </si>
  <si>
    <t>DSR-0300</t>
  </si>
  <si>
    <t>Md. Liton Mia</t>
  </si>
  <si>
    <t>DSR-0493</t>
  </si>
  <si>
    <t>Md. Nazmul Islam</t>
  </si>
  <si>
    <t>DSR-0064</t>
  </si>
  <si>
    <t>DSR-0042</t>
  </si>
  <si>
    <t>DSR-0494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</si>
  <si>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</si>
  <si>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</si>
  <si>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</si>
  <si>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</si>
  <si>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</si>
  <si>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</si>
  <si>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</si>
  <si>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</si>
  <si>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</si>
  <si>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</si>
  <si>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</si>
  <si>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</si>
  <si>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</si>
  <si>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</si>
  <si>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</si>
  <si>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</si>
  <si>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</si>
  <si>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</si>
  <si>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</si>
  <si>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</si>
  <si>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</si>
  <si>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</si>
  <si>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</si>
  <si>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</si>
  <si>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</si>
  <si>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</si>
  <si>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</si>
  <si>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</si>
  <si>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</si>
  <si>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</si>
  <si>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</si>
  <si>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</si>
  <si>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</si>
  <si>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</si>
  <si>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</si>
  <si>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</si>
  <si>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</si>
  <si>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</si>
  <si>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</si>
  <si>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</si>
  <si>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</si>
  <si>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</si>
  <si>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</si>
  <si>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</si>
  <si>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</si>
  <si>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</si>
  <si>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</si>
  <si>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</si>
  <si>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</si>
  <si>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</si>
  <si>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</si>
  <si>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</si>
  <si>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</si>
  <si>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</si>
  <si>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</si>
  <si>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</si>
  <si>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</si>
  <si>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</si>
  <si>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</si>
  <si>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</si>
  <si>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</si>
  <si>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</si>
  <si>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</si>
  <si>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</si>
  <si>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</si>
  <si>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</si>
  <si>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</si>
  <si>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</si>
  <si>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</si>
  <si>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</si>
  <si>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</si>
  <si>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</si>
  <si>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</si>
  <si>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</si>
  <si>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</si>
  <si>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</si>
  <si>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</si>
  <si>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</si>
  <si>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</si>
  <si>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</si>
  <si>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</si>
  <si>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</si>
  <si>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</si>
  <si>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</si>
  <si>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</si>
  <si>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</si>
  <si>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</si>
  <si>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</si>
  <si>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</si>
  <si>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</si>
  <si>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</si>
  <si>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</si>
  <si>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</si>
  <si>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</si>
  <si>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</si>
  <si>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</si>
  <si>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</si>
  <si>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</si>
  <si>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</si>
  <si>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</si>
  <si>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</si>
  <si>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</si>
  <si>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</si>
  <si>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</si>
  <si>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</si>
  <si>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</si>
  <si>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</si>
  <si>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</si>
  <si>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</si>
  <si>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</si>
  <si>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</si>
  <si>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</si>
  <si>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</si>
  <si>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</si>
  <si>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</si>
  <si>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</si>
  <si>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</si>
  <si>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</si>
  <si>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</si>
  <si>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</si>
  <si>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</si>
  <si>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</si>
  <si>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</si>
  <si>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</si>
  <si>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</si>
  <si>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</si>
  <si>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</si>
  <si>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</si>
  <si>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</si>
  <si>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</si>
  <si>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</si>
  <si>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</si>
  <si>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</si>
  <si>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</si>
  <si>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</si>
  <si>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</si>
  <si>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</si>
  <si>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</si>
  <si>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</si>
  <si>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</si>
  <si>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</si>
  <si>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</si>
  <si>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</si>
  <si>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</si>
  <si>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</si>
  <si>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</si>
  <si>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</si>
  <si>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</si>
  <si>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</si>
  <si>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</si>
  <si>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</si>
  <si>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</si>
  <si>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</si>
  <si>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</si>
  <si>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</si>
  <si>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</si>
  <si>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</si>
  <si>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</si>
  <si>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</si>
  <si>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</si>
  <si>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</si>
  <si>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</si>
  <si>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</si>
  <si>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</si>
  <si>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</si>
  <si>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</si>
  <si>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</si>
  <si>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</si>
  <si>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</si>
  <si>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</si>
  <si>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</si>
  <si>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</si>
  <si>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</si>
  <si>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</si>
  <si>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</si>
  <si>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</si>
  <si>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</si>
  <si>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</si>
  <si>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</si>
  <si>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</si>
  <si>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</si>
  <si>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</si>
  <si>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</si>
  <si>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</si>
  <si>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</si>
  <si>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</si>
  <si>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</si>
  <si>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</si>
  <si>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</si>
  <si>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</si>
  <si>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</si>
  <si>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</si>
  <si>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</si>
  <si>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</si>
  <si>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</si>
  <si>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</si>
  <si>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</si>
  <si>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</si>
  <si>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</si>
  <si>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</si>
  <si>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</si>
  <si>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</si>
  <si>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</si>
  <si>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</si>
  <si>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</si>
  <si>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</si>
  <si>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</si>
  <si>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</si>
  <si>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</si>
  <si>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</si>
  <si>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</si>
  <si>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</si>
  <si>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</si>
  <si>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</si>
  <si>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</si>
  <si>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</si>
  <si>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</si>
  <si>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</si>
  <si>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</si>
  <si>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</si>
  <si>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</si>
  <si>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</si>
  <si>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</si>
  <si>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</si>
  <si>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</si>
  <si>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</si>
  <si>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</si>
  <si>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</si>
  <si>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</si>
  <si>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</si>
  <si>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</si>
  <si>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</si>
  <si>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</si>
  <si>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</si>
  <si>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</si>
  <si>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</si>
  <si>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</si>
  <si>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</si>
  <si>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</si>
  <si>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</si>
  <si>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</si>
  <si>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</si>
  <si>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</si>
  <si>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</si>
  <si>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</si>
  <si>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</si>
  <si>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</si>
  <si>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</si>
  <si>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</si>
  <si>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</si>
  <si>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</si>
  <si>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</si>
  <si>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</si>
  <si>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</si>
  <si>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</si>
  <si>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</si>
  <si>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</si>
  <si>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</si>
  <si>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</si>
  <si>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</si>
  <si>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</si>
  <si>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</si>
  <si>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</si>
  <si>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</si>
  <si>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</si>
  <si>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</si>
  <si>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</si>
  <si>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</si>
  <si>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</si>
  <si>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</si>
  <si>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</si>
  <si>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</si>
  <si>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</si>
  <si>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</si>
  <si>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</si>
  <si>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</si>
  <si>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</si>
  <si>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</si>
  <si>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</si>
  <si>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</si>
  <si>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</si>
  <si>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</si>
  <si>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</si>
  <si>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</si>
  <si>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</si>
  <si>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</si>
  <si>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</si>
  <si>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</si>
  <si>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</si>
  <si>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</si>
  <si>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</si>
  <si>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</si>
  <si>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</si>
  <si>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</si>
  <si>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</si>
  <si>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</si>
  <si>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</si>
  <si>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</si>
  <si>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</si>
  <si>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</si>
  <si>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</si>
  <si>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</si>
  <si>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</si>
  <si>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</si>
  <si>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</si>
  <si>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</si>
  <si>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</si>
  <si>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</si>
  <si>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</si>
  <si>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</si>
  <si>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</si>
  <si>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</si>
  <si>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</si>
  <si>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</si>
  <si>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</si>
  <si>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</si>
  <si>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</si>
  <si>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</si>
  <si>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</si>
  <si>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</si>
  <si>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</si>
  <si>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</si>
  <si>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</si>
  <si>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</si>
  <si>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</si>
  <si>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</si>
  <si>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</si>
  <si>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</si>
  <si>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</si>
  <si>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</si>
  <si>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</si>
  <si>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</si>
  <si>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</si>
  <si>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</si>
  <si>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</si>
  <si>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</si>
  <si>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</si>
  <si>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</si>
  <si>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</si>
  <si>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</si>
  <si>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</si>
  <si>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</si>
  <si>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</si>
  <si>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</si>
  <si>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</si>
  <si>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</si>
  <si>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</si>
  <si>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</si>
  <si>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</si>
  <si>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</si>
  <si>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</si>
  <si>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</si>
  <si>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</si>
  <si>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</si>
  <si>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</si>
  <si>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</si>
  <si>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</si>
  <si>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</si>
  <si>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</si>
  <si>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</si>
  <si>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</si>
  <si>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</si>
  <si>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</si>
  <si>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</si>
  <si>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</si>
  <si>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</si>
  <si>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</si>
  <si>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</si>
  <si>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</si>
  <si>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</si>
  <si>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</si>
  <si>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</si>
  <si>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</si>
  <si>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</si>
  <si>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</si>
  <si>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</si>
  <si>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</si>
  <si>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</si>
  <si>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</si>
  <si>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</si>
  <si>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</si>
  <si>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</si>
  <si>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</si>
  <si>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</si>
  <si>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</si>
  <si>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</si>
  <si>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</si>
  <si>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</si>
  <si>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</si>
  <si>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</si>
  <si>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</si>
  <si>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</si>
  <si>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</si>
  <si>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</si>
  <si>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</si>
  <si>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</si>
  <si>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</si>
  <si>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</si>
  <si>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</si>
  <si>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</si>
  <si>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</si>
  <si>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</si>
  <si>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</si>
  <si>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</si>
  <si>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</si>
  <si>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</si>
  <si>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</si>
  <si>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</si>
  <si>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</si>
  <si>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</si>
  <si>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</si>
  <si>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Shifa Enterprise</t>
  </si>
  <si>
    <t>Md. Kawsar</t>
  </si>
  <si>
    <t>Shahin</t>
  </si>
  <si>
    <t>Md. Juwel Rana</t>
  </si>
  <si>
    <t>Sohan Ahmed Babul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</si>
  <si>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</si>
  <si>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</si>
  <si>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</si>
  <si>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</si>
  <si>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</si>
  <si>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</si>
  <si>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</si>
  <si>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</si>
  <si>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</si>
  <si>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</si>
  <si>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</si>
  <si>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</si>
  <si>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</si>
  <si>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</si>
  <si>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</si>
  <si>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</si>
  <si>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</si>
  <si>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</si>
  <si>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</si>
  <si>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</si>
  <si>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</si>
  <si>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</si>
  <si>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</si>
  <si>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</si>
  <si>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</si>
  <si>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</si>
  <si>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</si>
  <si>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</si>
  <si>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</si>
  <si>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</si>
  <si>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</si>
  <si>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</si>
  <si>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</si>
  <si>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</si>
  <si>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</si>
  <si>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</si>
  <si>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</si>
  <si>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</si>
  <si>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</si>
  <si>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</si>
  <si>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</si>
  <si>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</si>
  <si>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</si>
  <si>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</si>
  <si>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</si>
  <si>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</si>
  <si>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</si>
  <si>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</si>
  <si>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</si>
  <si>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</si>
  <si>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</si>
  <si>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</si>
  <si>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</si>
  <si>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</si>
  <si>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</si>
  <si>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</si>
  <si>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</si>
  <si>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</si>
  <si>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</si>
  <si>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</si>
  <si>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</si>
  <si>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</si>
  <si>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</si>
  <si>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</si>
  <si>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</si>
  <si>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</si>
  <si>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</si>
  <si>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</si>
  <si>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</si>
  <si>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</si>
  <si>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</si>
  <si>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</si>
  <si>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</si>
  <si>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</si>
  <si>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</si>
  <si>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</si>
  <si>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</si>
  <si>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</si>
  <si>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</si>
  <si>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</si>
  <si>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</si>
  <si>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</si>
  <si>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</si>
  <si>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</si>
  <si>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</si>
  <si>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</si>
  <si>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</si>
  <si>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</si>
  <si>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</si>
  <si>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</si>
  <si>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</si>
  <si>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</si>
  <si>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</si>
  <si>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</si>
  <si>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</si>
  <si>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</si>
  <si>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</si>
  <si>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</si>
  <si>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</si>
  <si>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</si>
  <si>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</si>
  <si>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</si>
  <si>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</si>
  <si>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</si>
  <si>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</si>
  <si>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</si>
  <si>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</si>
  <si>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</si>
  <si>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</si>
  <si>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</si>
  <si>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</si>
  <si>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</si>
  <si>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</si>
  <si>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</si>
  <si>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</si>
  <si>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</si>
  <si>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</si>
  <si>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</si>
  <si>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</si>
  <si>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</si>
  <si>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</si>
  <si>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</si>
  <si>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</si>
  <si>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</si>
  <si>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</si>
  <si>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</si>
  <si>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</si>
  <si>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</si>
  <si>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</si>
  <si>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</si>
  <si>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</si>
  <si>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</si>
  <si>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</si>
  <si>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</si>
  <si>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</si>
  <si>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</si>
  <si>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</si>
  <si>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</si>
  <si>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</si>
  <si>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</si>
  <si>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</si>
  <si>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</si>
  <si>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</si>
  <si>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</si>
  <si>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</si>
  <si>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</si>
  <si>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</si>
  <si>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</si>
  <si>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</si>
  <si>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</si>
  <si>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</si>
  <si>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</si>
  <si>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</si>
  <si>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</si>
  <si>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</si>
  <si>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</si>
  <si>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</si>
  <si>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</si>
  <si>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</si>
  <si>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</si>
  <si>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</si>
  <si>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</si>
  <si>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</si>
  <si>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</si>
  <si>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</si>
  <si>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</si>
  <si>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</si>
  <si>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</si>
  <si>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</si>
  <si>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</si>
  <si>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</si>
  <si>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</si>
  <si>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</si>
  <si>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</si>
  <si>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</si>
  <si>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</si>
  <si>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</si>
  <si>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</si>
  <si>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</si>
  <si>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</si>
  <si>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</si>
  <si>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</si>
  <si>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</si>
  <si>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</si>
  <si>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</si>
  <si>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</si>
  <si>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</si>
  <si>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</si>
  <si>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</si>
  <si>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</si>
  <si>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</si>
  <si>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</si>
  <si>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</si>
  <si>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</si>
  <si>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</si>
  <si>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</si>
  <si>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</si>
  <si>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</si>
  <si>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</si>
  <si>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</si>
  <si>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</si>
  <si>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</si>
  <si>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</si>
  <si>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</si>
  <si>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</si>
  <si>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</si>
  <si>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</si>
  <si>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</si>
  <si>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</si>
  <si>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</si>
  <si>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</si>
  <si>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</si>
  <si>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</si>
  <si>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</si>
  <si>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D54+_SKD</t>
  </si>
  <si>
    <t>DSR-0514</t>
  </si>
  <si>
    <t>Arman Hossain</t>
  </si>
  <si>
    <t>Masud Rana</t>
  </si>
  <si>
    <t>Aminul Islam Tutul</t>
  </si>
  <si>
    <t>Md. Anisur Rahman Akash</t>
  </si>
  <si>
    <t>Mobile Zone*Patia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</si>
  <si>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</si>
  <si>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</si>
  <si>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</si>
  <si>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</si>
  <si>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</si>
  <si>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</si>
  <si>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</si>
  <si>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</si>
  <si>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</si>
  <si>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</si>
  <si>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</si>
  <si>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</si>
  <si>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</si>
  <si>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</si>
  <si>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</si>
  <si>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</si>
  <si>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</si>
  <si>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</si>
  <si>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</si>
  <si>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</si>
  <si>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</si>
  <si>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</si>
  <si>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</si>
  <si>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</si>
  <si>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</si>
  <si>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</si>
  <si>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</si>
  <si>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</si>
  <si>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</si>
  <si>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</si>
  <si>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</si>
  <si>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</si>
  <si>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</si>
  <si>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</si>
  <si>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</si>
  <si>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</si>
  <si>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</si>
  <si>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</si>
  <si>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</si>
  <si>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</si>
  <si>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</si>
  <si>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</si>
  <si>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</si>
  <si>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</si>
  <si>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</si>
  <si>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</si>
  <si>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</si>
  <si>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</si>
  <si>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</si>
  <si>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</si>
  <si>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</si>
  <si>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</si>
  <si>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</si>
  <si>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</si>
  <si>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</si>
  <si>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</si>
  <si>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</si>
  <si>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</si>
  <si>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</si>
  <si>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</si>
  <si>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</si>
  <si>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</si>
  <si>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</si>
  <si>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</si>
  <si>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</si>
  <si>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</si>
  <si>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</si>
  <si>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</si>
  <si>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</si>
  <si>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</si>
  <si>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</si>
  <si>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</si>
  <si>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</si>
  <si>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</si>
  <si>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</si>
  <si>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</si>
  <si>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</si>
  <si>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</si>
  <si>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</si>
  <si>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</si>
  <si>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</si>
  <si>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</si>
  <si>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</si>
  <si>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</si>
  <si>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</si>
  <si>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</si>
  <si>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</si>
  <si>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</si>
  <si>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</si>
  <si>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</si>
  <si>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</si>
  <si>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</si>
  <si>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</si>
  <si>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</si>
  <si>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</si>
  <si>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</si>
  <si>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</si>
  <si>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</si>
  <si>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</si>
  <si>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</si>
  <si>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</si>
  <si>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</si>
  <si>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</si>
  <si>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</si>
  <si>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</si>
  <si>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</si>
  <si>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</si>
  <si>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</si>
  <si>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</si>
  <si>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</si>
  <si>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</si>
  <si>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</si>
  <si>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</si>
  <si>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</si>
  <si>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</si>
  <si>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</si>
  <si>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</si>
  <si>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</si>
  <si>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</si>
  <si>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</si>
  <si>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</si>
  <si>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</si>
  <si>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</si>
  <si>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</si>
  <si>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</si>
  <si>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</si>
  <si>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</si>
  <si>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</si>
  <si>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</si>
  <si>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</si>
  <si>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</si>
  <si>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</si>
  <si>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</si>
  <si>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</si>
  <si>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</si>
  <si>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</si>
  <si>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</si>
  <si>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</si>
  <si>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</si>
  <si>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</si>
  <si>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</si>
  <si>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</si>
  <si>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</si>
  <si>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</si>
  <si>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Rejaul Karim</t>
  </si>
  <si>
    <t>Symphony Brand Outlet Of Sylhet</t>
  </si>
  <si>
    <t>M/S Sahzid Enterprise</t>
  </si>
  <si>
    <t>J &amp; J Communication</t>
  </si>
  <si>
    <t>Future Mobile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</si>
  <si>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</si>
  <si>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</si>
  <si>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</si>
  <si>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</si>
  <si>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</si>
  <si>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</si>
  <si>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</si>
  <si>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</si>
  <si>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</si>
  <si>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</si>
  <si>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</si>
  <si>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</si>
  <si>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</si>
  <si>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</si>
  <si>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</si>
  <si>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</si>
  <si>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</si>
  <si>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</si>
  <si>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</si>
  <si>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</si>
  <si>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</si>
  <si>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</si>
  <si>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</si>
  <si>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</si>
  <si>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</si>
  <si>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</si>
  <si>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Saidul Islam</t>
  </si>
  <si>
    <t>Riyadh</t>
  </si>
  <si>
    <t>Khyrul</t>
  </si>
  <si>
    <t>Johirul Islam Mojumder</t>
  </si>
  <si>
    <t>Md.Belel Hossain</t>
  </si>
  <si>
    <t>DEL-0185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</si>
  <si>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</si>
  <si>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</si>
  <si>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</si>
  <si>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</si>
  <si>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</si>
  <si>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</si>
  <si>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</si>
  <si>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</si>
  <si>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</si>
  <si>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</si>
  <si>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</si>
  <si>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</si>
  <si>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</si>
  <si>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</si>
  <si>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</si>
  <si>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</si>
  <si>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</si>
  <si>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</si>
  <si>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</si>
  <si>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</si>
  <si>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</si>
  <si>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</si>
  <si>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</si>
  <si>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</si>
  <si>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</si>
  <si>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</si>
  <si>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</si>
  <si>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</si>
  <si>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</si>
  <si>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</si>
  <si>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</si>
  <si>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</si>
  <si>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</si>
  <si>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</si>
  <si>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</si>
  <si>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</si>
  <si>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</si>
  <si>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</si>
  <si>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</si>
  <si>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</si>
  <si>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</si>
  <si>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</si>
  <si>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</si>
  <si>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</si>
  <si>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</si>
  <si>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</si>
  <si>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</si>
  <si>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</si>
  <si>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</si>
  <si>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</si>
  <si>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</si>
  <si>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</si>
  <si>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</si>
  <si>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</si>
  <si>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</si>
  <si>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</si>
  <si>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</si>
  <si>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</si>
  <si>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</si>
  <si>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</si>
  <si>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</si>
  <si>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</si>
  <si>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</si>
  <si>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</si>
  <si>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</si>
  <si>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</si>
  <si>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</si>
  <si>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</si>
  <si>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</si>
  <si>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</si>
  <si>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</si>
  <si>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</si>
  <si>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</si>
  <si>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</si>
  <si>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</si>
  <si>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</si>
  <si>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</si>
  <si>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</si>
  <si>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</si>
  <si>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</si>
  <si>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</si>
  <si>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</si>
  <si>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</si>
  <si>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</si>
  <si>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Barisal</t>
  </si>
  <si>
    <t>M/S. My Cell Phone</t>
  </si>
  <si>
    <t>Dhaka_Corporate_Online</t>
  </si>
  <si>
    <t>Jessore</t>
  </si>
  <si>
    <t>Natore</t>
  </si>
  <si>
    <t>Feni</t>
  </si>
  <si>
    <t>Jatrabari</t>
  </si>
  <si>
    <t>Narsingdhi</t>
  </si>
  <si>
    <t>Narayangonj</t>
  </si>
  <si>
    <t>Keraniganj</t>
  </si>
  <si>
    <t>Dhaka</t>
  </si>
  <si>
    <t>Sunamganj</t>
  </si>
  <si>
    <t>Netrokona</t>
  </si>
  <si>
    <t>Mobile Hut-2</t>
  </si>
  <si>
    <t>Edison Industries Limited</t>
  </si>
  <si>
    <t>Employee Purchase</t>
  </si>
  <si>
    <t>DESH LOGISTICS CO. LTD.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</si>
  <si>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</si>
  <si>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</si>
  <si>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</si>
  <si>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</si>
  <si>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</si>
  <si>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</si>
  <si>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Ashulia</t>
  </si>
  <si>
    <t>Bhaluka</t>
  </si>
  <si>
    <t>SR Telecom</t>
  </si>
  <si>
    <t>Kajol Telecom</t>
  </si>
  <si>
    <t>Crystal Telecom</t>
  </si>
  <si>
    <t>Expectra PTE Ltd.</t>
  </si>
  <si>
    <t>PRAN-RFL Group</t>
  </si>
  <si>
    <t>Z35_3GB_SKD</t>
  </si>
  <si>
    <t>Brothers Enterprise</t>
  </si>
  <si>
    <t>Miftah Communication</t>
  </si>
  <si>
    <t>i99_SKD</t>
  </si>
  <si>
    <t>SL20_SKD</t>
  </si>
  <si>
    <t>S40_SKD</t>
  </si>
  <si>
    <t>Grameen Mobile Center</t>
  </si>
  <si>
    <t>D41_SKD</t>
  </si>
  <si>
    <t>Ahonaf Telecom</t>
  </si>
  <si>
    <t>V98_SKD</t>
  </si>
  <si>
    <t>Mobile Zone,Patia</t>
  </si>
  <si>
    <t>Brahmanbaria</t>
  </si>
  <si>
    <t>Monoara Enterprise</t>
  </si>
  <si>
    <t>Moushomi Electronics</t>
  </si>
  <si>
    <t>M/S. Shanaje Enterprise</t>
  </si>
  <si>
    <t>Md. Nahid Hossen</t>
  </si>
  <si>
    <t>Md. Sanaulla</t>
  </si>
  <si>
    <t>DSR-0013</t>
  </si>
  <si>
    <t>Mahi Milton</t>
  </si>
  <si>
    <t>Md. Iftekhar Ahmed Mahin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</si>
  <si>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</si>
  <si>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</si>
  <si>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</si>
  <si>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</si>
  <si>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</si>
  <si>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</si>
  <si>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</si>
  <si>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</si>
  <si>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</si>
  <si>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Others</t>
  </si>
  <si>
    <t>D41</t>
  </si>
  <si>
    <t>L250i</t>
  </si>
  <si>
    <t>Z28_SKD</t>
  </si>
  <si>
    <t>D72</t>
  </si>
  <si>
    <t>Customer Care</t>
  </si>
  <si>
    <t>RD Telecom</t>
  </si>
  <si>
    <t xml:space="preserve">Stationery Mart </t>
  </si>
  <si>
    <t>Stationery Mart</t>
  </si>
  <si>
    <t>S50</t>
  </si>
  <si>
    <t>D19</t>
  </si>
  <si>
    <t>D69</t>
  </si>
  <si>
    <t>BL75</t>
  </si>
  <si>
    <t>D91</t>
  </si>
  <si>
    <t>T140</t>
  </si>
  <si>
    <t>D38i</t>
  </si>
  <si>
    <t>D40i</t>
  </si>
  <si>
    <t>D40</t>
  </si>
  <si>
    <t>M.S MOBILE MEDIA</t>
  </si>
  <si>
    <t>L40_SKD</t>
  </si>
  <si>
    <t>Shijdah Enterprise</t>
  </si>
  <si>
    <t>Md. Mobarak Hossain</t>
  </si>
  <si>
    <t>Bismillah Electronics</t>
  </si>
  <si>
    <t>Z12_SKD</t>
  </si>
  <si>
    <t>DEL-0188</t>
  </si>
  <si>
    <t>V128_SKD</t>
  </si>
  <si>
    <t>DEL-0189</t>
  </si>
  <si>
    <t>Infolady Social Enterprise Limited</t>
  </si>
  <si>
    <t>TNo-69254</t>
  </si>
  <si>
    <t>SR-0070096</t>
  </si>
  <si>
    <t>TNo-69255</t>
  </si>
  <si>
    <t>SR-0070095</t>
  </si>
  <si>
    <t>TNo-69256</t>
  </si>
  <si>
    <t>SR-0070100</t>
  </si>
  <si>
    <t>TNo-69257</t>
  </si>
  <si>
    <t>SR-0070097</t>
  </si>
  <si>
    <t>TNo-69258</t>
  </si>
  <si>
    <t>SR-0070101</t>
  </si>
  <si>
    <t>TNo-69259</t>
  </si>
  <si>
    <t>SR-0070103</t>
  </si>
  <si>
    <t>TNo-69260</t>
  </si>
  <si>
    <t>SR-0070102</t>
  </si>
  <si>
    <t>TNo-69261</t>
  </si>
  <si>
    <t>SR-0070104</t>
  </si>
  <si>
    <t>TNo-69262</t>
  </si>
  <si>
    <t>SR-0070106</t>
  </si>
  <si>
    <t>TNo-69263</t>
  </si>
  <si>
    <t>SR-0070105</t>
  </si>
  <si>
    <t>TNo-69264</t>
  </si>
  <si>
    <t>SR-0070107</t>
  </si>
  <si>
    <t>TNo-69265</t>
  </si>
  <si>
    <t>SR-0070098</t>
  </si>
  <si>
    <t>TNo-69266</t>
  </si>
  <si>
    <t>SR-0070099</t>
  </si>
  <si>
    <t>TNo-69267</t>
  </si>
  <si>
    <t>SR-0070125</t>
  </si>
  <si>
    <t>TNo-69268</t>
  </si>
  <si>
    <t>SR-0070116</t>
  </si>
  <si>
    <t>TNo-69269</t>
  </si>
  <si>
    <t>SR-0070110</t>
  </si>
  <si>
    <t>TNo-69270</t>
  </si>
  <si>
    <t>SR-0070108</t>
  </si>
  <si>
    <t>TNo-69271</t>
  </si>
  <si>
    <t>SR-0070127</t>
  </si>
  <si>
    <t>TNo-69272</t>
  </si>
  <si>
    <t>SR-0070131</t>
  </si>
  <si>
    <t>TNo-69273</t>
  </si>
  <si>
    <t>SR-0070128</t>
  </si>
  <si>
    <t>TNo-69274</t>
  </si>
  <si>
    <t>SR-0070124</t>
  </si>
  <si>
    <t>TNo-69275</t>
  </si>
  <si>
    <t>SR-0070122</t>
  </si>
  <si>
    <t>TNo-69276</t>
  </si>
  <si>
    <t>SR-0070118</t>
  </si>
  <si>
    <t>TNo-69277</t>
  </si>
  <si>
    <t>SR-0070130</t>
  </si>
  <si>
    <t>TNo-69278</t>
  </si>
  <si>
    <t>SR-0070112</t>
  </si>
  <si>
    <t>TNo-69279</t>
  </si>
  <si>
    <t>SR-0070109</t>
  </si>
  <si>
    <t>TNo-69280</t>
  </si>
  <si>
    <t>SR-0070111</t>
  </si>
  <si>
    <t>TNo-69281</t>
  </si>
  <si>
    <t>SR-0070134</t>
  </si>
  <si>
    <t>TNo-69282</t>
  </si>
  <si>
    <t>SR-0070135</t>
  </si>
  <si>
    <t>TNo-69283</t>
  </si>
  <si>
    <t>SR-0070117</t>
  </si>
  <si>
    <t>TNo-69284</t>
  </si>
  <si>
    <t>SR-0070132</t>
  </si>
  <si>
    <t>TNo-69285</t>
  </si>
  <si>
    <t>SR-0070126</t>
  </si>
  <si>
    <t>TNo-69286</t>
  </si>
  <si>
    <t>SR-0070133</t>
  </si>
  <si>
    <t>TNo-69287</t>
  </si>
  <si>
    <t>SR-0070113</t>
  </si>
  <si>
    <t>TNo-69288</t>
  </si>
  <si>
    <t>SR-0070137</t>
  </si>
  <si>
    <t>TNo-69289</t>
  </si>
  <si>
    <t>SR-0070129</t>
  </si>
  <si>
    <t>TNo-69290</t>
  </si>
  <si>
    <t>SR-0070120</t>
  </si>
  <si>
    <t>TNo-69291</t>
  </si>
  <si>
    <t>SR-0070121</t>
  </si>
  <si>
    <t>TNo-69292</t>
  </si>
  <si>
    <t>SR-0070115</t>
  </si>
  <si>
    <t>TNo-69293</t>
  </si>
  <si>
    <t>SR-0070123</t>
  </si>
  <si>
    <t>TNo-69294</t>
  </si>
  <si>
    <t>SR-0070138</t>
  </si>
  <si>
    <t>TNo-69295</t>
  </si>
  <si>
    <t>SR-0070136</t>
  </si>
  <si>
    <t>TNo-69296</t>
  </si>
  <si>
    <t>SR-0070119</t>
  </si>
  <si>
    <t>TNo-69297</t>
  </si>
  <si>
    <t>SR-0070139</t>
  </si>
  <si>
    <t>TNo-69298</t>
  </si>
  <si>
    <t>SR-0070141</t>
  </si>
  <si>
    <t>TNo-69299</t>
  </si>
  <si>
    <t>SR-0070140</t>
  </si>
  <si>
    <t>TNo-69300</t>
  </si>
  <si>
    <t>SR-0070151</t>
  </si>
  <si>
    <t>TNo-69301</t>
  </si>
  <si>
    <t>SR-0070150</t>
  </si>
  <si>
    <t>TNo-69302</t>
  </si>
  <si>
    <t>SR-0070148</t>
  </si>
  <si>
    <t>TNo-69303</t>
  </si>
  <si>
    <t>SR-0070144</t>
  </si>
  <si>
    <t>TNo-69304</t>
  </si>
  <si>
    <t>SR-0070160</t>
  </si>
  <si>
    <t>TNo-69305</t>
  </si>
  <si>
    <t>SR-0070172</t>
  </si>
  <si>
    <t>TNo-69306</t>
  </si>
  <si>
    <t>SR-0070143</t>
  </si>
  <si>
    <t>TNo-69307</t>
  </si>
  <si>
    <t>SR-0070142</t>
  </si>
  <si>
    <t>TNo-69308</t>
  </si>
  <si>
    <t>SR-0070152</t>
  </si>
  <si>
    <t>TNo-69309</t>
  </si>
  <si>
    <t>SR-0070149</t>
  </si>
  <si>
    <t>TNo-69310</t>
  </si>
  <si>
    <t>SR-0070163</t>
  </si>
  <si>
    <t>TNo-69311</t>
  </si>
  <si>
    <t>SR-0070159</t>
  </si>
  <si>
    <t>TNo-69312</t>
  </si>
  <si>
    <t>SR-0070174</t>
  </si>
  <si>
    <t>TNo-69313</t>
  </si>
  <si>
    <t>SR-0070173</t>
  </si>
  <si>
    <t>TNo-69314</t>
  </si>
  <si>
    <t>SR-0070146</t>
  </si>
  <si>
    <t>TNo-69315</t>
  </si>
  <si>
    <t>SR-0070165</t>
  </si>
  <si>
    <t>TNo-69316</t>
  </si>
  <si>
    <t>SR-0070169</t>
  </si>
  <si>
    <t>TNo-69317</t>
  </si>
  <si>
    <t>SR-0070171</t>
  </si>
  <si>
    <t>TNo-69318</t>
  </si>
  <si>
    <t>SR-0070176</t>
  </si>
  <si>
    <t>TNo-69319</t>
  </si>
  <si>
    <t>SR-0070145</t>
  </si>
  <si>
    <t>TNo-69320</t>
  </si>
  <si>
    <t>SR-0070189</t>
  </si>
  <si>
    <t>TNo-69321</t>
  </si>
  <si>
    <t>SR-0070178</t>
  </si>
  <si>
    <t>TNo-69322</t>
  </si>
  <si>
    <t>SR-0070183</t>
  </si>
  <si>
    <t>TNo-69323</t>
  </si>
  <si>
    <t>SR-0070182</t>
  </si>
  <si>
    <t>TNo-69324</t>
  </si>
  <si>
    <t>SR-0070156</t>
  </si>
  <si>
    <t>TNo-69325</t>
  </si>
  <si>
    <t>SR-0070166</t>
  </si>
  <si>
    <t>TNo-69326</t>
  </si>
  <si>
    <t>SR-0070168</t>
  </si>
  <si>
    <t>TNo-69327</t>
  </si>
  <si>
    <t>SR-0070190</t>
  </si>
  <si>
    <t>TNo-69328</t>
  </si>
  <si>
    <t>SR-0070179</t>
  </si>
  <si>
    <t>TNo-69329</t>
  </si>
  <si>
    <t>SR-0070158</t>
  </si>
  <si>
    <t>TNo-69330</t>
  </si>
  <si>
    <t>SR-0070197</t>
  </si>
  <si>
    <t>TNo-69331</t>
  </si>
  <si>
    <t>SR-0070198</t>
  </si>
  <si>
    <t>TNo-69332</t>
  </si>
  <si>
    <t>SR-0070195</t>
  </si>
  <si>
    <t>TNo-69333</t>
  </si>
  <si>
    <t>SR-0070194</t>
  </si>
  <si>
    <t>TNo-69334</t>
  </si>
  <si>
    <t>SR-0070193</t>
  </si>
  <si>
    <t>TNo-69335</t>
  </si>
  <si>
    <t>SR-0070192</t>
  </si>
  <si>
    <t>TNo-69336</t>
  </si>
  <si>
    <t>SR-0070175</t>
  </si>
  <si>
    <t>TNo-69337</t>
  </si>
  <si>
    <t>SR-0070164</t>
  </si>
  <si>
    <t>TNo-69338</t>
  </si>
  <si>
    <t>SR-0070161</t>
  </si>
  <si>
    <t>TNo-69339</t>
  </si>
  <si>
    <t>SR-0070157</t>
  </si>
  <si>
    <t>TNo-69340</t>
  </si>
  <si>
    <t>SR-0070154</t>
  </si>
  <si>
    <t>TNo-69341</t>
  </si>
  <si>
    <t>SR-0070177</t>
  </si>
  <si>
    <t>TNo-69342</t>
  </si>
  <si>
    <t>SR-0070167</t>
  </si>
  <si>
    <t>TNo-69343</t>
  </si>
  <si>
    <t>SR-0070196</t>
  </si>
  <si>
    <t>TNo-69344</t>
  </si>
  <si>
    <t>SR-0070187</t>
  </si>
  <si>
    <t>TNo-69345</t>
  </si>
  <si>
    <t>SR-0070186</t>
  </si>
  <si>
    <t>TNo-69346</t>
  </si>
  <si>
    <t>SR-0070184</t>
  </si>
  <si>
    <t>TNo-69347</t>
  </si>
  <si>
    <t>SR-0070180</t>
  </si>
  <si>
    <t>TNo-69348</t>
  </si>
  <si>
    <t>SR-0070188</t>
  </si>
  <si>
    <t>TNo-69349</t>
  </si>
  <si>
    <t>SR-0070162</t>
  </si>
  <si>
    <t>TNo-69350</t>
  </si>
  <si>
    <t>SR-0070153</t>
  </si>
  <si>
    <t>TNo-69351</t>
  </si>
  <si>
    <t>SR-0070185</t>
  </si>
  <si>
    <t>TNo-69352</t>
  </si>
  <si>
    <t>SR-0070181</t>
  </si>
  <si>
    <t>TNo-69353</t>
  </si>
  <si>
    <t>SR-0070155</t>
  </si>
  <si>
    <t>TNo-69354</t>
  </si>
  <si>
    <t>SR-0070191</t>
  </si>
  <si>
    <t>TNo-69355</t>
  </si>
  <si>
    <t>SR-0070147</t>
  </si>
  <si>
    <t>TNo-69356</t>
  </si>
  <si>
    <t>SR-0070201</t>
  </si>
  <si>
    <t>TNo-69357</t>
  </si>
  <si>
    <t>SR-0070200</t>
  </si>
  <si>
    <t>TNo-69358</t>
  </si>
  <si>
    <t>SR-0070199</t>
  </si>
  <si>
    <t>Widget Enterprise</t>
  </si>
  <si>
    <t>TNo-69359</t>
  </si>
  <si>
    <t>SR-0070227</t>
  </si>
  <si>
    <t>TNo-69360</t>
  </si>
  <si>
    <t>SR-0070213</t>
  </si>
  <si>
    <t>TNo-69361</t>
  </si>
  <si>
    <t>SR-0070241</t>
  </si>
  <si>
    <t>TNo-69362</t>
  </si>
  <si>
    <t>SR-0070252</t>
  </si>
  <si>
    <t>TNo-69363</t>
  </si>
  <si>
    <t>SR-0070245</t>
  </si>
  <si>
    <t>TNo-69364</t>
  </si>
  <si>
    <t>SR-0070251</t>
  </si>
  <si>
    <t>TNo-69365</t>
  </si>
  <si>
    <t>SR-0070248</t>
  </si>
  <si>
    <t>TNo-69366</t>
  </si>
  <si>
    <t>SR-0070203</t>
  </si>
  <si>
    <t>TNo-69367</t>
  </si>
  <si>
    <t>SR-0070243</t>
  </si>
  <si>
    <t>TNo-69368</t>
  </si>
  <si>
    <t>SR-0070239</t>
  </si>
  <si>
    <t>TNo-69369</t>
  </si>
  <si>
    <t>SR-0070208</t>
  </si>
  <si>
    <t>TNo-69370</t>
  </si>
  <si>
    <t>SR-0070211</t>
  </si>
  <si>
    <t>TNo-69371</t>
  </si>
  <si>
    <t>SR-0070217</t>
  </si>
  <si>
    <t>TNo-69372</t>
  </si>
  <si>
    <t>SR-0070258</t>
  </si>
  <si>
    <t>TNo-69373</t>
  </si>
  <si>
    <t>SR-0070257</t>
  </si>
  <si>
    <t>TNo-69374</t>
  </si>
  <si>
    <t>SR-0070247</t>
  </si>
  <si>
    <t>TNo-69375</t>
  </si>
  <si>
    <t>SR-0070244</t>
  </si>
  <si>
    <t>TNo-69376</t>
  </si>
  <si>
    <t>SR-0070242</t>
  </si>
  <si>
    <t>TNo-69377</t>
  </si>
  <si>
    <t>SR-0070237</t>
  </si>
  <si>
    <t>TNo-69378</t>
  </si>
  <si>
    <t>SR-0070233</t>
  </si>
  <si>
    <t>TNo-69379</t>
  </si>
  <si>
    <t>SR-0070229</t>
  </si>
  <si>
    <t>TNo-69380</t>
  </si>
  <si>
    <t>SR-0070205</t>
  </si>
  <si>
    <t>TNo-69381</t>
  </si>
  <si>
    <t>SR-0070204</t>
  </si>
  <si>
    <t>TNo-69382</t>
  </si>
  <si>
    <t>SR-0070212</t>
  </si>
  <si>
    <t>TNo-69383</t>
  </si>
  <si>
    <t>SR-0070207</t>
  </si>
  <si>
    <t>TNo-69384</t>
  </si>
  <si>
    <t>SR-0070219</t>
  </si>
  <si>
    <t>TNo-69385</t>
  </si>
  <si>
    <t>SR-0070253</t>
  </si>
  <si>
    <t>TNo-69386</t>
  </si>
  <si>
    <t>SR-0070226</t>
  </si>
  <si>
    <t>TNo-69387</t>
  </si>
  <si>
    <t>SR-0070225</t>
  </si>
  <si>
    <t>TNo-69388</t>
  </si>
  <si>
    <t>SR-0070223</t>
  </si>
  <si>
    <t>TNo-69389</t>
  </si>
  <si>
    <t>SR-0070218</t>
  </si>
  <si>
    <t>TNo-69390</t>
  </si>
  <si>
    <t>SR-0070214</t>
  </si>
  <si>
    <t>TNo-69391</t>
  </si>
  <si>
    <t>SR-0070272</t>
  </si>
  <si>
    <t>TNo-69392</t>
  </si>
  <si>
    <t>SR-0070271</t>
  </si>
  <si>
    <t>TNo-69393</t>
  </si>
  <si>
    <t>SR-0070269</t>
  </si>
  <si>
    <t>TNo-69394</t>
  </si>
  <si>
    <t>SR-0070264</t>
  </si>
  <si>
    <t>TNo-69395</t>
  </si>
  <si>
    <t>SR-0070261</t>
  </si>
  <si>
    <t>TNo-69396</t>
  </si>
  <si>
    <t>SR-0070228</t>
  </si>
  <si>
    <t>TNo-69397</t>
  </si>
  <si>
    <t>SR-0070224</t>
  </si>
  <si>
    <t>TNo-69398</t>
  </si>
  <si>
    <t>SR-0070221</t>
  </si>
  <si>
    <t>TNo-69399</t>
  </si>
  <si>
    <t>SR-0070216</t>
  </si>
  <si>
    <t>TNo-69400</t>
  </si>
  <si>
    <t>SR-0070256</t>
  </si>
  <si>
    <t>TNo-69401</t>
  </si>
  <si>
    <t>SR-0070254</t>
  </si>
  <si>
    <t>TNo-69402</t>
  </si>
  <si>
    <t>SR-0070246</t>
  </si>
  <si>
    <t>TNo-69403</t>
  </si>
  <si>
    <t>SR-0070240</t>
  </si>
  <si>
    <t>TNo-69404</t>
  </si>
  <si>
    <t>SR-0070238</t>
  </si>
  <si>
    <t>TNo-69405</t>
  </si>
  <si>
    <t>SR-0070234</t>
  </si>
  <si>
    <t>TNo-69406</t>
  </si>
  <si>
    <t>SR-0070267</t>
  </si>
  <si>
    <t>TNo-69407</t>
  </si>
  <si>
    <t>SR-0070266</t>
  </si>
  <si>
    <t>TNo-69408</t>
  </si>
  <si>
    <t>SR-0070262</t>
  </si>
  <si>
    <t>TNo-69409</t>
  </si>
  <si>
    <t>SR-0070250</t>
  </si>
  <si>
    <t>TNo-69410</t>
  </si>
  <si>
    <t>SR-0070209</t>
  </si>
  <si>
    <t>TNo-69411</t>
  </si>
  <si>
    <t>SR-0070283</t>
  </si>
  <si>
    <t>TNo-69412</t>
  </si>
  <si>
    <t>SR-0070281</t>
  </si>
  <si>
    <t>TNo-69413</t>
  </si>
  <si>
    <t>SR-0070280</t>
  </si>
  <si>
    <t>TNo-69414</t>
  </si>
  <si>
    <t>SR-0070279</t>
  </si>
  <si>
    <t>TNo-69415</t>
  </si>
  <si>
    <t>SR-0070277</t>
  </si>
  <si>
    <t>TNo-69416</t>
  </si>
  <si>
    <t>SR-0070276</t>
  </si>
  <si>
    <t>TNo-69417</t>
  </si>
  <si>
    <t>SR-0070275</t>
  </si>
  <si>
    <t>TNo-69418</t>
  </si>
  <si>
    <t>SR-0070274</t>
  </si>
  <si>
    <t>TNo-69419</t>
  </si>
  <si>
    <t>SR-0070273</t>
  </si>
  <si>
    <t>TNo-69420</t>
  </si>
  <si>
    <t>SR-0070260</t>
  </si>
  <si>
    <t>TNo-69421</t>
  </si>
  <si>
    <t>SR-0070278</t>
  </si>
  <si>
    <t>TNo-69422</t>
  </si>
  <si>
    <t>SR-0070270</t>
  </si>
  <si>
    <t>TNo-69423</t>
  </si>
  <si>
    <t>SR-0070255</t>
  </si>
  <si>
    <t>TNo-69424</t>
  </si>
  <si>
    <t>SR-0070249</t>
  </si>
  <si>
    <t>TNo-69425</t>
  </si>
  <si>
    <t>SR-0070231</t>
  </si>
  <si>
    <t>TNo-69426</t>
  </si>
  <si>
    <t>SR-0070215</t>
  </si>
  <si>
    <t>TNo-69427</t>
  </si>
  <si>
    <t>SR-0070210</t>
  </si>
  <si>
    <t>TNo-69428</t>
  </si>
  <si>
    <t>SR-0070259</t>
  </si>
  <si>
    <t>TNo-69429</t>
  </si>
  <si>
    <t>SR-0070265</t>
  </si>
  <si>
    <t>TNo-69430</t>
  </si>
  <si>
    <t>SR-0070235</t>
  </si>
  <si>
    <t>TNo-69431</t>
  </si>
  <si>
    <t>SR-0070232</t>
  </si>
  <si>
    <t>TNo-69432</t>
  </si>
  <si>
    <t>SR-0070206</t>
  </si>
  <si>
    <t>TNo-69433</t>
  </si>
  <si>
    <t>SR-0070282</t>
  </si>
  <si>
    <t>TNo-69434</t>
  </si>
  <si>
    <t>SR-0070292</t>
  </si>
  <si>
    <t>TNo-69435</t>
  </si>
  <si>
    <t>SR-0070291</t>
  </si>
  <si>
    <t>TNo-69436</t>
  </si>
  <si>
    <t>SR-0070290</t>
  </si>
  <si>
    <t>TNo-69437</t>
  </si>
  <si>
    <t>SR-0070288</t>
  </si>
  <si>
    <t>TNo-69438</t>
  </si>
  <si>
    <t>SR-0070286</t>
  </si>
  <si>
    <t>TNo-69439</t>
  </si>
  <si>
    <t>SR-0070285</t>
  </si>
  <si>
    <t>TNo-69440</t>
  </si>
  <si>
    <t>SR-0070220</t>
  </si>
  <si>
    <t>TNo-69441</t>
  </si>
  <si>
    <t>SR-0070222</t>
  </si>
  <si>
    <t>TNo-69442</t>
  </si>
  <si>
    <t>SR-0070268</t>
  </si>
  <si>
    <t>TNo-69443</t>
  </si>
  <si>
    <t>SR-0070236</t>
  </si>
  <si>
    <t>TNo-69444</t>
  </si>
  <si>
    <t>SR-0070289</t>
  </si>
  <si>
    <t>TNo-69445</t>
  </si>
  <si>
    <t>SR-0070284</t>
  </si>
  <si>
    <t>TNo-69446</t>
  </si>
  <si>
    <t>SR-0070287</t>
  </si>
  <si>
    <t>TNo-69447</t>
  </si>
  <si>
    <t>SR-0070230</t>
  </si>
  <si>
    <t>TNo-69448</t>
  </si>
  <si>
    <t>SR-0070295</t>
  </si>
  <si>
    <t>TNo-69449</t>
  </si>
  <si>
    <t>SR-0070322</t>
  </si>
  <si>
    <t>TNo-69450</t>
  </si>
  <si>
    <t>SR-0070308</t>
  </si>
  <si>
    <t>TNo-69451</t>
  </si>
  <si>
    <t>SR-0070309</t>
  </si>
  <si>
    <t>TNo-69452</t>
  </si>
  <si>
    <t>SR-0070303</t>
  </si>
  <si>
    <t>TNo-69453</t>
  </si>
  <si>
    <t>SR-0070294</t>
  </si>
  <si>
    <t>TNo-69454</t>
  </si>
  <si>
    <t>SR-0070328</t>
  </si>
  <si>
    <t>TNo-69455</t>
  </si>
  <si>
    <t>SR-0070333</t>
  </si>
  <si>
    <t>TNo-69456</t>
  </si>
  <si>
    <t>SR-0070325</t>
  </si>
  <si>
    <t>TNo-69457</t>
  </si>
  <si>
    <t>SR-0070296</t>
  </si>
  <si>
    <t>TNo-69458</t>
  </si>
  <si>
    <t>SR-0070336</t>
  </si>
  <si>
    <t>TNo-69459</t>
  </si>
  <si>
    <t>SR-0070297</t>
  </si>
  <si>
    <t>TNo-69460</t>
  </si>
  <si>
    <t>SR-0070327</t>
  </si>
  <si>
    <t>TNo-69461</t>
  </si>
  <si>
    <t>SR-0070332</t>
  </si>
  <si>
    <t>TNo-69462</t>
  </si>
  <si>
    <t>SR-0070353</t>
  </si>
  <si>
    <t>TNo-69463</t>
  </si>
  <si>
    <t>SR-0070351</t>
  </si>
  <si>
    <t>TNo-69464</t>
  </si>
  <si>
    <t>SR-0070349</t>
  </si>
  <si>
    <t>TNo-69465</t>
  </si>
  <si>
    <t>SR-0070346</t>
  </si>
  <si>
    <t>TNo-69466</t>
  </si>
  <si>
    <t>SR-0070344</t>
  </si>
  <si>
    <t>TNo-69467</t>
  </si>
  <si>
    <t>SR-0070343</t>
  </si>
  <si>
    <t>TNo-69468</t>
  </si>
  <si>
    <t>SR-0070341</t>
  </si>
  <si>
    <t>TNo-69469</t>
  </si>
  <si>
    <t>SR-0070340</t>
  </si>
  <si>
    <t>TNo-69470</t>
  </si>
  <si>
    <t>SR-0070335</t>
  </si>
  <si>
    <t>TNo-69471</t>
  </si>
  <si>
    <t>SR-0070331</t>
  </si>
  <si>
    <t>TNo-69472</t>
  </si>
  <si>
    <t>SR-0070323</t>
  </si>
  <si>
    <t>TNo-69473</t>
  </si>
  <si>
    <t>SR-0070300</t>
  </si>
  <si>
    <t>TNo-69474</t>
  </si>
  <si>
    <t>SR-0070310</t>
  </si>
  <si>
    <t>TNo-69475</t>
  </si>
  <si>
    <t>SR-0070307</t>
  </si>
  <si>
    <t>TNo-69476</t>
  </si>
  <si>
    <t>SR-0070305</t>
  </si>
  <si>
    <t>TNo-69477</t>
  </si>
  <si>
    <t>SR-0070304</t>
  </si>
  <si>
    <t>TNo-69478</t>
  </si>
  <si>
    <t>SR-0070302</t>
  </si>
  <si>
    <t>TNo-69479</t>
  </si>
  <si>
    <t>SR-0070320</t>
  </si>
  <si>
    <t>TNo-69480</t>
  </si>
  <si>
    <t>SR-0070318</t>
  </si>
  <si>
    <t>TNo-69481</t>
  </si>
  <si>
    <t>SR-0070317</t>
  </si>
  <si>
    <t>TNo-69482</t>
  </si>
  <si>
    <t>SR-0070316</t>
  </si>
  <si>
    <t>TNo-69483</t>
  </si>
  <si>
    <t>SR-0070315</t>
  </si>
  <si>
    <t>TNo-69484</t>
  </si>
  <si>
    <t>SR-0070313</t>
  </si>
  <si>
    <t>TNo-69485</t>
  </si>
  <si>
    <t>SR-0070312</t>
  </si>
  <si>
    <t>TNo-69486</t>
  </si>
  <si>
    <t>SR-0070311</t>
  </si>
  <si>
    <t>TNo-69487</t>
  </si>
  <si>
    <t>SR-0070330</t>
  </si>
  <si>
    <t>TNo-69488</t>
  </si>
  <si>
    <t>SR-0070319</t>
  </si>
  <si>
    <t>V128</t>
  </si>
  <si>
    <t>TNo-69489</t>
  </si>
  <si>
    <t>SR-0070326</t>
  </si>
  <si>
    <t>TNo-69490</t>
  </si>
  <si>
    <t>SR-0070369</t>
  </si>
  <si>
    <t>TNo-69491</t>
  </si>
  <si>
    <t>SR-0070359</t>
  </si>
  <si>
    <t>TNo-69492</t>
  </si>
  <si>
    <t>SR-0070342</t>
  </si>
  <si>
    <t>TNo-69493</t>
  </si>
  <si>
    <t>SR-0070339</t>
  </si>
  <si>
    <t>TNo-69494</t>
  </si>
  <si>
    <t>SR-0070338</t>
  </si>
  <si>
    <t>TNo-69495</t>
  </si>
  <si>
    <t>SR-0070301</t>
  </si>
  <si>
    <t>TNo-69496</t>
  </si>
  <si>
    <t>SR-0070299</t>
  </si>
  <si>
    <t>TNo-69497</t>
  </si>
  <si>
    <t>SR-0070298</t>
  </si>
  <si>
    <t>TNo-69498</t>
  </si>
  <si>
    <t>SR-0070355</t>
  </si>
  <si>
    <t>TNo-69499</t>
  </si>
  <si>
    <t>SR-0070354</t>
  </si>
  <si>
    <t>TNo-69500</t>
  </si>
  <si>
    <t>SR-0070352</t>
  </si>
  <si>
    <t>TNo-69501</t>
  </si>
  <si>
    <t>SR-0070345</t>
  </si>
  <si>
    <t>TNo-69502</t>
  </si>
  <si>
    <t>SR-0070334</t>
  </si>
  <si>
    <t>TNo-69503</t>
  </si>
  <si>
    <t>SR-0070350</t>
  </si>
  <si>
    <t>TNo-69504</t>
  </si>
  <si>
    <t>SR-0070314</t>
  </si>
  <si>
    <t>TNo-69505</t>
  </si>
  <si>
    <t>SR-0070375</t>
  </si>
  <si>
    <t>TNo-69506</t>
  </si>
  <si>
    <t>SR-0070373</t>
  </si>
  <si>
    <t>TNo-69507</t>
  </si>
  <si>
    <t>SR-0070372</t>
  </si>
  <si>
    <t>TNo-69508</t>
  </si>
  <si>
    <t>SR-0070362</t>
  </si>
  <si>
    <t>TNo-69509</t>
  </si>
  <si>
    <t>SR-0070347</t>
  </si>
  <si>
    <t>TNo-69510</t>
  </si>
  <si>
    <t>SR-0070374</t>
  </si>
  <si>
    <t>TNo-69511</t>
  </si>
  <si>
    <t>SR-0070370</t>
  </si>
  <si>
    <t>TNo-69512</t>
  </si>
  <si>
    <t>SR-0070368</t>
  </si>
  <si>
    <t>TNo-69513</t>
  </si>
  <si>
    <t>SR-0070367</t>
  </si>
  <si>
    <t>TNo-69514</t>
  </si>
  <si>
    <t>SR-0070365</t>
  </si>
  <si>
    <t>TNo-69515</t>
  </si>
  <si>
    <t>SR-0070363</t>
  </si>
  <si>
    <t>TNo-69516</t>
  </si>
  <si>
    <t>SR-0070361</t>
  </si>
  <si>
    <t>TNo-69517</t>
  </si>
  <si>
    <t>SR-0070360</t>
  </si>
  <si>
    <t>TNo-69518</t>
  </si>
  <si>
    <t>SR-0070366</t>
  </si>
  <si>
    <t>TNo-69519</t>
  </si>
  <si>
    <t>SR-0070364</t>
  </si>
  <si>
    <t>TNo-69520</t>
  </si>
  <si>
    <t>SR-0070378</t>
  </si>
  <si>
    <t>TNo-69521</t>
  </si>
  <si>
    <t>SR-0070306</t>
  </si>
  <si>
    <t>TNo-69522</t>
  </si>
  <si>
    <t>SR-0070371</t>
  </si>
  <si>
    <t>TNo-69523</t>
  </si>
  <si>
    <t>SR-0070358</t>
  </si>
  <si>
    <t>TNo-69524</t>
  </si>
  <si>
    <t>SR-0070357</t>
  </si>
  <si>
    <t>TNo-69525</t>
  </si>
  <si>
    <t>SR-0070356</t>
  </si>
  <si>
    <t>TNo-69526</t>
  </si>
  <si>
    <t>SR-0070324</t>
  </si>
  <si>
    <t>TNo-69527</t>
  </si>
  <si>
    <t>SR-0070321</t>
  </si>
  <si>
    <t>TNo-69528</t>
  </si>
  <si>
    <t>SR-0070348</t>
  </si>
  <si>
    <t>TNo-69529</t>
  </si>
  <si>
    <t>SR-0070337</t>
  </si>
  <si>
    <t>TNo-69530</t>
  </si>
  <si>
    <t>SR-0070329</t>
  </si>
  <si>
    <t>TNo-69531</t>
  </si>
  <si>
    <t>SR-0070379</t>
  </si>
  <si>
    <t>TNo-69532</t>
  </si>
  <si>
    <t>SR-0070377</t>
  </si>
  <si>
    <t>TNo-69533</t>
  </si>
  <si>
    <t>SR-0070376</t>
  </si>
  <si>
    <t>TNo-69534</t>
  </si>
  <si>
    <t>SR-0070293</t>
  </si>
  <si>
    <t>TNo-69535</t>
  </si>
  <si>
    <t>SR-0070382</t>
  </si>
  <si>
    <t>TNo-69536</t>
  </si>
  <si>
    <t>SR-0070420</t>
  </si>
  <si>
    <t>TNo-69537</t>
  </si>
  <si>
    <t>SR-0070431</t>
  </si>
  <si>
    <t>TNo-69538</t>
  </si>
  <si>
    <t>SR-0070386</t>
  </si>
  <si>
    <t>TNo-69539</t>
  </si>
  <si>
    <t>SR-0070384</t>
  </si>
  <si>
    <t>TNo-69540</t>
  </si>
  <si>
    <t>SR-0070389</t>
  </si>
  <si>
    <t>TNo-69541</t>
  </si>
  <si>
    <t>SR-0070406</t>
  </si>
  <si>
    <t>TNo-69542</t>
  </si>
  <si>
    <t>SR-0070408</t>
  </si>
  <si>
    <t>TNo-69543</t>
  </si>
  <si>
    <t>SR-0070397</t>
  </si>
  <si>
    <t>TNo-69544</t>
  </si>
  <si>
    <t>SR-0070423</t>
  </si>
  <si>
    <t>TNo-69545</t>
  </si>
  <si>
    <t>SR-0070387</t>
  </si>
  <si>
    <t>TNo-69546</t>
  </si>
  <si>
    <t>SR-0070429</t>
  </si>
  <si>
    <t>TNo-69547</t>
  </si>
  <si>
    <t>SR-0070432</t>
  </si>
  <si>
    <t>TNo-69548</t>
  </si>
  <si>
    <t>SR-0070434</t>
  </si>
  <si>
    <t>TNo-69549</t>
  </si>
  <si>
    <t>SR-0070413</t>
  </si>
  <si>
    <t>TNo-69550</t>
  </si>
  <si>
    <t>SR-0070421</t>
  </si>
  <si>
    <t>TNo-69551</t>
  </si>
  <si>
    <t>SR-0070457</t>
  </si>
  <si>
    <t>TNo-69552</t>
  </si>
  <si>
    <t>SR-0070454</t>
  </si>
  <si>
    <t>TNo-69553</t>
  </si>
  <si>
    <t>SR-0070451</t>
  </si>
  <si>
    <t>TNo-69554</t>
  </si>
  <si>
    <t>SR-0070450</t>
  </si>
  <si>
    <t>TNo-69555</t>
  </si>
  <si>
    <t>SR-0070449</t>
  </si>
  <si>
    <t>TNo-69556</t>
  </si>
  <si>
    <t>SR-0070448</t>
  </si>
  <si>
    <t>TNo-69557</t>
  </si>
  <si>
    <t>SR-0070447</t>
  </si>
  <si>
    <t>TNo-69558</t>
  </si>
  <si>
    <t>SR-0070446</t>
  </si>
  <si>
    <t>TNo-69559</t>
  </si>
  <si>
    <t>SR-0070443</t>
  </si>
  <si>
    <t>TNo-69560</t>
  </si>
  <si>
    <t>SR-0070441</t>
  </si>
  <si>
    <t>TNo-69561</t>
  </si>
  <si>
    <t>SR-0070428</t>
  </si>
  <si>
    <t>TNo-69562</t>
  </si>
  <si>
    <t>SR-0070425</t>
  </si>
  <si>
    <t>TNo-69563</t>
  </si>
  <si>
    <t>SR-0070459</t>
  </si>
  <si>
    <t>TNo-69564</t>
  </si>
  <si>
    <t>SR-0070416</t>
  </si>
  <si>
    <t>TNo-69565</t>
  </si>
  <si>
    <t>SR-0070414</t>
  </si>
  <si>
    <t>TNo-69566</t>
  </si>
  <si>
    <t>SR-0070412</t>
  </si>
  <si>
    <t>TNo-69567</t>
  </si>
  <si>
    <t>SR-0070410</t>
  </si>
  <si>
    <t>TNo-69568</t>
  </si>
  <si>
    <t>SR-0070409</t>
  </si>
  <si>
    <t>TNo-69569</t>
  </si>
  <si>
    <t>SR-0070405</t>
  </si>
  <si>
    <t>TNo-69570</t>
  </si>
  <si>
    <t>SR-0070403</t>
  </si>
  <si>
    <t>TNo-69571</t>
  </si>
  <si>
    <t>SR-0070402</t>
  </si>
  <si>
    <t>TNo-69572</t>
  </si>
  <si>
    <t>SR-0070401</t>
  </si>
  <si>
    <t>TNo-69573</t>
  </si>
  <si>
    <t>SR-0070399</t>
  </si>
  <si>
    <t>TNo-69574</t>
  </si>
  <si>
    <t>SR-0070398</t>
  </si>
  <si>
    <t>TNo-69575</t>
  </si>
  <si>
    <t>SR-0070395</t>
  </si>
  <si>
    <t>TNo-69576</t>
  </si>
  <si>
    <t>SR-0070394</t>
  </si>
  <si>
    <t>TNo-69577</t>
  </si>
  <si>
    <t>SR-0070392</t>
  </si>
  <si>
    <t>TNo-69578</t>
  </si>
  <si>
    <t>SR-0070390</t>
  </si>
  <si>
    <t>TNo-69579</t>
  </si>
  <si>
    <t>SR-0070388</t>
  </si>
  <si>
    <t>TNo-69580</t>
  </si>
  <si>
    <t>SR-0070435</t>
  </si>
  <si>
    <t>TNo-69581</t>
  </si>
  <si>
    <t>SR-0070422</t>
  </si>
  <si>
    <t>TNo-69582</t>
  </si>
  <si>
    <t>SR-0070424</t>
  </si>
  <si>
    <t>TNo-69583</t>
  </si>
  <si>
    <t>SR-0070426</t>
  </si>
  <si>
    <t>TNo-69584</t>
  </si>
  <si>
    <t>SR-0070475</t>
  </si>
  <si>
    <t>TNo-69585</t>
  </si>
  <si>
    <t>SR-0070474</t>
  </si>
  <si>
    <t>TNo-69586</t>
  </si>
  <si>
    <t>SR-0070469</t>
  </si>
  <si>
    <t>TNo-69587</t>
  </si>
  <si>
    <t>SR-0070461</t>
  </si>
  <si>
    <t>TNo-69588</t>
  </si>
  <si>
    <t>SR-0070438</t>
  </si>
  <si>
    <t>TNo-69589</t>
  </si>
  <si>
    <t>SR-0070437</t>
  </si>
  <si>
    <t>TNo-69590</t>
  </si>
  <si>
    <t>SR-0070436</t>
  </si>
  <si>
    <t>TNo-69591</t>
  </si>
  <si>
    <t>SR-0070417</t>
  </si>
  <si>
    <t>TNo-69593</t>
  </si>
  <si>
    <t>SR-0070404</t>
  </si>
  <si>
    <t>TNo-69594</t>
  </si>
  <si>
    <t>SR-0070385</t>
  </si>
  <si>
    <t>TNo-69595</t>
  </si>
  <si>
    <t>SR-0070380</t>
  </si>
  <si>
    <t>TNo-69596</t>
  </si>
  <si>
    <t>SR-0070478</t>
  </si>
  <si>
    <t>TNo-69597</t>
  </si>
  <si>
    <t>SR-0070455</t>
  </si>
  <si>
    <t>TNo-69598</t>
  </si>
  <si>
    <t>SR-0070452</t>
  </si>
  <si>
    <t>TNo-69599</t>
  </si>
  <si>
    <t>SR-0070419</t>
  </si>
  <si>
    <t>TNo-69600</t>
  </si>
  <si>
    <t>SR-0070393</t>
  </si>
  <si>
    <t>TNo-69601</t>
  </si>
  <si>
    <t>SR-0070445</t>
  </si>
  <si>
    <t>TNo-69602</t>
  </si>
  <si>
    <t>SR-0070444</t>
  </si>
  <si>
    <t>TNo-69603</t>
  </si>
  <si>
    <t>SR-0070433</t>
  </si>
  <si>
    <t>TNo-69604</t>
  </si>
  <si>
    <t>SR-0070430</t>
  </si>
  <si>
    <t>TNo-69605</t>
  </si>
  <si>
    <t>SR-0070400</t>
  </si>
  <si>
    <t>TNo-69606</t>
  </si>
  <si>
    <t>SR-0070453</t>
  </si>
  <si>
    <t>TNo-69607</t>
  </si>
  <si>
    <t>SR-0070442</t>
  </si>
  <si>
    <t>TNo-69608</t>
  </si>
  <si>
    <t>SR-0070439</t>
  </si>
  <si>
    <t>TNo-69609</t>
  </si>
  <si>
    <t>SR-0070466</t>
  </si>
  <si>
    <t>TNo-69610</t>
  </si>
  <si>
    <t>SR-0070480</t>
  </si>
  <si>
    <t>TNo-69611</t>
  </si>
  <si>
    <t>SR-0070473</t>
  </si>
  <si>
    <t>TNo-69612</t>
  </si>
  <si>
    <t>SR-0070472</t>
  </si>
  <si>
    <t>TNo-69613</t>
  </si>
  <si>
    <t>SR-0070471</t>
  </si>
  <si>
    <t>TNo-69614</t>
  </si>
  <si>
    <t>SR-0070467</t>
  </si>
  <si>
    <t>TNo-69615</t>
  </si>
  <si>
    <t>SR-0070464</t>
  </si>
  <si>
    <t>TNo-69616</t>
  </si>
  <si>
    <t>SR-0070463</t>
  </si>
  <si>
    <t>TNo-69617</t>
  </si>
  <si>
    <t>SR-0070462</t>
  </si>
  <si>
    <t>TNo-69618</t>
  </si>
  <si>
    <t>SR-0070427</t>
  </si>
  <si>
    <t>TNo-69619</t>
  </si>
  <si>
    <t>SR-0070396</t>
  </si>
  <si>
    <t>TNo-69620</t>
  </si>
  <si>
    <t>SR-0070391</t>
  </si>
  <si>
    <t>TNo-69621</t>
  </si>
  <si>
    <t>SR-0070479</t>
  </si>
  <si>
    <t>TNo-69622</t>
  </si>
  <si>
    <t>SR-0070477</t>
  </si>
  <si>
    <t>TNo-69623</t>
  </si>
  <si>
    <t>SR-0070476</t>
  </si>
  <si>
    <t>TNo-69624</t>
  </si>
  <si>
    <t>SR-0070468</t>
  </si>
  <si>
    <t>TNo-69625</t>
  </si>
  <si>
    <t>SR-0070440</t>
  </si>
  <si>
    <t>TNo-69626</t>
  </si>
  <si>
    <t>SR-0070415</t>
  </si>
  <si>
    <t>TNo-69627</t>
  </si>
  <si>
    <t>SR-0070482</t>
  </si>
  <si>
    <t>TNo-69628</t>
  </si>
  <si>
    <t>SR-0070465</t>
  </si>
  <si>
    <t>TNo-69629</t>
  </si>
  <si>
    <t>SR-0070458</t>
  </si>
  <si>
    <t>TNo-69630</t>
  </si>
  <si>
    <t>SR-0070383</t>
  </si>
  <si>
    <t>TNo-69631</t>
  </si>
  <si>
    <t>SR-0070470</t>
  </si>
  <si>
    <t>TNo-69632</t>
  </si>
  <si>
    <t>SR-0070460</t>
  </si>
  <si>
    <t>TNo-69633</t>
  </si>
  <si>
    <t>SR-0070381</t>
  </si>
  <si>
    <t>TNo-69634</t>
  </si>
  <si>
    <t>SR-0070456</t>
  </si>
  <si>
    <t>TNo-69635</t>
  </si>
  <si>
    <t>SR-0070483</t>
  </si>
  <si>
    <t>TNo-69636</t>
  </si>
  <si>
    <t>SR-0070484</t>
  </si>
  <si>
    <t>TNo-69637</t>
  </si>
  <si>
    <t>SR-0070481</t>
  </si>
  <si>
    <t>TNo-69638</t>
  </si>
  <si>
    <t>SR-0070490</t>
  </si>
  <si>
    <t>TNo-69639</t>
  </si>
  <si>
    <t>SR-0070489</t>
  </si>
  <si>
    <t>TNo-69640</t>
  </si>
  <si>
    <t>SR-0070488</t>
  </si>
  <si>
    <t>TNo-69641</t>
  </si>
  <si>
    <t>SR-0070538</t>
  </si>
  <si>
    <t>TNo-69642</t>
  </si>
  <si>
    <t>SR-0070540</t>
  </si>
  <si>
    <t>TNo-69643</t>
  </si>
  <si>
    <t>SR-0070515</t>
  </si>
  <si>
    <t>TNo-69644</t>
  </si>
  <si>
    <t>SR-0070517</t>
  </si>
  <si>
    <t>TNo-69645</t>
  </si>
  <si>
    <t>SR-0070523</t>
  </si>
  <si>
    <t>TNo-69646</t>
  </si>
  <si>
    <t>SR-0070519</t>
  </si>
  <si>
    <t>TNo-69647</t>
  </si>
  <si>
    <t>SR-0070520</t>
  </si>
  <si>
    <t>TNo-69648</t>
  </si>
  <si>
    <t>SR-0070521</t>
  </si>
  <si>
    <t>TNo-69649</t>
  </si>
  <si>
    <t>SR-0070495</t>
  </si>
  <si>
    <t>TNo-69650</t>
  </si>
  <si>
    <t>SR-0070493</t>
  </si>
  <si>
    <t>TNo-69651</t>
  </si>
  <si>
    <t>SR-0070496</t>
  </si>
  <si>
    <t>TNo-69652</t>
  </si>
  <si>
    <t>SR-0070500</t>
  </si>
  <si>
    <t>TNo-69653</t>
  </si>
  <si>
    <t>SR-0070498</t>
  </si>
  <si>
    <t>TNo-69654</t>
  </si>
  <si>
    <t>SR-0070511</t>
  </si>
  <si>
    <t>TNo-69655</t>
  </si>
  <si>
    <t>SR-0070554</t>
  </si>
  <si>
    <t>TNo-69656</t>
  </si>
  <si>
    <t>SR-0070553</t>
  </si>
  <si>
    <t>TNo-69657</t>
  </si>
  <si>
    <t>SR-0070550</t>
  </si>
  <si>
    <t>TNo-69658</t>
  </si>
  <si>
    <t>SR-0070547</t>
  </si>
  <si>
    <t>TNo-69659</t>
  </si>
  <si>
    <t>SR-0070545</t>
  </si>
  <si>
    <t>TNo-69660</t>
  </si>
  <si>
    <t>SR-0070539</t>
  </si>
  <si>
    <t>TNo-69661</t>
  </si>
  <si>
    <t>SR-0070537</t>
  </si>
  <si>
    <t>TNo-69662</t>
  </si>
  <si>
    <t>SR-0070535</t>
  </si>
  <si>
    <t>TNo-69663</t>
  </si>
  <si>
    <t>SR-0070527</t>
  </si>
  <si>
    <t>TNo-69664</t>
  </si>
  <si>
    <t>SR-0070507</t>
  </si>
  <si>
    <t>TNo-69665</t>
  </si>
  <si>
    <t>SR-0070561</t>
  </si>
  <si>
    <t>TNo-69666</t>
  </si>
  <si>
    <t>SR-0070560</t>
  </si>
  <si>
    <t>TNo-69667</t>
  </si>
  <si>
    <t>SR-0070556</t>
  </si>
  <si>
    <t>TNo-69668</t>
  </si>
  <si>
    <t>SR-0070536</t>
  </si>
  <si>
    <t>TNo-69669</t>
  </si>
  <si>
    <t>SR-0070534</t>
  </si>
  <si>
    <t>TNo-69670</t>
  </si>
  <si>
    <t>SR-0070531</t>
  </si>
  <si>
    <t>TNo-69671</t>
  </si>
  <si>
    <t>SR-0070525</t>
  </si>
  <si>
    <t>TNo-69672</t>
  </si>
  <si>
    <t>SR-0070506</t>
  </si>
  <si>
    <t>TNo-69673</t>
  </si>
  <si>
    <t>SR-0070505</t>
  </si>
  <si>
    <t>TNo-69674</t>
  </si>
  <si>
    <t>SR-0070504</t>
  </si>
  <si>
    <t>TNo-69675</t>
  </si>
  <si>
    <t>SR-0070497</t>
  </si>
  <si>
    <t>TNo-69676</t>
  </si>
  <si>
    <t>SR-0070494</t>
  </si>
  <si>
    <t>TNo-69677</t>
  </si>
  <si>
    <t>SR-0070487</t>
  </si>
  <si>
    <t>TNo-69678</t>
  </si>
  <si>
    <t>SR-0070486</t>
  </si>
  <si>
    <t>TNo-69679</t>
  </si>
  <si>
    <t>SR-0070499</t>
  </si>
  <si>
    <t>TNo-69680</t>
  </si>
  <si>
    <t>SR-0070491</t>
  </si>
  <si>
    <t>TNo-69681</t>
  </si>
  <si>
    <t>SR-0070492</t>
  </si>
  <si>
    <t>TNo-69682</t>
  </si>
  <si>
    <t>SR-0070575</t>
  </si>
  <si>
    <t>TNo-69683</t>
  </si>
  <si>
    <t>SR-0070514</t>
  </si>
  <si>
    <t>TNo-69684</t>
  </si>
  <si>
    <t>SR-0070503</t>
  </si>
  <si>
    <t>TNo-69685</t>
  </si>
  <si>
    <t>SR-0070502</t>
  </si>
  <si>
    <t>TNo-69686</t>
  </si>
  <si>
    <t>SR-0070570</t>
  </si>
  <si>
    <t>TNo-69687</t>
  </si>
  <si>
    <t>SR-0070569</t>
  </si>
  <si>
    <t>TNo-69688</t>
  </si>
  <si>
    <t>SR-0070568</t>
  </si>
  <si>
    <t>TNo-69689</t>
  </si>
  <si>
    <t>SR-0070565</t>
  </si>
  <si>
    <t>TNo-69690</t>
  </si>
  <si>
    <t>SR-0070563</t>
  </si>
  <si>
    <t>TNo-69691</t>
  </si>
  <si>
    <t>SR-0070555</t>
  </si>
  <si>
    <t>TNo-69692</t>
  </si>
  <si>
    <t>SR-0070551</t>
  </si>
  <si>
    <t>TNo-69693</t>
  </si>
  <si>
    <t>SR-0070549</t>
  </si>
  <si>
    <t>TNo-69694</t>
  </si>
  <si>
    <t>SR-0070548</t>
  </si>
  <si>
    <t>TNo-69695</t>
  </si>
  <si>
    <t>SR-0070546</t>
  </si>
  <si>
    <t>TNo-69696</t>
  </si>
  <si>
    <t>SR-0070544</t>
  </si>
  <si>
    <t>TNo-69697</t>
  </si>
  <si>
    <t>SR-0070543</t>
  </si>
  <si>
    <t>TNo-69698</t>
  </si>
  <si>
    <t>SR-0070541</t>
  </si>
  <si>
    <t>TNo-69699</t>
  </si>
  <si>
    <t>SR-0070510</t>
  </si>
  <si>
    <t>TNo-69700</t>
  </si>
  <si>
    <t>SR-0070509</t>
  </si>
  <si>
    <t>TNo-69701</t>
  </si>
  <si>
    <t>SR-0070508</t>
  </si>
  <si>
    <t>TNo-69702</t>
  </si>
  <si>
    <t>SR-0070533</t>
  </si>
  <si>
    <t>TNo-69703</t>
  </si>
  <si>
    <t>SR-0070516</t>
  </si>
  <si>
    <t>TNo-69704</t>
  </si>
  <si>
    <t>SR-0070512</t>
  </si>
  <si>
    <t>TNo-69705</t>
  </si>
  <si>
    <t>SR-0070529</t>
  </si>
  <si>
    <t>TNo-69706</t>
  </si>
  <si>
    <t>SR-0070552</t>
  </si>
  <si>
    <t>TNo-69707</t>
  </si>
  <si>
    <t>SR-0070522</t>
  </si>
  <si>
    <t>TNo-69708</t>
  </si>
  <si>
    <t>SR-0070518</t>
  </si>
  <si>
    <t>TNo-69709</t>
  </si>
  <si>
    <t>SR-0070572</t>
  </si>
  <si>
    <t>TNo-69710</t>
  </si>
  <si>
    <t>SR-0070571</t>
  </si>
  <si>
    <t>TNo-69711</t>
  </si>
  <si>
    <t>SR-0070564</t>
  </si>
  <si>
    <t>TNo-69712</t>
  </si>
  <si>
    <t>SR-0070558</t>
  </si>
  <si>
    <t>TNo-69713</t>
  </si>
  <si>
    <t>SR-0070557</t>
  </si>
  <si>
    <t>TNo-69714</t>
  </si>
  <si>
    <t>SR-0070526</t>
  </si>
  <si>
    <t>TNo-69715</t>
  </si>
  <si>
    <t>SR-0070562</t>
  </si>
  <si>
    <t>TNo-69716</t>
  </si>
  <si>
    <t>SR-0070559</t>
  </si>
  <si>
    <t>TNo-69717</t>
  </si>
  <si>
    <t>SR-0070567</t>
  </si>
  <si>
    <t>TNo-69718</t>
  </si>
  <si>
    <t>SR-0070566</t>
  </si>
  <si>
    <t>TNo-69719</t>
  </si>
  <si>
    <t>SR-0070542</t>
  </si>
  <si>
    <t>TNo-69720</t>
  </si>
  <si>
    <t>SR-0070532</t>
  </si>
  <si>
    <t>TNo-69721</t>
  </si>
  <si>
    <t>SR-0070530</t>
  </si>
  <si>
    <t>TNo-69722</t>
  </si>
  <si>
    <t>SR-0070528</t>
  </si>
  <si>
    <t>TNo-69723</t>
  </si>
  <si>
    <t>SR-0070513</t>
  </si>
  <si>
    <t>TNo-69724</t>
  </si>
  <si>
    <t>SR-0070576</t>
  </si>
  <si>
    <t>TNo-69725</t>
  </si>
  <si>
    <t>SR-0070574</t>
  </si>
  <si>
    <t>TNo-69726</t>
  </si>
  <si>
    <t>SR-0070573</t>
  </si>
  <si>
    <t>TNo-69727</t>
  </si>
  <si>
    <t>SR-0070582</t>
  </si>
  <si>
    <t>TNo-69728</t>
  </si>
  <si>
    <t>SR-0070581</t>
  </si>
  <si>
    <t>TNo-69729</t>
  </si>
  <si>
    <t>SR-0070580</t>
  </si>
  <si>
    <t>TNo-69730</t>
  </si>
  <si>
    <t>SR-0070579</t>
  </si>
  <si>
    <t>TNo-69731</t>
  </si>
  <si>
    <t>SR-0070578</t>
  </si>
  <si>
    <t>TNo-69732</t>
  </si>
  <si>
    <t>SR-0070577</t>
  </si>
  <si>
    <t>TNo-69733</t>
  </si>
  <si>
    <t>SR-0070589</t>
  </si>
  <si>
    <t>TNo-69734</t>
  </si>
  <si>
    <t>SR-0070588</t>
  </si>
  <si>
    <t>TNo-69735</t>
  </si>
  <si>
    <t>SR-0070586</t>
  </si>
  <si>
    <t>TNo-69736</t>
  </si>
  <si>
    <t>SR-0070585</t>
  </si>
  <si>
    <t>M/S. Sayem Electronics</t>
  </si>
  <si>
    <t>TNo-69737</t>
  </si>
  <si>
    <t>SR-0070584</t>
  </si>
  <si>
    <t>TNo-69738</t>
  </si>
  <si>
    <t>SR-0070583</t>
  </si>
  <si>
    <t>TNo-69739</t>
  </si>
  <si>
    <t>SR-0070485</t>
  </si>
  <si>
    <t>TNo-69740</t>
  </si>
  <si>
    <t>SR-0070524</t>
  </si>
  <si>
    <t>TNo-69741</t>
  </si>
  <si>
    <t>SR-0070590</t>
  </si>
  <si>
    <t>TNo-69742</t>
  </si>
  <si>
    <t>SR-0070501</t>
  </si>
  <si>
    <t>TNo-69743</t>
  </si>
  <si>
    <t>SR-0070591</t>
  </si>
  <si>
    <t>TNo-69744</t>
  </si>
  <si>
    <t>SR-0070587</t>
  </si>
  <si>
    <t>Dadabazar.combd</t>
  </si>
  <si>
    <t>TNo-69745</t>
  </si>
  <si>
    <t>SR-0070663</t>
  </si>
  <si>
    <t>TNo-69746</t>
  </si>
  <si>
    <t>SR-0070652</t>
  </si>
  <si>
    <t>TNo-69747</t>
  </si>
  <si>
    <t>SR-0070634</t>
  </si>
  <si>
    <t>TNo-69748</t>
  </si>
  <si>
    <t>SR-0070617</t>
  </si>
  <si>
    <t>TNo-69749</t>
  </si>
  <si>
    <t>SR-0070593</t>
  </si>
  <si>
    <t>TNo-69750</t>
  </si>
  <si>
    <t>SR-0070685</t>
  </si>
  <si>
    <t>TNo-69751</t>
  </si>
  <si>
    <t>SR-0070627</t>
  </si>
  <si>
    <t>TNo-69752</t>
  </si>
  <si>
    <t>SR-0070655</t>
  </si>
  <si>
    <t>TNo-69753</t>
  </si>
  <si>
    <t>SR-0070687</t>
  </si>
  <si>
    <t>TNo-69754</t>
  </si>
  <si>
    <t>SR-0070680</t>
  </si>
  <si>
    <t>TNo-69755</t>
  </si>
  <si>
    <t>SR-0070677</t>
  </si>
  <si>
    <t>TNo-69756</t>
  </si>
  <si>
    <t>SR-0070671</t>
  </si>
  <si>
    <t>TNo-69757</t>
  </si>
  <si>
    <t>SR-0070621</t>
  </si>
  <si>
    <t>TNo-69758</t>
  </si>
  <si>
    <t>SR-0070603</t>
  </si>
  <si>
    <t>TNo-69759</t>
  </si>
  <si>
    <t>SR-0070602</t>
  </si>
  <si>
    <t>TNo-69760</t>
  </si>
  <si>
    <t>SR-0070600</t>
  </si>
  <si>
    <t>TNo-69761</t>
  </si>
  <si>
    <t>SR-0070598</t>
  </si>
  <si>
    <t>TNo-69762</t>
  </si>
  <si>
    <t>SR-0070597</t>
  </si>
  <si>
    <t>TNo-69763</t>
  </si>
  <si>
    <t>SR-0070612</t>
  </si>
  <si>
    <t>TNo-69764</t>
  </si>
  <si>
    <t>SR-0070661</t>
  </si>
  <si>
    <t>TNo-69765</t>
  </si>
  <si>
    <t>SR-0070594</t>
  </si>
  <si>
    <t>TNo-69766</t>
  </si>
  <si>
    <t>SR-0070644</t>
  </si>
  <si>
    <t>TNo-69767</t>
  </si>
  <si>
    <t>SR-0070641</t>
  </si>
  <si>
    <t>TNo-69768</t>
  </si>
  <si>
    <t>SR-0070640</t>
  </si>
  <si>
    <t>TNo-69769</t>
  </si>
  <si>
    <t>SR-0070637</t>
  </si>
  <si>
    <t>TNo-69770</t>
  </si>
  <si>
    <t>SR-0070636</t>
  </si>
  <si>
    <t>TNo-69771</t>
  </si>
  <si>
    <t>SR-0070635</t>
  </si>
  <si>
    <t>TNo-69772</t>
  </si>
  <si>
    <t>SR-0070633</t>
  </si>
  <si>
    <t>TNo-69773</t>
  </si>
  <si>
    <t>SR-0070630</t>
  </si>
  <si>
    <t>TNo-69774</t>
  </si>
  <si>
    <t>SR-0070616</t>
  </si>
  <si>
    <t>TNo-69775</t>
  </si>
  <si>
    <t>SR-0070672</t>
  </si>
  <si>
    <t>TNo-69776</t>
  </si>
  <si>
    <t>SR-0070683</t>
  </si>
  <si>
    <t>TNo-69777</t>
  </si>
  <si>
    <t>SR-0070658</t>
  </si>
  <si>
    <t>TNo-69778</t>
  </si>
  <si>
    <t>SR-0070596</t>
  </si>
  <si>
    <t>TNo-69779</t>
  </si>
  <si>
    <t>SR-0070642</t>
  </si>
  <si>
    <t>TNo-69780</t>
  </si>
  <si>
    <t>SR-0070632</t>
  </si>
  <si>
    <t>TNo-69781</t>
  </si>
  <si>
    <t>SR-0070631</t>
  </si>
  <si>
    <t>TNo-69782</t>
  </si>
  <si>
    <t>SR-0070606</t>
  </si>
  <si>
    <t>TNo-69783</t>
  </si>
  <si>
    <t>SR-0070626</t>
  </si>
  <si>
    <t>TNo-69784</t>
  </si>
  <si>
    <t>SR-0070689</t>
  </si>
  <si>
    <t>TNo-69785</t>
  </si>
  <si>
    <t>SR-0070692</t>
  </si>
  <si>
    <t>TNo-69786</t>
  </si>
  <si>
    <t>SR-0070674</t>
  </si>
  <si>
    <t>TNo-69787</t>
  </si>
  <si>
    <t>SR-0070665</t>
  </si>
  <si>
    <t>TNo-69788</t>
  </si>
  <si>
    <t>SR-0070624</t>
  </si>
  <si>
    <t>TNo-69789</t>
  </si>
  <si>
    <t>SR-0070601</t>
  </si>
  <si>
    <t>TNo-69790</t>
  </si>
  <si>
    <t>SR-0070650</t>
  </si>
  <si>
    <t>TNo-69791</t>
  </si>
  <si>
    <t>SR-0070649</t>
  </si>
  <si>
    <t>TNo-69792</t>
  </si>
  <si>
    <t>SR-0070648</t>
  </si>
  <si>
    <t>TNo-69793</t>
  </si>
  <si>
    <t>SR-0070646</t>
  </si>
  <si>
    <t>TNo-69794</t>
  </si>
  <si>
    <t>SR-0070645</t>
  </si>
  <si>
    <t>TNo-69795</t>
  </si>
  <si>
    <t>SR-0070696</t>
  </si>
  <si>
    <t>TNo-69796</t>
  </si>
  <si>
    <t>SR-0070695</t>
  </si>
  <si>
    <t>TNo-69797</t>
  </si>
  <si>
    <t>SR-0070694</t>
  </si>
  <si>
    <t>TNo-69798</t>
  </si>
  <si>
    <t>SR-0070684</t>
  </si>
  <si>
    <t>TNo-69799</t>
  </si>
  <si>
    <t>SR-0070682</t>
  </si>
  <si>
    <t>TNo-69800</t>
  </si>
  <si>
    <t>SR-0070681</t>
  </si>
  <si>
    <t>TNo-69801</t>
  </si>
  <si>
    <t>SR-0070679</t>
  </si>
  <si>
    <t>TNo-69802</t>
  </si>
  <si>
    <t>SR-0070676</t>
  </si>
  <si>
    <t>TNo-69803</t>
  </si>
  <si>
    <t>SR-0070675</t>
  </si>
  <si>
    <t>TNo-69804</t>
  </si>
  <si>
    <t>SR-0070670</t>
  </si>
  <si>
    <t>TNo-69805</t>
  </si>
  <si>
    <t>SR-0070668</t>
  </si>
  <si>
    <t>TNo-69806</t>
  </si>
  <si>
    <t>SR-0070666</t>
  </si>
  <si>
    <t>TNo-69807</t>
  </si>
  <si>
    <t>SR-0070664</t>
  </si>
  <si>
    <t>TNo-69808</t>
  </si>
  <si>
    <t>SR-0070662</t>
  </si>
  <si>
    <t>TNo-69809</t>
  </si>
  <si>
    <t>SR-0070660</t>
  </si>
  <si>
    <t>TNo-69810</t>
  </si>
  <si>
    <t>SR-0070659</t>
  </si>
  <si>
    <t>TNo-69811</t>
  </si>
  <si>
    <t>SR-0070657</t>
  </si>
  <si>
    <t>TNo-69812</t>
  </si>
  <si>
    <t>SR-0070656</t>
  </si>
  <si>
    <t>TNo-69813</t>
  </si>
  <si>
    <t>SR-0070654</t>
  </si>
  <si>
    <t>TNo-69814</t>
  </si>
  <si>
    <t>SR-0070653</t>
  </si>
  <si>
    <t>TNo-69815</t>
  </si>
  <si>
    <t>SR-0070651</t>
  </si>
  <si>
    <t>TNo-69816</t>
  </si>
  <si>
    <t>SR-0070647</t>
  </si>
  <si>
    <t>TNo-69817</t>
  </si>
  <si>
    <t>SR-0070629</t>
  </si>
  <si>
    <t>TNo-69818</t>
  </si>
  <si>
    <t>SR-0070623</t>
  </si>
  <si>
    <t>TNo-69819</t>
  </si>
  <si>
    <t>SR-0070619</t>
  </si>
  <si>
    <t>TNo-69820</t>
  </si>
  <si>
    <t>SR-0070618</t>
  </si>
  <si>
    <t>TNo-69821</t>
  </si>
  <si>
    <t>SR-0070615</t>
  </si>
  <si>
    <t>TNo-69822</t>
  </si>
  <si>
    <t>SR-0070613</t>
  </si>
  <si>
    <t>TNo-69823</t>
  </si>
  <si>
    <t>SR-0070611</t>
  </si>
  <si>
    <t>TNo-69824</t>
  </si>
  <si>
    <t>SR-0070608</t>
  </si>
  <si>
    <t>TNo-69825</t>
  </si>
  <si>
    <t>SR-0070607</t>
  </si>
  <si>
    <t>TNo-69826</t>
  </si>
  <si>
    <t>SR-0070605</t>
  </si>
  <si>
    <t>TNo-69827</t>
  </si>
  <si>
    <t>SR-0070688</t>
  </si>
  <si>
    <t>TNo-69828</t>
  </si>
  <si>
    <t>SR-0070610</t>
  </si>
  <si>
    <t>TNo-69829</t>
  </si>
  <si>
    <t>SR-0070592</t>
  </si>
  <si>
    <t>TNo-69830</t>
  </si>
  <si>
    <t>SR-0070628</t>
  </si>
  <si>
    <t>TNo-69831</t>
  </si>
  <si>
    <t>SR-0070673</t>
  </si>
  <si>
    <t>TNo-69832</t>
  </si>
  <si>
    <t>SR-0070604</t>
  </si>
  <si>
    <t>TNo-69833</t>
  </si>
  <si>
    <t>SR-0070699</t>
  </si>
  <si>
    <t>TNo-69834</t>
  </si>
  <si>
    <t>SR-0070639</t>
  </si>
  <si>
    <t>TNo-69835</t>
  </si>
  <si>
    <t>SR-0070638</t>
  </si>
  <si>
    <t>TNo-69836</t>
  </si>
  <si>
    <t>SR-0070693</t>
  </si>
  <si>
    <t>TNo-69837</t>
  </si>
  <si>
    <t>SR-0070620</t>
  </si>
  <si>
    <t>TNo-69838</t>
  </si>
  <si>
    <t>SR-0070686</t>
  </si>
  <si>
    <t>TNo-69839</t>
  </si>
  <si>
    <t>SR-0070614</t>
  </si>
  <si>
    <t>TNo-69840</t>
  </si>
  <si>
    <t>SR-0070698</t>
  </si>
  <si>
    <t>TNo-69841</t>
  </si>
  <si>
    <t>SR-0070678</t>
  </si>
  <si>
    <t>TNo-69842</t>
  </si>
  <si>
    <t>SR-0070705</t>
  </si>
  <si>
    <t>TNo-69843</t>
  </si>
  <si>
    <t>SR-0070703</t>
  </si>
  <si>
    <t>TNo-69844</t>
  </si>
  <si>
    <t>SR-0070702</t>
  </si>
  <si>
    <t>TNo-69845</t>
  </si>
  <si>
    <t>SR-0070701</t>
  </si>
  <si>
    <t>TNo-69846</t>
  </si>
  <si>
    <t>SR-0070704</t>
  </si>
  <si>
    <t>TNo-69847</t>
  </si>
  <si>
    <t>SR-0070700</t>
  </si>
  <si>
    <t>TNo-69848</t>
  </si>
  <si>
    <t>SR-0070599</t>
  </si>
  <si>
    <t>TNo-69849</t>
  </si>
  <si>
    <t>SR-0070697</t>
  </si>
  <si>
    <t>TNo-69850</t>
  </si>
  <si>
    <t>SR-0070691</t>
  </si>
  <si>
    <t>TNo-69851</t>
  </si>
  <si>
    <t>SR-0070690</t>
  </si>
  <si>
    <t>TNo-69852</t>
  </si>
  <si>
    <t>SR-0070669</t>
  </si>
  <si>
    <t>TNo-69853</t>
  </si>
  <si>
    <t>SR-0070643</t>
  </si>
  <si>
    <t>TNo-69854</t>
  </si>
  <si>
    <t>SR-0070622</t>
  </si>
  <si>
    <t>TNo-69855</t>
  </si>
  <si>
    <t>SR-0070706</t>
  </si>
  <si>
    <t>TNo-69856</t>
  </si>
  <si>
    <t>SR-0070667</t>
  </si>
  <si>
    <t>TNo-69857</t>
  </si>
  <si>
    <t>SR-0070625</t>
  </si>
  <si>
    <t>TNo-69858</t>
  </si>
  <si>
    <t>SR-0070609</t>
  </si>
  <si>
    <t>TNo-69859</t>
  </si>
  <si>
    <t>SR-0070595</t>
  </si>
  <si>
    <t>TNo-69860</t>
  </si>
  <si>
    <t>SR-0070707</t>
  </si>
  <si>
    <t>TNo-69861</t>
  </si>
  <si>
    <t>SR-0070709</t>
  </si>
  <si>
    <t>TNo-69862</t>
  </si>
  <si>
    <t>SR-0070708</t>
  </si>
  <si>
    <t>TNo-51773</t>
  </si>
  <si>
    <t>EIL-052525</t>
  </si>
  <si>
    <t>TNo-51774</t>
  </si>
  <si>
    <t>EIL-052524</t>
  </si>
  <si>
    <t>TNo-51775</t>
  </si>
  <si>
    <t>EIL-052526</t>
  </si>
  <si>
    <t>TNo-51776</t>
  </si>
  <si>
    <t>EIL-052531</t>
  </si>
  <si>
    <t>TNo-51777</t>
  </si>
  <si>
    <t>EIL-052528</t>
  </si>
  <si>
    <t>TNo-51778</t>
  </si>
  <si>
    <t>EIL-052527</t>
  </si>
  <si>
    <t>TNo-51779</t>
  </si>
  <si>
    <t>EIL-052532</t>
  </si>
  <si>
    <t>TNo-51780</t>
  </si>
  <si>
    <t>EIL-052536</t>
  </si>
  <si>
    <t>TNo-51781</t>
  </si>
  <si>
    <t>EIL-052535</t>
  </si>
  <si>
    <t>TNo-51782</t>
  </si>
  <si>
    <t>EIL-052534</t>
  </si>
  <si>
    <t>TNo-51783</t>
  </si>
  <si>
    <t>EIL-052533</t>
  </si>
  <si>
    <t>TNo-51784</t>
  </si>
  <si>
    <t>EIL-052539</t>
  </si>
  <si>
    <t>TNo-51785</t>
  </si>
  <si>
    <t>EIL-052540</t>
  </si>
  <si>
    <t>TNo-51786</t>
  </si>
  <si>
    <t>EIL-052530</t>
  </si>
  <si>
    <t>TNo-51787</t>
  </si>
  <si>
    <t>EIL-052542</t>
  </si>
  <si>
    <t>TNo-51788</t>
  </si>
  <si>
    <t>EIL-052541</t>
  </si>
  <si>
    <t>TNo-51789</t>
  </si>
  <si>
    <t>EIL-052538</t>
  </si>
  <si>
    <t>TNo-51790</t>
  </si>
  <si>
    <t>EIL-052537</t>
  </si>
  <si>
    <t>TNo-51791</t>
  </si>
  <si>
    <t>EIL-052529</t>
  </si>
  <si>
    <t>TNo-51792</t>
  </si>
  <si>
    <t>EIL-052546</t>
  </si>
  <si>
    <t>TNo-51793</t>
  </si>
  <si>
    <t>EIL-052554</t>
  </si>
  <si>
    <t>TNo-51794</t>
  </si>
  <si>
    <t>EIL-052563</t>
  </si>
  <si>
    <t>TNo-51795</t>
  </si>
  <si>
    <t>EIL-052562</t>
  </si>
  <si>
    <t>TNo-51796</t>
  </si>
  <si>
    <t>EIL-052560</t>
  </si>
  <si>
    <t>TNo-51797</t>
  </si>
  <si>
    <t>EIL-052557</t>
  </si>
  <si>
    <t>TNo-51798</t>
  </si>
  <si>
    <t>EIL-052570</t>
  </si>
  <si>
    <t>TNo-51799</t>
  </si>
  <si>
    <t>EIL-052548</t>
  </si>
  <si>
    <t>TNo-51800</t>
  </si>
  <si>
    <t>EIL-052547</t>
  </si>
  <si>
    <t>TNo-51801</t>
  </si>
  <si>
    <t>EIL-052545</t>
  </si>
  <si>
    <t>TNo-51802</t>
  </si>
  <si>
    <t>EIL-052549</t>
  </si>
  <si>
    <t>TNo-51803</t>
  </si>
  <si>
    <t>EIL-052551</t>
  </si>
  <si>
    <t>TNo-51804</t>
  </si>
  <si>
    <t>EIL-052567</t>
  </si>
  <si>
    <t>TNo-51805</t>
  </si>
  <si>
    <t>EIL-052543</t>
  </si>
  <si>
    <t>TNo-51806</t>
  </si>
  <si>
    <t>EIL-052555</t>
  </si>
  <si>
    <t>TNo-51807</t>
  </si>
  <si>
    <t>EIL-052568</t>
  </si>
  <si>
    <t>TNo-51808</t>
  </si>
  <si>
    <t>EIL-052550</t>
  </si>
  <si>
    <t>TNo-51809</t>
  </si>
  <si>
    <t>EIL-052572</t>
  </si>
  <si>
    <t>TNo-51810</t>
  </si>
  <si>
    <t>EIL-052566</t>
  </si>
  <si>
    <t>TNo-51811</t>
  </si>
  <si>
    <t>EIL-052559</t>
  </si>
  <si>
    <t>TNo-51812</t>
  </si>
  <si>
    <t>EIL-052573</t>
  </si>
  <si>
    <t>TNo-51813</t>
  </si>
  <si>
    <t>EIL-052553</t>
  </si>
  <si>
    <t>TNo-51814</t>
  </si>
  <si>
    <t>EIL-052561</t>
  </si>
  <si>
    <t>TNo-51815</t>
  </si>
  <si>
    <t>EIL-052574</t>
  </si>
  <si>
    <t>TNo-51816</t>
  </si>
  <si>
    <t>EIL-052571</t>
  </si>
  <si>
    <t>TNo-51817</t>
  </si>
  <si>
    <t>EIL-052565</t>
  </si>
  <si>
    <t>TNo-51818</t>
  </si>
  <si>
    <t>EIL-052564</t>
  </si>
  <si>
    <t>TNo-51819</t>
  </si>
  <si>
    <t>EIL-052558</t>
  </si>
  <si>
    <t>TNo-51820</t>
  </si>
  <si>
    <t>EIL-052575</t>
  </si>
  <si>
    <t>TNo-51821</t>
  </si>
  <si>
    <t>EIL-052576</t>
  </si>
  <si>
    <t>TNo-51822</t>
  </si>
  <si>
    <t>EIL-052590</t>
  </si>
  <si>
    <t>TNo-51823</t>
  </si>
  <si>
    <t>EIL-052588</t>
  </si>
  <si>
    <t>TNo-51824</t>
  </si>
  <si>
    <t>EIL-052586</t>
  </si>
  <si>
    <t>TNo-51825</t>
  </si>
  <si>
    <t>EIL-052610</t>
  </si>
  <si>
    <t>TNo-51826</t>
  </si>
  <si>
    <t>EIL-052583</t>
  </si>
  <si>
    <t>TNo-51827</t>
  </si>
  <si>
    <t>EIL-052618</t>
  </si>
  <si>
    <t>TNo-51828</t>
  </si>
  <si>
    <t>EIL-052598</t>
  </si>
  <si>
    <t>TNo-51829</t>
  </si>
  <si>
    <t>EIL-052580</t>
  </si>
  <si>
    <t>TNo-51830</t>
  </si>
  <si>
    <t>EIL-052579</t>
  </si>
  <si>
    <t>TNo-51831</t>
  </si>
  <si>
    <t>EIL-052578</t>
  </si>
  <si>
    <t>TNo-51832</t>
  </si>
  <si>
    <t>EIL-052607</t>
  </si>
  <si>
    <t>TNo-51833</t>
  </si>
  <si>
    <t>EIL-052591</t>
  </si>
  <si>
    <t>TNo-51834</t>
  </si>
  <si>
    <t>EIL-052587</t>
  </si>
  <si>
    <t>TNo-51835</t>
  </si>
  <si>
    <t>EIL-052606</t>
  </si>
  <si>
    <t>TNo-51836</t>
  </si>
  <si>
    <t>EIL-052603</t>
  </si>
  <si>
    <t>TNo-51837</t>
  </si>
  <si>
    <t>EIL-052626</t>
  </si>
  <si>
    <t>TNo-51838</t>
  </si>
  <si>
    <t>EIL-052620</t>
  </si>
  <si>
    <t>TNo-51839</t>
  </si>
  <si>
    <t>EIL-052619</t>
  </si>
  <si>
    <t>TNo-51840</t>
  </si>
  <si>
    <t>EIL-052585</t>
  </si>
  <si>
    <t>TNo-51841</t>
  </si>
  <si>
    <t>EIL-052608</t>
  </si>
  <si>
    <t>TNo-51842</t>
  </si>
  <si>
    <t>EIL-052615</t>
  </si>
  <si>
    <t>TNo-51843</t>
  </si>
  <si>
    <t>EIL-052617</t>
  </si>
  <si>
    <t>TNo-51844</t>
  </si>
  <si>
    <t>EIL-052597</t>
  </si>
  <si>
    <t>TNo-51845</t>
  </si>
  <si>
    <t>EIL-052584</t>
  </si>
  <si>
    <t>TNo-51846</t>
  </si>
  <si>
    <t>EIL-052633</t>
  </si>
  <si>
    <t>TNo-51847</t>
  </si>
  <si>
    <t>EIL-052625</t>
  </si>
  <si>
    <t>TNo-51848</t>
  </si>
  <si>
    <t>EIL-052624</t>
  </si>
  <si>
    <t>TNo-51849</t>
  </si>
  <si>
    <t>EIL-052589</t>
  </si>
  <si>
    <t>TNo-51850</t>
  </si>
  <si>
    <t>EIL-052599</t>
  </si>
  <si>
    <t>TNo-51851</t>
  </si>
  <si>
    <t>EIL-052581</t>
  </si>
  <si>
    <t>TNo-51852</t>
  </si>
  <si>
    <t>EIL-052594</t>
  </si>
  <si>
    <t>TNo-51853</t>
  </si>
  <si>
    <t>EIL-052614</t>
  </si>
  <si>
    <t>TNo-51854</t>
  </si>
  <si>
    <t>EIL-052634</t>
  </si>
  <si>
    <t>TNo-51855</t>
  </si>
  <si>
    <t>EIL-052627</t>
  </si>
  <si>
    <t>TNo-51856</t>
  </si>
  <si>
    <t>EIL-052609</t>
  </si>
  <si>
    <t>TNo-51857</t>
  </si>
  <si>
    <t>EIL-052601</t>
  </si>
  <si>
    <t>TNo-51858</t>
  </si>
  <si>
    <t>EIL-052623</t>
  </si>
  <si>
    <t>TNo-51859</t>
  </si>
  <si>
    <t>EIL-052642</t>
  </si>
  <si>
    <t>TNo-51860</t>
  </si>
  <si>
    <t>EIL-052640</t>
  </si>
  <si>
    <t>TNo-51861</t>
  </si>
  <si>
    <t>EIL-052639</t>
  </si>
  <si>
    <t>TNo-51862</t>
  </si>
  <si>
    <t>EIL-052638</t>
  </si>
  <si>
    <t>TNo-51863</t>
  </si>
  <si>
    <t>EIL-052637</t>
  </si>
  <si>
    <t>TNo-51864</t>
  </si>
  <si>
    <t>EIL-052635</t>
  </si>
  <si>
    <t>TNo-51865</t>
  </si>
  <si>
    <t>EIL-052621</t>
  </si>
  <si>
    <t>TNo-51866</t>
  </si>
  <si>
    <t>EIL-052605</t>
  </si>
  <si>
    <t>TNo-51867</t>
  </si>
  <si>
    <t>EIL-052602</t>
  </si>
  <si>
    <t>TNo-51868</t>
  </si>
  <si>
    <t>EIL-052600</t>
  </si>
  <si>
    <t>TNo-51869</t>
  </si>
  <si>
    <t>EIL-052595</t>
  </si>
  <si>
    <t>TNo-51870</t>
  </si>
  <si>
    <t>EIL-052622</t>
  </si>
  <si>
    <t>TNo-51871</t>
  </si>
  <si>
    <t>EIL-052592</t>
  </si>
  <si>
    <t>TNo-51872</t>
  </si>
  <si>
    <t>EIL-052612</t>
  </si>
  <si>
    <t>TNo-51873</t>
  </si>
  <si>
    <t>EIL-052641</t>
  </si>
  <si>
    <t>TNo-51874</t>
  </si>
  <si>
    <t>EIL-052631</t>
  </si>
  <si>
    <t>TNo-51875</t>
  </si>
  <si>
    <t>EIL-052630</t>
  </si>
  <si>
    <t>TNo-51876</t>
  </si>
  <si>
    <t>EIL-052632</t>
  </si>
  <si>
    <t>TNo-51877</t>
  </si>
  <si>
    <t>EIL-052604</t>
  </si>
  <si>
    <t>TNo-51878</t>
  </si>
  <si>
    <t>EIL-052593</t>
  </si>
  <si>
    <t>TNo-51879</t>
  </si>
  <si>
    <t>EIL-052629</t>
  </si>
  <si>
    <t>TNo-51880</t>
  </si>
  <si>
    <t>EIL-052596</t>
  </si>
  <si>
    <t>TNo-51881</t>
  </si>
  <si>
    <t>EIL-052636</t>
  </si>
  <si>
    <t>TNo-51882</t>
  </si>
  <si>
    <t>EIL-052628</t>
  </si>
  <si>
    <t>TNo-51883</t>
  </si>
  <si>
    <t>EIL-052645</t>
  </si>
  <si>
    <t>TNo-51884</t>
  </si>
  <si>
    <t>EIL-052644</t>
  </si>
  <si>
    <t>TNo-51885</t>
  </si>
  <si>
    <t>EIL-052643</t>
  </si>
  <si>
    <t>TNo-51886</t>
  </si>
  <si>
    <t>EIL-052613</t>
  </si>
  <si>
    <t>TNo-51887</t>
  </si>
  <si>
    <t>EIL-052611</t>
  </si>
  <si>
    <t>TNo-51888</t>
  </si>
  <si>
    <t>EIL-052582</t>
  </si>
  <si>
    <t>TNo-51889</t>
  </si>
  <si>
    <t>EIL-052577</t>
  </si>
  <si>
    <t>TNo-51890</t>
  </si>
  <si>
    <t>EIL-052646</t>
  </si>
  <si>
    <t>TNo-51891</t>
  </si>
  <si>
    <t>EIL-052668</t>
  </si>
  <si>
    <t>TNo-51892</t>
  </si>
  <si>
    <t>EIL-052677</t>
  </si>
  <si>
    <t>TNo-51893</t>
  </si>
  <si>
    <t>EIL-052675</t>
  </si>
  <si>
    <t>TNo-51894</t>
  </si>
  <si>
    <t>EIL-052669</t>
  </si>
  <si>
    <t>TNo-51895</t>
  </si>
  <si>
    <t>EIL-052696</t>
  </si>
  <si>
    <t>TNo-51896</t>
  </si>
  <si>
    <t>EIL-052670</t>
  </si>
  <si>
    <t>SALEXTRA LIMITED</t>
  </si>
  <si>
    <t>TNo-51897</t>
  </si>
  <si>
    <t>EIL-052671</t>
  </si>
  <si>
    <t>TNo-51898</t>
  </si>
  <si>
    <t>EIL-052666</t>
  </si>
  <si>
    <t>TNo-51899</t>
  </si>
  <si>
    <t>EIL-052697</t>
  </si>
  <si>
    <t>TNo-51900</t>
  </si>
  <si>
    <t>EIL-052678</t>
  </si>
  <si>
    <t>TNo-51901</t>
  </si>
  <si>
    <t>EIL-052649</t>
  </si>
  <si>
    <t>TNo-51902</t>
  </si>
  <si>
    <t>EIL-052648</t>
  </si>
  <si>
    <t>TNo-51903</t>
  </si>
  <si>
    <t>EIL-052695</t>
  </si>
  <si>
    <t>TNo-51904</t>
  </si>
  <si>
    <t>EIL-052694</t>
  </si>
  <si>
    <t>TNo-51905</t>
  </si>
  <si>
    <t>EIL-052692</t>
  </si>
  <si>
    <t>TNo-51906</t>
  </si>
  <si>
    <t>EIL-052688</t>
  </si>
  <si>
    <t>TNo-51907</t>
  </si>
  <si>
    <t>EIL-052685</t>
  </si>
  <si>
    <t>TNo-51908</t>
  </si>
  <si>
    <t>EIL-052656</t>
  </si>
  <si>
    <t>TNo-51909</t>
  </si>
  <si>
    <t>EIL-052681</t>
  </si>
  <si>
    <t>TNo-51910</t>
  </si>
  <si>
    <t>EIL-052680</t>
  </si>
  <si>
    <t>TNo-51911</t>
  </si>
  <si>
    <t>EIL-052674</t>
  </si>
  <si>
    <t>TNo-51912</t>
  </si>
  <si>
    <t>EIL-052672</t>
  </si>
  <si>
    <t>TNo-51913</t>
  </si>
  <si>
    <t>EIL-052664</t>
  </si>
  <si>
    <t>TNo-51914</t>
  </si>
  <si>
    <t>EIL-052682</t>
  </si>
  <si>
    <t>TNo-51915</t>
  </si>
  <si>
    <t>EIL-052661</t>
  </si>
  <si>
    <t>TNo-51916</t>
  </si>
  <si>
    <t>EIL-052658</t>
  </si>
  <si>
    <t>TNo-51917</t>
  </si>
  <si>
    <t>EIL-052657</t>
  </si>
  <si>
    <t>TNo-51918</t>
  </si>
  <si>
    <t>EIL-052655</t>
  </si>
  <si>
    <t>TNo-51919</t>
  </si>
  <si>
    <t>EIL-052654</t>
  </si>
  <si>
    <t>TNo-51920</t>
  </si>
  <si>
    <t>EIL-052667</t>
  </si>
  <si>
    <t>TNo-51921</t>
  </si>
  <si>
    <t>EIL-052652</t>
  </si>
  <si>
    <t>TNo-51922</t>
  </si>
  <si>
    <t>EIL-052665</t>
  </si>
  <si>
    <t>TNo-51923</t>
  </si>
  <si>
    <t>EIL-052712</t>
  </si>
  <si>
    <t>TNo-51924</t>
  </si>
  <si>
    <t>EIL-052690</t>
  </si>
  <si>
    <t>TNo-51925</t>
  </si>
  <si>
    <t>EIL-052689</t>
  </si>
  <si>
    <t>TNo-51926</t>
  </si>
  <si>
    <t>EIL-052686</t>
  </si>
  <si>
    <t>TNo-51927</t>
  </si>
  <si>
    <t>EIL-052673</t>
  </si>
  <si>
    <t>TNo-51928</t>
  </si>
  <si>
    <t>EIL-052707</t>
  </si>
  <si>
    <t>TNo-51929</t>
  </si>
  <si>
    <t>EIL-052705</t>
  </si>
  <si>
    <t>TNo-51930</t>
  </si>
  <si>
    <t>EIL-052704</t>
  </si>
  <si>
    <t>TNo-51931</t>
  </si>
  <si>
    <t>EIL-052703</t>
  </si>
  <si>
    <t>TNo-51932</t>
  </si>
  <si>
    <t>EIL-052702</t>
  </si>
  <si>
    <t>TNo-51933</t>
  </si>
  <si>
    <t>EIL-052701</t>
  </si>
  <si>
    <t>TNo-51934</t>
  </si>
  <si>
    <t>EIL-052700</t>
  </si>
  <si>
    <t>TNo-51935</t>
  </si>
  <si>
    <t>EIL-052699</t>
  </si>
  <si>
    <t>TNo-51936</t>
  </si>
  <si>
    <t>EIL-052683</t>
  </si>
  <si>
    <t>TNo-51937</t>
  </si>
  <si>
    <t>EIL-052698</t>
  </si>
  <si>
    <t>TNo-51938</t>
  </si>
  <si>
    <t>EIL-052693</t>
  </si>
  <si>
    <t>TNo-51939</t>
  </si>
  <si>
    <t>EIL-052687</t>
  </si>
  <si>
    <t>TNo-51940</t>
  </si>
  <si>
    <t>EIL-052684</t>
  </si>
  <si>
    <t>TNo-51941</t>
  </si>
  <si>
    <t>EIL-052679</t>
  </si>
  <si>
    <t>TNo-51942</t>
  </si>
  <si>
    <t>EIL-052676</t>
  </si>
  <si>
    <t>TNo-51943</t>
  </si>
  <si>
    <t>EIL-052662</t>
  </si>
  <si>
    <t>TNo-51944</t>
  </si>
  <si>
    <t>EIL-052660</t>
  </si>
  <si>
    <t>TNo-51945</t>
  </si>
  <si>
    <t>EIL-052659</t>
  </si>
  <si>
    <t>TNo-51946</t>
  </si>
  <si>
    <t>EIL-052653</t>
  </si>
  <si>
    <t>TNo-51947</t>
  </si>
  <si>
    <t>EIL-052651</t>
  </si>
  <si>
    <t>TNo-51948</t>
  </si>
  <si>
    <t>EIL-052650</t>
  </si>
  <si>
    <t>TNo-51949</t>
  </si>
  <si>
    <t>EIL-052706</t>
  </si>
  <si>
    <t>TNo-51950</t>
  </si>
  <si>
    <t>EIL-052716</t>
  </si>
  <si>
    <t>TNo-51951</t>
  </si>
  <si>
    <t>EIL-052715</t>
  </si>
  <si>
    <t>TNo-51952</t>
  </si>
  <si>
    <t>EIL-052714</t>
  </si>
  <si>
    <t>TNo-51953</t>
  </si>
  <si>
    <t>EIL-052713</t>
  </si>
  <si>
    <t>TNo-51954</t>
  </si>
  <si>
    <t>EIL-052711</t>
  </si>
  <si>
    <t>TNo-51955</t>
  </si>
  <si>
    <t>EIL-052710</t>
  </si>
  <si>
    <t>TNo-51956</t>
  </si>
  <si>
    <t>EIL-052718</t>
  </si>
  <si>
    <t>TNo-51957</t>
  </si>
  <si>
    <t>EIL-052719</t>
  </si>
  <si>
    <t>TNo-51958</t>
  </si>
  <si>
    <t>EIL-052691</t>
  </si>
  <si>
    <t>TNo-51959</t>
  </si>
  <si>
    <t>EIL-052663</t>
  </si>
  <si>
    <t>TNo-51960</t>
  </si>
  <si>
    <t>EIL-052647</t>
  </si>
  <si>
    <t>TNo-51961</t>
  </si>
  <si>
    <t>EIL-052709</t>
  </si>
  <si>
    <t>TNo-51962</t>
  </si>
  <si>
    <t>EIL-052708</t>
  </si>
  <si>
    <t>TNo-51963</t>
  </si>
  <si>
    <t>EIL-052717</t>
  </si>
  <si>
    <t>TNo-51964</t>
  </si>
  <si>
    <t>EIL-052720</t>
  </si>
  <si>
    <t>TNo-51965</t>
  </si>
  <si>
    <t>EIL-052724</t>
  </si>
  <si>
    <t>TNo-51966</t>
  </si>
  <si>
    <t>EIL-052740</t>
  </si>
  <si>
    <t>I95_SKD</t>
  </si>
  <si>
    <t>TNo-51967</t>
  </si>
  <si>
    <t>EIL-052731</t>
  </si>
  <si>
    <t>TNo-51968</t>
  </si>
  <si>
    <t>EIL-052732</t>
  </si>
  <si>
    <t>TNo-51969</t>
  </si>
  <si>
    <t>EIL-052728</t>
  </si>
  <si>
    <t>TNo-51970</t>
  </si>
  <si>
    <t>EIL-052723</t>
  </si>
  <si>
    <t>TNo-51971</t>
  </si>
  <si>
    <t>EIL-052745</t>
  </si>
  <si>
    <t>TNo-51972</t>
  </si>
  <si>
    <t>EIL-052725</t>
  </si>
  <si>
    <t>TNo-51973</t>
  </si>
  <si>
    <t>EIL-052744</t>
  </si>
  <si>
    <t>TNo-51974</t>
  </si>
  <si>
    <t>EIL-052762</t>
  </si>
  <si>
    <t>TNo-51975</t>
  </si>
  <si>
    <t>EIL-052757</t>
  </si>
  <si>
    <t>TNo-51976</t>
  </si>
  <si>
    <t>EIL-052755</t>
  </si>
  <si>
    <t>TNo-51977</t>
  </si>
  <si>
    <t>EIL-052754</t>
  </si>
  <si>
    <t>TNo-51978</t>
  </si>
  <si>
    <t>EIL-052750</t>
  </si>
  <si>
    <t>TNo-51979</t>
  </si>
  <si>
    <t>EIL-052749</t>
  </si>
  <si>
    <t>TNo-51980</t>
  </si>
  <si>
    <t>EIL-052748</t>
  </si>
  <si>
    <t>TNo-51981</t>
  </si>
  <si>
    <t>EIL-052741</t>
  </si>
  <si>
    <t>TNo-51982</t>
  </si>
  <si>
    <t>EIL-052738</t>
  </si>
  <si>
    <t>TNo-51983</t>
  </si>
  <si>
    <t>EIL-052737</t>
  </si>
  <si>
    <t>TNo-51984</t>
  </si>
  <si>
    <t>EIL-052736</t>
  </si>
  <si>
    <t>TNo-51985</t>
  </si>
  <si>
    <t>EIL-052735</t>
  </si>
  <si>
    <t>TNo-51986</t>
  </si>
  <si>
    <t>EIL-052734</t>
  </si>
  <si>
    <t>TNo-51987</t>
  </si>
  <si>
    <t>EIL-052733</t>
  </si>
  <si>
    <t>TNo-51988</t>
  </si>
  <si>
    <t>EIL-052729</t>
  </si>
  <si>
    <t>TNo-51989</t>
  </si>
  <si>
    <t>EIL-052726</t>
  </si>
  <si>
    <t>TNo-51990</t>
  </si>
  <si>
    <t>EIL-052747</t>
  </si>
  <si>
    <t>TNo-51991</t>
  </si>
  <si>
    <t>EIL-052743</t>
  </si>
  <si>
    <t>TNo-51992</t>
  </si>
  <si>
    <t>EIL-052770</t>
  </si>
  <si>
    <t>TNo-51993</t>
  </si>
  <si>
    <t>EIL-052766</t>
  </si>
  <si>
    <t>TNo-51994</t>
  </si>
  <si>
    <t>EIL-052756</t>
  </si>
  <si>
    <t>TNo-51995</t>
  </si>
  <si>
    <t>EIL-052753</t>
  </si>
  <si>
    <t>TNo-51996</t>
  </si>
  <si>
    <t>EIL-052752</t>
  </si>
  <si>
    <t>TNo-51997</t>
  </si>
  <si>
    <t>EIL-052727</t>
  </si>
  <si>
    <t>TNo-51998</t>
  </si>
  <si>
    <t>EIL-052763</t>
  </si>
  <si>
    <t>TNo-51999</t>
  </si>
  <si>
    <t>EIL-052761</t>
  </si>
  <si>
    <t>TNo-52000</t>
  </si>
  <si>
    <t>EIL-052760</t>
  </si>
  <si>
    <t>TNo-52001</t>
  </si>
  <si>
    <t>EIL-052778</t>
  </si>
  <si>
    <t>TNo-52002</t>
  </si>
  <si>
    <t>EIL-052768</t>
  </si>
  <si>
    <t>TNo-52003</t>
  </si>
  <si>
    <t>EIL-052759</t>
  </si>
  <si>
    <t>TNo-52004</t>
  </si>
  <si>
    <t>EIL-052722</t>
  </si>
  <si>
    <t>TNo-52005</t>
  </si>
  <si>
    <t>EIL-052776</t>
  </si>
  <si>
    <t>TNo-52006</t>
  </si>
  <si>
    <t>EIL-052775</t>
  </si>
  <si>
    <t>TNo-52007</t>
  </si>
  <si>
    <t>EIL-052774</t>
  </si>
  <si>
    <t>TNo-52008</t>
  </si>
  <si>
    <t>EIL-052773</t>
  </si>
  <si>
    <t>TNo-52009</t>
  </si>
  <si>
    <t>EIL-052772</t>
  </si>
  <si>
    <t>TNo-52010</t>
  </si>
  <si>
    <t>EIL-052721</t>
  </si>
  <si>
    <t>TNo-52011</t>
  </si>
  <si>
    <t>EIL-052769</t>
  </si>
  <si>
    <t>Kishoregonj</t>
  </si>
  <si>
    <t>TNo-52012</t>
  </si>
  <si>
    <t>EIL-052781</t>
  </si>
  <si>
    <t>TNo-52013</t>
  </si>
  <si>
    <t>EIL-052730</t>
  </si>
  <si>
    <t>TNo-52014</t>
  </si>
  <si>
    <t>EIL-052764</t>
  </si>
  <si>
    <t>TNo-52015</t>
  </si>
  <si>
    <t>EIL-052742</t>
  </si>
  <si>
    <t>TNo-52016</t>
  </si>
  <si>
    <t>EIL-052739</t>
  </si>
  <si>
    <t>TNo-52017</t>
  </si>
  <si>
    <t>EIL-052783</t>
  </si>
  <si>
    <t>TNo-52018</t>
  </si>
  <si>
    <t>EIL-052758</t>
  </si>
  <si>
    <t>TNo-52019</t>
  </si>
  <si>
    <t>EIL-052751</t>
  </si>
  <si>
    <t>TNo-52020</t>
  </si>
  <si>
    <t>EIL-052746</t>
  </si>
  <si>
    <t>TNo-52021</t>
  </si>
  <si>
    <t>EIL-052782</t>
  </si>
  <si>
    <t>TNo-52022</t>
  </si>
  <si>
    <t>EIL-052780</t>
  </si>
  <si>
    <t>TNo-52023</t>
  </si>
  <si>
    <t>EIL-052779</t>
  </si>
  <si>
    <t>TNo-52024</t>
  </si>
  <si>
    <t>EIL-052777</t>
  </si>
  <si>
    <t>TNo-52025</t>
  </si>
  <si>
    <t>EIL-052767</t>
  </si>
  <si>
    <t>TNo-52026</t>
  </si>
  <si>
    <t>EIL-052765</t>
  </si>
  <si>
    <t>TNo-52027</t>
  </si>
  <si>
    <t>EIL-052784</t>
  </si>
  <si>
    <t>TNo-52028</t>
  </si>
  <si>
    <t>EIL-052787</t>
  </si>
  <si>
    <t>TNo-52029</t>
  </si>
  <si>
    <t>EIL-052821</t>
  </si>
  <si>
    <t>TNo-52030</t>
  </si>
  <si>
    <t>EIL-052792</t>
  </si>
  <si>
    <t>TNo-52031</t>
  </si>
  <si>
    <t>EIL-052806</t>
  </si>
  <si>
    <t>TNo-52032</t>
  </si>
  <si>
    <t>EIL-052807</t>
  </si>
  <si>
    <t>TNo-52033</t>
  </si>
  <si>
    <t>EIL-052809</t>
  </si>
  <si>
    <t>TNo-52034</t>
  </si>
  <si>
    <t>EIL-052791</t>
  </si>
  <si>
    <t>TNo-52035</t>
  </si>
  <si>
    <t>EIL-052820</t>
  </si>
  <si>
    <t>TNo-52036</t>
  </si>
  <si>
    <t>EIL-052816</t>
  </si>
  <si>
    <t>TNo-52037</t>
  </si>
  <si>
    <t>EIL-052841</t>
  </si>
  <si>
    <t>TNo-52038</t>
  </si>
  <si>
    <t>EIL-052817</t>
  </si>
  <si>
    <t>TNo-52039</t>
  </si>
  <si>
    <t>EIL-052818</t>
  </si>
  <si>
    <t>TNo-52040</t>
  </si>
  <si>
    <t>EIL-052847</t>
  </si>
  <si>
    <t>TNo-52041</t>
  </si>
  <si>
    <t>EIL-052846</t>
  </si>
  <si>
    <t>TNo-52042</t>
  </si>
  <si>
    <t>EIL-052844</t>
  </si>
  <si>
    <t>TNo-52043</t>
  </si>
  <si>
    <t>EIL-052840</t>
  </si>
  <si>
    <t>TNo-52044</t>
  </si>
  <si>
    <t>EIL-052839</t>
  </si>
  <si>
    <t>TNo-52045</t>
  </si>
  <si>
    <t>EIL-052831</t>
  </si>
  <si>
    <t>TNo-52046</t>
  </si>
  <si>
    <t>EIL-052828</t>
  </si>
  <si>
    <t>TNo-52047</t>
  </si>
  <si>
    <t>EIL-052804</t>
  </si>
  <si>
    <t>TNo-52048</t>
  </si>
  <si>
    <t>EIL-052790</t>
  </si>
  <si>
    <t>TNo-52049</t>
  </si>
  <si>
    <t>EIL-052789</t>
  </si>
  <si>
    <t>TNo-52050</t>
  </si>
  <si>
    <t>EIL-052785</t>
  </si>
  <si>
    <t>TNo-52051</t>
  </si>
  <si>
    <t>EIL-052826</t>
  </si>
  <si>
    <t>TNo-52052</t>
  </si>
  <si>
    <t>EIL-052822</t>
  </si>
  <si>
    <t>TNo-52053</t>
  </si>
  <si>
    <t>EIL-052842</t>
  </si>
  <si>
    <t>TNo-52054</t>
  </si>
  <si>
    <t>EIL-052838</t>
  </si>
  <si>
    <t>TNo-52055</t>
  </si>
  <si>
    <t>EIL-052837</t>
  </si>
  <si>
    <t>TNo-52056</t>
  </si>
  <si>
    <t>EIL-052836</t>
  </si>
  <si>
    <t>TNo-52057</t>
  </si>
  <si>
    <t>EIL-052835</t>
  </si>
  <si>
    <t>TNo-52058</t>
  </si>
  <si>
    <t>EIL-052851</t>
  </si>
  <si>
    <t>TNo-52059</t>
  </si>
  <si>
    <t>EIL-052850</t>
  </si>
  <si>
    <t>TNo-52060</t>
  </si>
  <si>
    <t>EIL-052849</t>
  </si>
  <si>
    <t>TNo-52061</t>
  </si>
  <si>
    <t>EIL-052848</t>
  </si>
  <si>
    <t>TNo-52062</t>
  </si>
  <si>
    <t>EIL-052843</t>
  </si>
  <si>
    <t>TNo-52063</t>
  </si>
  <si>
    <t>EIL-052824</t>
  </si>
  <si>
    <t>TNo-52064</t>
  </si>
  <si>
    <t>EIL-052794</t>
  </si>
  <si>
    <t>TNo-52065</t>
  </si>
  <si>
    <t>EIL-052812</t>
  </si>
  <si>
    <t>TNo-52066</t>
  </si>
  <si>
    <t>EIL-052852</t>
  </si>
  <si>
    <t>TNo-52067</t>
  </si>
  <si>
    <t>EIL-052834</t>
  </si>
  <si>
    <t>TNo-52068</t>
  </si>
  <si>
    <t>EIL-052845</t>
  </si>
  <si>
    <t>TNo-52069</t>
  </si>
  <si>
    <t>EIL-052833</t>
  </si>
  <si>
    <t>TNo-52070</t>
  </si>
  <si>
    <t>EIL-052832</t>
  </si>
  <si>
    <t>TNo-52071</t>
  </si>
  <si>
    <t>EIL-052830</t>
  </si>
  <si>
    <t>TNo-52072</t>
  </si>
  <si>
    <t>EIL-052829</t>
  </si>
  <si>
    <t>TNo-52073</t>
  </si>
  <si>
    <t>EIL-052786</t>
  </si>
  <si>
    <t>TNo-52074</t>
  </si>
  <si>
    <t>EIL-052827</t>
  </si>
  <si>
    <t>TNo-52075</t>
  </si>
  <si>
    <t>EIL-052825</t>
  </si>
  <si>
    <t>TNo-52076</t>
  </si>
  <si>
    <t>EIL-052823</t>
  </si>
  <si>
    <t>TNo-52077</t>
  </si>
  <si>
    <t>EIL-052819</t>
  </si>
  <si>
    <t>TNo-52078</t>
  </si>
  <si>
    <t>EIL-052815</t>
  </si>
  <si>
    <t>TNo-52079</t>
  </si>
  <si>
    <t>EIL-052811</t>
  </si>
  <si>
    <t>TNo-52080</t>
  </si>
  <si>
    <t>EIL-052810</t>
  </si>
  <si>
    <t>TNo-52081</t>
  </si>
  <si>
    <t>EIL-052808</t>
  </si>
  <si>
    <t>TNo-52082</t>
  </si>
  <si>
    <t>EIL-052805</t>
  </si>
  <si>
    <t>TNo-52083</t>
  </si>
  <si>
    <t>EIL-052803</t>
  </si>
  <si>
    <t>TNo-52084</t>
  </si>
  <si>
    <t>EIL-052802</t>
  </si>
  <si>
    <t>TNo-52085</t>
  </si>
  <si>
    <t>EIL-052801</t>
  </si>
  <si>
    <t>TNo-52086</t>
  </si>
  <si>
    <t>EIL-052799</t>
  </si>
  <si>
    <t>TNo-52087</t>
  </si>
  <si>
    <t>EIL-052798</t>
  </si>
  <si>
    <t>TNo-52088</t>
  </si>
  <si>
    <t>EIL-052797</t>
  </si>
  <si>
    <t>TNo-52089</t>
  </si>
  <si>
    <t>EIL-052796</t>
  </si>
  <si>
    <t>TNo-52090</t>
  </si>
  <si>
    <t>EIL-052795</t>
  </si>
  <si>
    <t>TNo-52091</t>
  </si>
  <si>
    <t>EIL-052793</t>
  </si>
  <si>
    <t>TNo-52092</t>
  </si>
  <si>
    <t>EIL-052911</t>
  </si>
  <si>
    <t>Z35_4GB_SKD</t>
  </si>
  <si>
    <t>TNo-52093</t>
  </si>
  <si>
    <t>EIL-052858</t>
  </si>
  <si>
    <t>TNo-52094</t>
  </si>
  <si>
    <t>EIL-052857</t>
  </si>
  <si>
    <t>TNo-52095</t>
  </si>
  <si>
    <t>EIL-052856</t>
  </si>
  <si>
    <t>TNo-52096</t>
  </si>
  <si>
    <t>EIL-052908</t>
  </si>
  <si>
    <t>TNo-52097</t>
  </si>
  <si>
    <t>EIL-052915</t>
  </si>
  <si>
    <t>TNo-52098</t>
  </si>
  <si>
    <t>EIL-052910</t>
  </si>
  <si>
    <t>TNo-52099</t>
  </si>
  <si>
    <t>EIL-052883</t>
  </si>
  <si>
    <t>TNo-52100</t>
  </si>
  <si>
    <t>EIL-052886</t>
  </si>
  <si>
    <t>TNo-52101</t>
  </si>
  <si>
    <t>EIL-052893</t>
  </si>
  <si>
    <t>TNo-52102</t>
  </si>
  <si>
    <t>EIL-052889</t>
  </si>
  <si>
    <t>TNo-52103</t>
  </si>
  <si>
    <t>EIL-052890</t>
  </si>
  <si>
    <t>TNo-52104</t>
  </si>
  <si>
    <t>EIL-052891</t>
  </si>
  <si>
    <t>TNo-52105</t>
  </si>
  <si>
    <t>EIL-052863</t>
  </si>
  <si>
    <t>TNo-52106</t>
  </si>
  <si>
    <t>EIL-052861</t>
  </si>
  <si>
    <t>TNo-52107</t>
  </si>
  <si>
    <t>EIL-052864</t>
  </si>
  <si>
    <t>TNo-52108</t>
  </si>
  <si>
    <t>EIL-052868</t>
  </si>
  <si>
    <t>TNo-52109</t>
  </si>
  <si>
    <t>EIL-052866</t>
  </si>
  <si>
    <t>TNo-52110</t>
  </si>
  <si>
    <t>EIL-052880</t>
  </si>
  <si>
    <t>TNo-52111</t>
  </si>
  <si>
    <t>EIL-052914</t>
  </si>
  <si>
    <t>TNo-52112</t>
  </si>
  <si>
    <t>EIL-052940</t>
  </si>
  <si>
    <t>TNo-52113</t>
  </si>
  <si>
    <t>EIL-052938</t>
  </si>
  <si>
    <t>TNo-52114</t>
  </si>
  <si>
    <t>EIL-052937</t>
  </si>
  <si>
    <t>TNo-52115</t>
  </si>
  <si>
    <t>EIL-052936</t>
  </si>
  <si>
    <t>TNo-52116</t>
  </si>
  <si>
    <t>EIL-052906</t>
  </si>
  <si>
    <t>TNo-52117</t>
  </si>
  <si>
    <t>EIL-052904</t>
  </si>
  <si>
    <t>TNo-52118</t>
  </si>
  <si>
    <t>EIL-052901</t>
  </si>
  <si>
    <t>TNo-52119</t>
  </si>
  <si>
    <t>EIL-052895</t>
  </si>
  <si>
    <t>TNo-52120</t>
  </si>
  <si>
    <t>EIL-052874</t>
  </si>
  <si>
    <t>TNo-52121</t>
  </si>
  <si>
    <t>EIL-052873</t>
  </si>
  <si>
    <t>TNo-52122</t>
  </si>
  <si>
    <t>EIL-052872</t>
  </si>
  <si>
    <t>TNo-52123</t>
  </si>
  <si>
    <t>EIL-052867</t>
  </si>
  <si>
    <t>TNo-52124</t>
  </si>
  <si>
    <t>EIL-052865</t>
  </si>
  <si>
    <t>TNo-52125</t>
  </si>
  <si>
    <t>EIL-052862</t>
  </si>
  <si>
    <t>TNo-52126</t>
  </si>
  <si>
    <t>EIL-052855</t>
  </si>
  <si>
    <t>TNo-52127</t>
  </si>
  <si>
    <t>EIL-052854</t>
  </si>
  <si>
    <t>TNo-52128</t>
  </si>
  <si>
    <t>EIL-052935</t>
  </si>
  <si>
    <t>TNo-52129</t>
  </si>
  <si>
    <t>EIL-052934</t>
  </si>
  <si>
    <t>TNo-52130</t>
  </si>
  <si>
    <t>EIL-052933</t>
  </si>
  <si>
    <t>TNo-52131</t>
  </si>
  <si>
    <t>EIL-052931</t>
  </si>
  <si>
    <t>TNo-52132</t>
  </si>
  <si>
    <t>EIL-052930</t>
  </si>
  <si>
    <t>TNo-52133</t>
  </si>
  <si>
    <t>EIL-052929</t>
  </si>
  <si>
    <t>TNo-52134</t>
  </si>
  <si>
    <t>EIL-052928</t>
  </si>
  <si>
    <t>TNo-52135</t>
  </si>
  <si>
    <t>EIL-052927</t>
  </si>
  <si>
    <t>TNo-52136</t>
  </si>
  <si>
    <t>EIL-052926</t>
  </si>
  <si>
    <t>TNo-52137</t>
  </si>
  <si>
    <t>EIL-052925</t>
  </si>
  <si>
    <t>TNo-52138</t>
  </si>
  <si>
    <t>EIL-052923</t>
  </si>
  <si>
    <t>TNo-52139</t>
  </si>
  <si>
    <t>EIL-052921</t>
  </si>
  <si>
    <t>TNo-52140</t>
  </si>
  <si>
    <t>EIL-052920</t>
  </si>
  <si>
    <t>TNo-52141</t>
  </si>
  <si>
    <t>EIL-052917</t>
  </si>
  <si>
    <t>TNo-52142</t>
  </si>
  <si>
    <t>EIL-052909</t>
  </si>
  <si>
    <t>TNo-52143</t>
  </si>
  <si>
    <t>EIL-052907</t>
  </si>
  <si>
    <t>TNo-52144</t>
  </si>
  <si>
    <t>EIL-052905</t>
  </si>
  <si>
    <t>TNo-52145</t>
  </si>
  <si>
    <t>EIL-052903</t>
  </si>
  <si>
    <t>TNo-52146</t>
  </si>
  <si>
    <t>EIL-052902</t>
  </si>
  <si>
    <t>TNo-52147</t>
  </si>
  <si>
    <t>EIL-052900</t>
  </si>
  <si>
    <t>TNo-52148</t>
  </si>
  <si>
    <t>EIL-052899</t>
  </si>
  <si>
    <t>TNo-52149</t>
  </si>
  <si>
    <t>EIL-052898</t>
  </si>
  <si>
    <t>TNo-52150</t>
  </si>
  <si>
    <t>EIL-052897</t>
  </si>
  <si>
    <t>TNo-52151</t>
  </si>
  <si>
    <t>EIL-052892</t>
  </si>
  <si>
    <t>TNo-52152</t>
  </si>
  <si>
    <t>EIL-052887</t>
  </si>
  <si>
    <t>TNo-52153</t>
  </si>
  <si>
    <t>EIL-052885</t>
  </si>
  <si>
    <t>TNo-52154</t>
  </si>
  <si>
    <t>EIL-052882</t>
  </si>
  <si>
    <t>TNo-52155</t>
  </si>
  <si>
    <t>EIL-052881</t>
  </si>
  <si>
    <t>TNo-52156</t>
  </si>
  <si>
    <t>EIL-052879</t>
  </si>
  <si>
    <t>TNo-52157</t>
  </si>
  <si>
    <t>EIL-052877</t>
  </si>
  <si>
    <t>TNo-52158</t>
  </si>
  <si>
    <t>EIL-052876</t>
  </si>
  <si>
    <t>TNo-52159</t>
  </si>
  <si>
    <t>EIL-052875</t>
  </si>
  <si>
    <t>TNo-52160</t>
  </si>
  <si>
    <t>EIL-052859</t>
  </si>
  <si>
    <t>TNo-52161</t>
  </si>
  <si>
    <t>EIL-052860</t>
  </si>
  <si>
    <t>TNo-52162</t>
  </si>
  <si>
    <t>EIL-052932</t>
  </si>
  <si>
    <t>TNo-52163</t>
  </si>
  <si>
    <t>EIL-052913</t>
  </si>
  <si>
    <t>TNo-52164</t>
  </si>
  <si>
    <t>EIL-052878</t>
  </si>
  <si>
    <t>TNo-52165</t>
  </si>
  <si>
    <t>EIL-052964</t>
  </si>
  <si>
    <t>TNo-52166</t>
  </si>
  <si>
    <t>EIL-052939</t>
  </si>
  <si>
    <t>TNo-52167</t>
  </si>
  <si>
    <t>EIL-052888</t>
  </si>
  <si>
    <t>TNo-52168</t>
  </si>
  <si>
    <t>EIL-052884</t>
  </si>
  <si>
    <t>TNo-52169</t>
  </si>
  <si>
    <t>EIL-052871</t>
  </si>
  <si>
    <t>TNo-52170</t>
  </si>
  <si>
    <t>EIL-052870</t>
  </si>
  <si>
    <t>TNo-52171</t>
  </si>
  <si>
    <t>EIL-052912</t>
  </si>
  <si>
    <t>TNo-52172</t>
  </si>
  <si>
    <t>EIL-052924</t>
  </si>
  <si>
    <t>TNo-52173</t>
  </si>
  <si>
    <t>EIL-052918</t>
  </si>
  <si>
    <t>TNo-52174</t>
  </si>
  <si>
    <t>EIL-052916</t>
  </si>
  <si>
    <t>TNo-52175</t>
  </si>
  <si>
    <t>EIL-052956</t>
  </si>
  <si>
    <t>TNo-52176</t>
  </si>
  <si>
    <t>EIL-052955</t>
  </si>
  <si>
    <t>TNo-52177</t>
  </si>
  <si>
    <t>EIL-052954</t>
  </si>
  <si>
    <t>TNo-52178</t>
  </si>
  <si>
    <t>EIL-052953</t>
  </si>
  <si>
    <t>TNo-52179</t>
  </si>
  <si>
    <t>EIL-052951</t>
  </si>
  <si>
    <t>TNo-52180</t>
  </si>
  <si>
    <t>EIL-052949</t>
  </si>
  <si>
    <t>TNo-52181</t>
  </si>
  <si>
    <t>EIL-052948</t>
  </si>
  <si>
    <t>TNo-52182</t>
  </si>
  <si>
    <t>EIL-052947</t>
  </si>
  <si>
    <t>TNo-52183</t>
  </si>
  <si>
    <t>EIL-052945</t>
  </si>
  <si>
    <t>TNo-52184</t>
  </si>
  <si>
    <t>EIL-052961</t>
  </si>
  <si>
    <t>TNo-52185</t>
  </si>
  <si>
    <t>EIL-052960</t>
  </si>
  <si>
    <t>TNo-52186</t>
  </si>
  <si>
    <t>EIL-052959</t>
  </si>
  <si>
    <t>TNo-52187</t>
  </si>
  <si>
    <t>EIL-052958</t>
  </si>
  <si>
    <t>TNo-52188</t>
  </si>
  <si>
    <t>EIL-052957</t>
  </si>
  <si>
    <t>TNo-52189</t>
  </si>
  <si>
    <t>EIL-052942</t>
  </si>
  <si>
    <t>TNo-52190</t>
  </si>
  <si>
    <t>EIL-052941</t>
  </si>
  <si>
    <t>TNo-52191</t>
  </si>
  <si>
    <t>EIL-052896</t>
  </si>
  <si>
    <t>TNo-52192</t>
  </si>
  <si>
    <t>EIL-052952</t>
  </si>
  <si>
    <t>TNo-52193</t>
  </si>
  <si>
    <t>EIL-052946</t>
  </si>
  <si>
    <t>TNo-52194</t>
  </si>
  <si>
    <t>EIL-052944</t>
  </si>
  <si>
    <t>TNo-52195</t>
  </si>
  <si>
    <t>EIL-052950</t>
  </si>
  <si>
    <t>TNo-52196</t>
  </si>
  <si>
    <t>EIL-052965</t>
  </si>
  <si>
    <t>TNo-52197</t>
  </si>
  <si>
    <t>EIL-052963</t>
  </si>
  <si>
    <t>TNo-52198</t>
  </si>
  <si>
    <t>EIL-052962</t>
  </si>
  <si>
    <t>TNo-52199</t>
  </si>
  <si>
    <t>EIL-052971</t>
  </si>
  <si>
    <t>TNo-52200</t>
  </si>
  <si>
    <t>EIL-052970</t>
  </si>
  <si>
    <t>TNo-52201</t>
  </si>
  <si>
    <t>EIL-052969</t>
  </si>
  <si>
    <t>TNo-52202</t>
  </si>
  <si>
    <t>EIL-052968</t>
  </si>
  <si>
    <t>TNo-52203</t>
  </si>
  <si>
    <t>EIL-052967</t>
  </si>
  <si>
    <t>TNo-52204</t>
  </si>
  <si>
    <t>EIL-052966</t>
  </si>
  <si>
    <t>TNo-52205</t>
  </si>
  <si>
    <t>EIL-052978</t>
  </si>
  <si>
    <t>TNo-52206</t>
  </si>
  <si>
    <t>EIL-052977</t>
  </si>
  <si>
    <t>TNo-52207</t>
  </si>
  <si>
    <t>EIL-052975</t>
  </si>
  <si>
    <t>TNo-52208</t>
  </si>
  <si>
    <t>EIL-052974</t>
  </si>
  <si>
    <t>TNo-52209</t>
  </si>
  <si>
    <t>EIL-052973</t>
  </si>
  <si>
    <t>TNo-52210</t>
  </si>
  <si>
    <t>EIL-052972</t>
  </si>
  <si>
    <t>TNo-52211</t>
  </si>
  <si>
    <t>EIL-052853</t>
  </si>
  <si>
    <t>TNo-52212</t>
  </si>
  <si>
    <t>EIL-052894</t>
  </si>
  <si>
    <t>TNo-52213</t>
  </si>
  <si>
    <t>EIL-052869</t>
  </si>
  <si>
    <t>TNo-52214</t>
  </si>
  <si>
    <t>EIL-052922</t>
  </si>
  <si>
    <t>TNo-52215</t>
  </si>
  <si>
    <t>EIL-052919</t>
  </si>
  <si>
    <t>TNo-52216</t>
  </si>
  <si>
    <t>EIL-052979</t>
  </si>
  <si>
    <t>TNo-52217</t>
  </si>
  <si>
    <t>EIL-052976</t>
  </si>
  <si>
    <t>TNo-52218</t>
  </si>
  <si>
    <t>EIL-052980</t>
  </si>
  <si>
    <t>TNo-52219</t>
  </si>
  <si>
    <t>EIL-052981</t>
  </si>
  <si>
    <t>TNo-52220</t>
  </si>
  <si>
    <t>EIL-053007</t>
  </si>
  <si>
    <t>TNo-52221</t>
  </si>
  <si>
    <t>EIL-053003</t>
  </si>
  <si>
    <t>TNo-52222</t>
  </si>
  <si>
    <t>EIL-052996</t>
  </si>
  <si>
    <t>TNo-52223</t>
  </si>
  <si>
    <t>EIL-053009</t>
  </si>
  <si>
    <t>TNo-52224</t>
  </si>
  <si>
    <t>EIL-052994</t>
  </si>
  <si>
    <t>TNo-52225</t>
  </si>
  <si>
    <t>EIL-052986</t>
  </si>
  <si>
    <t>TNo-52226</t>
  </si>
  <si>
    <t>EIL-052985</t>
  </si>
  <si>
    <t>TNo-52227</t>
  </si>
  <si>
    <t>EIL-052984</t>
  </si>
  <si>
    <t>TNo-52228</t>
  </si>
  <si>
    <t>EIL-052982</t>
  </si>
  <si>
    <t>TNo-52229</t>
  </si>
  <si>
    <t>EIL-052992</t>
  </si>
  <si>
    <t>TNo-52230</t>
  </si>
  <si>
    <t>EIL-053013</t>
  </si>
  <si>
    <t>TNo-52231</t>
  </si>
  <si>
    <t>EIL-053006</t>
  </si>
  <si>
    <t>TNo-52232</t>
  </si>
  <si>
    <t>EIL-053020</t>
  </si>
  <si>
    <t>TNo-52233</t>
  </si>
  <si>
    <t>EIL-053025</t>
  </si>
  <si>
    <t>TNo-52234</t>
  </si>
  <si>
    <t>EIL-053011</t>
  </si>
  <si>
    <t>TNo-52235</t>
  </si>
  <si>
    <t>EIL-053031</t>
  </si>
  <si>
    <t>TNo-52236</t>
  </si>
  <si>
    <t>EIL-053033</t>
  </si>
  <si>
    <t>TNo-52237</t>
  </si>
  <si>
    <t>EIL-053021</t>
  </si>
  <si>
    <t>TNo-52238</t>
  </si>
  <si>
    <t>EIL-053017</t>
  </si>
  <si>
    <t>TNo-52239</t>
  </si>
  <si>
    <t>EIL-053001</t>
  </si>
  <si>
    <t>TNo-52240</t>
  </si>
  <si>
    <t>EIL-053047</t>
  </si>
  <si>
    <t>TNo-52241</t>
  </si>
  <si>
    <t>EIL-053046</t>
  </si>
  <si>
    <t>TNo-52242</t>
  </si>
  <si>
    <t>EIL-053044</t>
  </si>
  <si>
    <t>TNo-52243</t>
  </si>
  <si>
    <t>EIL-053043</t>
  </si>
  <si>
    <t>TNo-52244</t>
  </si>
  <si>
    <t>EIL-053042</t>
  </si>
  <si>
    <t>TNo-52245</t>
  </si>
  <si>
    <t>EIL-053037</t>
  </si>
  <si>
    <t>TNo-52246</t>
  </si>
  <si>
    <t>EIL-053035</t>
  </si>
  <si>
    <t>TNo-52247</t>
  </si>
  <si>
    <t>EIL-053026</t>
  </si>
  <si>
    <t>TNo-52248</t>
  </si>
  <si>
    <t>EIL-053024</t>
  </si>
  <si>
    <t>TNo-52249</t>
  </si>
  <si>
    <t>EIL-053023</t>
  </si>
  <si>
    <t>TNo-52250</t>
  </si>
  <si>
    <t>EIL-053022</t>
  </si>
  <si>
    <t>TNo-52251</t>
  </si>
  <si>
    <t>EIL-053019</t>
  </si>
  <si>
    <t>TNo-52252</t>
  </si>
  <si>
    <t>EIL-053016</t>
  </si>
  <si>
    <t>TNo-52253</t>
  </si>
  <si>
    <t>EIL-053015</t>
  </si>
  <si>
    <t>TNo-52254</t>
  </si>
  <si>
    <t>EIL-053030</t>
  </si>
  <si>
    <t>TNo-52255</t>
  </si>
  <si>
    <t>EIL-053014</t>
  </si>
  <si>
    <t>TNo-52256</t>
  </si>
  <si>
    <t>EIL-053012</t>
  </si>
  <si>
    <t>TNo-52257</t>
  </si>
  <si>
    <t>EIL-053010</t>
  </si>
  <si>
    <t>TNo-52258</t>
  </si>
  <si>
    <t>EIL-053008</t>
  </si>
  <si>
    <t>TNo-52259</t>
  </si>
  <si>
    <t>EIL-053005</t>
  </si>
  <si>
    <t>TNo-52260</t>
  </si>
  <si>
    <t>EIL-053002</t>
  </si>
  <si>
    <t>TNo-52261</t>
  </si>
  <si>
    <t>EIL-053000</t>
  </si>
  <si>
    <t>TNo-52262</t>
  </si>
  <si>
    <t>EIL-052998</t>
  </si>
  <si>
    <t>TNo-52263</t>
  </si>
  <si>
    <t>EIL-052997</t>
  </si>
  <si>
    <t>TNo-52264</t>
  </si>
  <si>
    <t>EIL-052995</t>
  </si>
  <si>
    <t>TNo-52265</t>
  </si>
  <si>
    <t>EIL-052993</t>
  </si>
  <si>
    <t>TNo-52266</t>
  </si>
  <si>
    <t>EIL-052991</t>
  </si>
  <si>
    <t>TNo-52267</t>
  </si>
  <si>
    <t>EIL-052990</t>
  </si>
  <si>
    <t>TNo-52268</t>
  </si>
  <si>
    <t>EIL-052988</t>
  </si>
  <si>
    <t>TNo-52269</t>
  </si>
  <si>
    <t>EIL-053040</t>
  </si>
  <si>
    <t>TNo-52270</t>
  </si>
  <si>
    <t>EIL-053048</t>
  </si>
  <si>
    <t>TNo-52271</t>
  </si>
  <si>
    <t>EIL-053045</t>
  </si>
  <si>
    <t>TNo-52272</t>
  </si>
  <si>
    <t>EIL-053041</t>
  </si>
  <si>
    <t>TNo-52273</t>
  </si>
  <si>
    <t>EIL-053027</t>
  </si>
  <si>
    <t>TNo-52274</t>
  </si>
  <si>
    <t>EIL-052987</t>
  </si>
  <si>
    <t>TNo-52275</t>
  </si>
  <si>
    <t>EIL-053036</t>
  </si>
  <si>
    <t>TNo-52276</t>
  </si>
  <si>
    <t>EIL-053028</t>
  </si>
  <si>
    <t>TNo-52277</t>
  </si>
  <si>
    <t>EIL-053038</t>
  </si>
  <si>
    <t>TNo-52278</t>
  </si>
  <si>
    <t>EIL-053054</t>
  </si>
  <si>
    <t>TNo-52279</t>
  </si>
  <si>
    <t>EIL-053053</t>
  </si>
  <si>
    <t>TNo-52280</t>
  </si>
  <si>
    <t>EIL-053052</t>
  </si>
  <si>
    <t>TNo-52281</t>
  </si>
  <si>
    <t>EIL-053055</t>
  </si>
  <si>
    <t>TNo-52282</t>
  </si>
  <si>
    <t>EIL-053051</t>
  </si>
  <si>
    <t>TNo-52283</t>
  </si>
  <si>
    <t>EIL-053050</t>
  </si>
  <si>
    <t>TNo-52284</t>
  </si>
  <si>
    <t>EIL-053049</t>
  </si>
  <si>
    <t>TNo-52285</t>
  </si>
  <si>
    <t>EIL-053056</t>
  </si>
  <si>
    <t>TNo-52286</t>
  </si>
  <si>
    <t>EIL-052983</t>
  </si>
  <si>
    <t>TNo-52287</t>
  </si>
  <si>
    <t>EIL-053039</t>
  </si>
  <si>
    <t>TNo-52288</t>
  </si>
  <si>
    <t>EIL-053034</t>
  </si>
  <si>
    <t>TNo-52289</t>
  </si>
  <si>
    <t>EIL-053032</t>
  </si>
  <si>
    <t>TNo-52290</t>
  </si>
  <si>
    <t>EIL-053004</t>
  </si>
  <si>
    <t>TNo-52291</t>
  </si>
  <si>
    <t>EIL-052999</t>
  </si>
  <si>
    <t>TNo-52292</t>
  </si>
  <si>
    <t>EIL-053057</t>
  </si>
  <si>
    <t>TNo-52293</t>
  </si>
  <si>
    <t>EIL-053029</t>
  </si>
  <si>
    <t>TNo-52294</t>
  </si>
  <si>
    <t>EIL-053018</t>
  </si>
  <si>
    <t>TNo-52295</t>
  </si>
  <si>
    <t>EIL-052989</t>
  </si>
  <si>
    <t>TNo-52296</t>
  </si>
  <si>
    <t>EIL-053058</t>
  </si>
  <si>
    <t>DEL-0190</t>
  </si>
  <si>
    <t>June'21 Back Margin
Dealer Wise Value Achievement Status</t>
  </si>
  <si>
    <t>Target 
June2021</t>
  </si>
  <si>
    <t>Achievement 
June2021</t>
  </si>
  <si>
    <t>Achievement %
June2021</t>
  </si>
  <si>
    <t>June'21 Back Margin
Region Wise Value Achievement Status</t>
  </si>
  <si>
    <t>Target June2021</t>
  </si>
  <si>
    <t>Achievement
 June2021</t>
  </si>
  <si>
    <t>June'21 Back Margin
Zone Wise Value Achievement Status</t>
  </si>
  <si>
    <t>June Target</t>
  </si>
  <si>
    <t>June Achievement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</si>
  <si>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</si>
  <si>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</si>
  <si>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</si>
  <si>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</si>
  <si>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</si>
  <si>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</si>
  <si>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</si>
  <si>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New</t>
  </si>
  <si>
    <t>Md. Shirajul Islam</t>
  </si>
  <si>
    <t>Md. Aktarul Islam</t>
  </si>
  <si>
    <t>Md. Zahid Hasan</t>
  </si>
  <si>
    <t>Md. Abdul Barek</t>
  </si>
  <si>
    <t>Z16_SKD</t>
  </si>
  <si>
    <t>Mobile Bazar</t>
  </si>
  <si>
    <t>L45</t>
  </si>
  <si>
    <t>V99Plus_SKD</t>
  </si>
  <si>
    <t>Khan Telecom</t>
  </si>
  <si>
    <t>D92</t>
  </si>
  <si>
    <t>TNo-69863</t>
  </si>
  <si>
    <t>SR-0070719</t>
  </si>
  <si>
    <t>TNo-69864</t>
  </si>
  <si>
    <t>SR-0070756</t>
  </si>
  <si>
    <t>TNo-69865</t>
  </si>
  <si>
    <t>SR-0070721</t>
  </si>
  <si>
    <t>TNo-69866</t>
  </si>
  <si>
    <t>SR-0070760</t>
  </si>
  <si>
    <t>TNo-69867</t>
  </si>
  <si>
    <t>SR-0070750</t>
  </si>
  <si>
    <t>TNo-69868</t>
  </si>
  <si>
    <t>SR-0070739</t>
  </si>
  <si>
    <t>TNo-69869</t>
  </si>
  <si>
    <t>SR-0070741</t>
  </si>
  <si>
    <t>TNo-69870</t>
  </si>
  <si>
    <t>SR-0070774</t>
  </si>
  <si>
    <t>TNo-69871</t>
  </si>
  <si>
    <t>SR-0070724</t>
  </si>
  <si>
    <t>TNo-69872</t>
  </si>
  <si>
    <t>SR-0070751</t>
  </si>
  <si>
    <t>TNo-69873</t>
  </si>
  <si>
    <t>SR-0070757</t>
  </si>
  <si>
    <t>TNo-69874</t>
  </si>
  <si>
    <t>SR-0070749</t>
  </si>
  <si>
    <t>TNo-69875</t>
  </si>
  <si>
    <t>SR-0070743</t>
  </si>
  <si>
    <t>TNo-69876</t>
  </si>
  <si>
    <t>SR-0070737</t>
  </si>
  <si>
    <t>TNo-69877</t>
  </si>
  <si>
    <t>SR-0070736</t>
  </si>
  <si>
    <t>TNo-69878</t>
  </si>
  <si>
    <t>SR-0070723</t>
  </si>
  <si>
    <t>TNo-69879</t>
  </si>
  <si>
    <t>SR-0070729</t>
  </si>
  <si>
    <t>TNo-69880</t>
  </si>
  <si>
    <t>SR-0070715</t>
  </si>
  <si>
    <t>TNo-69881</t>
  </si>
  <si>
    <t>SR-0070714</t>
  </si>
  <si>
    <t>TNo-69882</t>
  </si>
  <si>
    <t>SR-0070712</t>
  </si>
  <si>
    <t>TNo-69883</t>
  </si>
  <si>
    <t>SR-0070711</t>
  </si>
  <si>
    <t>TNo-69884</t>
  </si>
  <si>
    <t>SR-0070728</t>
  </si>
  <si>
    <t>TNo-69885</t>
  </si>
  <si>
    <t>SR-0070710</t>
  </si>
  <si>
    <t>TNo-69886</t>
  </si>
  <si>
    <t>SR-0070777</t>
  </si>
  <si>
    <t>TNo-69887</t>
  </si>
  <si>
    <t>SR-0070725</t>
  </si>
  <si>
    <t>TNo-69888</t>
  </si>
  <si>
    <t>SR-0070759</t>
  </si>
  <si>
    <t>TNo-69889</t>
  </si>
  <si>
    <t>SR-0070753</t>
  </si>
  <si>
    <t>TNo-69890</t>
  </si>
  <si>
    <t>SR-0070752</t>
  </si>
  <si>
    <t>TNo-69891</t>
  </si>
  <si>
    <t>SR-0070747</t>
  </si>
  <si>
    <t>TNo-69892</t>
  </si>
  <si>
    <t>SR-0070734</t>
  </si>
  <si>
    <t>TNo-69893</t>
  </si>
  <si>
    <t>SR-0070722</t>
  </si>
  <si>
    <t>TNo-69894</t>
  </si>
  <si>
    <t>SR-0070720</t>
  </si>
  <si>
    <t>TNo-69895</t>
  </si>
  <si>
    <t>SR-0070783</t>
  </si>
  <si>
    <t>TNo-69896</t>
  </si>
  <si>
    <t>SR-0070782</t>
  </si>
  <si>
    <t>TNo-69897</t>
  </si>
  <si>
    <t>SR-0070744</t>
  </si>
  <si>
    <t>TNo-69898</t>
  </si>
  <si>
    <t>SR-0070746</t>
  </si>
  <si>
    <t>TNo-69899</t>
  </si>
  <si>
    <t>SR-0070745</t>
  </si>
  <si>
    <t>TNo-69900</t>
  </si>
  <si>
    <t>SR-0070754</t>
  </si>
  <si>
    <t>TNo-69901</t>
  </si>
  <si>
    <t>SR-0070742</t>
  </si>
  <si>
    <t>TNo-69902</t>
  </si>
  <si>
    <t>SR-0070717</t>
  </si>
  <si>
    <t>TNo-69903</t>
  </si>
  <si>
    <t>SR-0070716</t>
  </si>
  <si>
    <t>TNo-69904</t>
  </si>
  <si>
    <t>SR-0070740</t>
  </si>
  <si>
    <t>TNo-69905</t>
  </si>
  <si>
    <t>SR-0070779</t>
  </si>
  <si>
    <t>TNo-69906</t>
  </si>
  <si>
    <t>SR-0070828</t>
  </si>
  <si>
    <t>TNo-69907</t>
  </si>
  <si>
    <t>SR-0070824</t>
  </si>
  <si>
    <t>TNo-69908</t>
  </si>
  <si>
    <t>SR-0070822</t>
  </si>
  <si>
    <t>TNo-69909</t>
  </si>
  <si>
    <t>SR-0070821</t>
  </si>
  <si>
    <t>TNo-69910</t>
  </si>
  <si>
    <t>SR-0070819</t>
  </si>
  <si>
    <t>TNo-69911</t>
  </si>
  <si>
    <t>SR-0070817</t>
  </si>
  <si>
    <t>TNo-69912</t>
  </si>
  <si>
    <t>SR-0070815</t>
  </si>
  <si>
    <t>TNo-69913</t>
  </si>
  <si>
    <t>SR-0070813</t>
  </si>
  <si>
    <t>TNo-69914</t>
  </si>
  <si>
    <t>SR-0070811</t>
  </si>
  <si>
    <t>TNo-69915</t>
  </si>
  <si>
    <t>SR-0070810</t>
  </si>
  <si>
    <t>TNo-69916</t>
  </si>
  <si>
    <t>SR-0070804</t>
  </si>
  <si>
    <t>TNo-69917</t>
  </si>
  <si>
    <t>SR-0070800</t>
  </si>
  <si>
    <t>TNo-69918</t>
  </si>
  <si>
    <t>SR-0070797</t>
  </si>
  <si>
    <t>TNo-69919</t>
  </si>
  <si>
    <t>SR-0070794</t>
  </si>
  <si>
    <t>TNo-69920</t>
  </si>
  <si>
    <t>SR-0070793</t>
  </si>
  <si>
    <t>TNo-69921</t>
  </si>
  <si>
    <t>SR-0070791</t>
  </si>
  <si>
    <t>TNo-69922</t>
  </si>
  <si>
    <t>SR-0070781</t>
  </si>
  <si>
    <t>TNo-69923</t>
  </si>
  <si>
    <t>SR-0070776</t>
  </si>
  <si>
    <t>TNo-69924</t>
  </si>
  <si>
    <t>SR-0070775</t>
  </si>
  <si>
    <t>TNo-69925</t>
  </si>
  <si>
    <t>SR-0070773</t>
  </si>
  <si>
    <t>TNo-69926</t>
  </si>
  <si>
    <t>SR-0070771</t>
  </si>
  <si>
    <t>TNo-69927</t>
  </si>
  <si>
    <t>SR-0070768</t>
  </si>
  <si>
    <t>TNo-69928</t>
  </si>
  <si>
    <t>SR-0070766</t>
  </si>
  <si>
    <t>TNo-69929</t>
  </si>
  <si>
    <t>SR-0070765</t>
  </si>
  <si>
    <t>TNo-69930</t>
  </si>
  <si>
    <t>SR-0070764</t>
  </si>
  <si>
    <t>TNo-69931</t>
  </si>
  <si>
    <t>SR-0070763</t>
  </si>
  <si>
    <t>TNo-69932</t>
  </si>
  <si>
    <t>SR-0070762</t>
  </si>
  <si>
    <t>TNo-69933</t>
  </si>
  <si>
    <t>SR-0070738</t>
  </si>
  <si>
    <t>TNo-69934</t>
  </si>
  <si>
    <t>SR-0070829</t>
  </si>
  <si>
    <t>TNo-69935</t>
  </si>
  <si>
    <t>SR-0070786</t>
  </si>
  <si>
    <t>TNo-69936</t>
  </si>
  <si>
    <t>SR-0070732</t>
  </si>
  <si>
    <t>TNo-69937</t>
  </si>
  <si>
    <t>SR-0070731</t>
  </si>
  <si>
    <t>TNo-69938</t>
  </si>
  <si>
    <t>SR-0070727</t>
  </si>
  <si>
    <t>TNo-69939</t>
  </si>
  <si>
    <t>SR-0070726</t>
  </si>
  <si>
    <t>TNo-69940</t>
  </si>
  <si>
    <t>SR-0070718</t>
  </si>
  <si>
    <t>TNo-69941</t>
  </si>
  <si>
    <t>SR-0070814</t>
  </si>
  <si>
    <t>TNo-69942</t>
  </si>
  <si>
    <t>SR-0070812</t>
  </si>
  <si>
    <t>TNo-69943</t>
  </si>
  <si>
    <t>SR-0070806</t>
  </si>
  <si>
    <t>TNo-69944</t>
  </si>
  <si>
    <t>SR-0070805</t>
  </si>
  <si>
    <t>TNo-69945</t>
  </si>
  <si>
    <t>SR-0070803</t>
  </si>
  <si>
    <t>TNo-69946</t>
  </si>
  <si>
    <t>SR-0070802</t>
  </si>
  <si>
    <t>TNo-69947</t>
  </si>
  <si>
    <t>SR-0070799</t>
  </si>
  <si>
    <t>TNo-69948</t>
  </si>
  <si>
    <t>SR-0070798</t>
  </si>
  <si>
    <t>TNo-69949</t>
  </si>
  <si>
    <t>SR-0070796</t>
  </si>
  <si>
    <t>TNo-69950</t>
  </si>
  <si>
    <t>SR-0070795</t>
  </si>
  <si>
    <t>TNo-69951</t>
  </si>
  <si>
    <t>SR-0070790</t>
  </si>
  <si>
    <t>TNo-69952</t>
  </si>
  <si>
    <t>SR-0070789</t>
  </si>
  <si>
    <t>TNo-69953</t>
  </si>
  <si>
    <t>SR-0070788</t>
  </si>
  <si>
    <t>TNo-69954</t>
  </si>
  <si>
    <t>SR-0070785</t>
  </si>
  <si>
    <t>TNo-69955</t>
  </si>
  <si>
    <t>SR-0070818</t>
  </si>
  <si>
    <t>TNo-69956</t>
  </si>
  <si>
    <t>SR-0070816</t>
  </si>
  <si>
    <t>TNo-69957</t>
  </si>
  <si>
    <t>SR-0070830</t>
  </si>
  <si>
    <t>TNo-69958</t>
  </si>
  <si>
    <t>SR-0070826</t>
  </si>
  <si>
    <t>TNo-69959</t>
  </si>
  <si>
    <t>SR-0070825</t>
  </si>
  <si>
    <t>TNo-69960</t>
  </si>
  <si>
    <t>SR-0070820</t>
  </si>
  <si>
    <t>TNo-69961</t>
  </si>
  <si>
    <t>SR-0070827</t>
  </si>
  <si>
    <t>TNo-69962</t>
  </si>
  <si>
    <t>SR-0070772</t>
  </si>
  <si>
    <t>TNo-69963</t>
  </si>
  <si>
    <t>SR-0070769</t>
  </si>
  <si>
    <t>TNo-69964</t>
  </si>
  <si>
    <t>SR-0070767</t>
  </si>
  <si>
    <t>TNo-69965</t>
  </si>
  <si>
    <t>SR-0070758</t>
  </si>
  <si>
    <t>TNo-69966</t>
  </si>
  <si>
    <t>SR-0070735</t>
  </si>
  <si>
    <t>TNo-69967</t>
  </si>
  <si>
    <t>SR-0070730</t>
  </si>
  <si>
    <t>TNo-69968</t>
  </si>
  <si>
    <t>SR-0070823</t>
  </si>
  <si>
    <t>TNo-69969</t>
  </si>
  <si>
    <t>SR-0070778</t>
  </si>
  <si>
    <t>TNo-69970</t>
  </si>
  <si>
    <t>SR-0070809</t>
  </si>
  <si>
    <t>TNo-69971</t>
  </si>
  <si>
    <t>SR-0070808</t>
  </si>
  <si>
    <t>TNo-69972</t>
  </si>
  <si>
    <t>SR-0070801</t>
  </si>
  <si>
    <t>TNo-69973</t>
  </si>
  <si>
    <t>SR-0070792</t>
  </si>
  <si>
    <t>TNo-69974</t>
  </si>
  <si>
    <t>SR-0070787</t>
  </si>
  <si>
    <t>TNo-69975</t>
  </si>
  <si>
    <t>SR-0070784</t>
  </si>
  <si>
    <t>TNo-69976</t>
  </si>
  <si>
    <t>SR-0070770</t>
  </si>
  <si>
    <t>TNo-69977</t>
  </si>
  <si>
    <t>SR-0070713</t>
  </si>
  <si>
    <t>TNo-69978</t>
  </si>
  <si>
    <t>SR-0070807</t>
  </si>
  <si>
    <t>TNo-69979</t>
  </si>
  <si>
    <t>SR-0070780</t>
  </si>
  <si>
    <t>TNo-69980</t>
  </si>
  <si>
    <t>SR-0070755</t>
  </si>
  <si>
    <t>TNo-69981</t>
  </si>
  <si>
    <t>SR-0070831</t>
  </si>
  <si>
    <t>Eorange.Shop</t>
  </si>
  <si>
    <t>TNo-69982</t>
  </si>
  <si>
    <t>SR-0070733</t>
  </si>
  <si>
    <t>TNo-69983</t>
  </si>
  <si>
    <t>SR-0070832</t>
  </si>
  <si>
    <t>Gift for Official</t>
  </si>
  <si>
    <t>TNo-69984</t>
  </si>
  <si>
    <t>SR-0070833</t>
  </si>
  <si>
    <t>Grameen Telecom Trust - Digital Healthcare Solutions</t>
  </si>
  <si>
    <t>TNo-52297</t>
  </si>
  <si>
    <t>EIL-053065</t>
  </si>
  <si>
    <t>TNo-52298</t>
  </si>
  <si>
    <t>EIL-053104</t>
  </si>
  <si>
    <t>TNo-52299</t>
  </si>
  <si>
    <t>EIL-053069</t>
  </si>
  <si>
    <t>TNo-52300</t>
  </si>
  <si>
    <t>EIL-053108</t>
  </si>
  <si>
    <t>TNo-52301</t>
  </si>
  <si>
    <t>EIL-053097</t>
  </si>
  <si>
    <t>TNo-52302</t>
  </si>
  <si>
    <t>EIL-053085</t>
  </si>
  <si>
    <t>TNo-52303</t>
  </si>
  <si>
    <t>EIL-053087</t>
  </si>
  <si>
    <t>TNo-52304</t>
  </si>
  <si>
    <t>EIL-053071</t>
  </si>
  <si>
    <t>TNo-52305</t>
  </si>
  <si>
    <t>EIL-053098</t>
  </si>
  <si>
    <t>TNo-52306</t>
  </si>
  <si>
    <t>EIL-053077</t>
  </si>
  <si>
    <t>TNo-52307</t>
  </si>
  <si>
    <t>EIL-053105</t>
  </si>
  <si>
    <t>TNo-52308</t>
  </si>
  <si>
    <t>EIL-053096</t>
  </si>
  <si>
    <t>TNo-52309</t>
  </si>
  <si>
    <t>EIL-053090</t>
  </si>
  <si>
    <t>TNo-52310</t>
  </si>
  <si>
    <t>EIL-053084</t>
  </si>
  <si>
    <t>TNo-52311</t>
  </si>
  <si>
    <t>EIL-053083</t>
  </si>
  <si>
    <t>TNo-52312</t>
  </si>
  <si>
    <t>EIL-053075</t>
  </si>
  <si>
    <t>TNo-52313</t>
  </si>
  <si>
    <t>EIL-053070</t>
  </si>
  <si>
    <t>TNo-52314</t>
  </si>
  <si>
    <t>EIL-053089</t>
  </si>
  <si>
    <t>TNo-52315</t>
  </si>
  <si>
    <t>EIL-053061</t>
  </si>
  <si>
    <t>TNo-52316</t>
  </si>
  <si>
    <t>EIL-053060</t>
  </si>
  <si>
    <t>TNo-52317</t>
  </si>
  <si>
    <t>EIL-053059</t>
  </si>
  <si>
    <t>TNo-52318</t>
  </si>
  <si>
    <t>EIL-053127</t>
  </si>
  <si>
    <t>TNo-52319</t>
  </si>
  <si>
    <t>EIL-053073</t>
  </si>
  <si>
    <t>TNo-52320</t>
  </si>
  <si>
    <t>EIL-053100</t>
  </si>
  <si>
    <t>TNo-52321</t>
  </si>
  <si>
    <t>EIL-053099</t>
  </si>
  <si>
    <t>TNo-52322</t>
  </si>
  <si>
    <t>EIL-053095</t>
  </si>
  <si>
    <t>TNo-52323</t>
  </si>
  <si>
    <t>EIL-053072</t>
  </si>
  <si>
    <t>TNo-52324</t>
  </si>
  <si>
    <t>EIL-053068</t>
  </si>
  <si>
    <t>TNo-52325</t>
  </si>
  <si>
    <t>EIL-053067</t>
  </si>
  <si>
    <t>TNo-52326</t>
  </si>
  <si>
    <t>EIL-053145</t>
  </si>
  <si>
    <t>TNo-52327</t>
  </si>
  <si>
    <t>EIL-053091</t>
  </si>
  <si>
    <t>TNo-52328</t>
  </si>
  <si>
    <t>EIL-053092</t>
  </si>
  <si>
    <t>TNo-52329</t>
  </si>
  <si>
    <t>EIL-053093</t>
  </si>
  <si>
    <t>TNo-52330</t>
  </si>
  <si>
    <t>EIL-053101</t>
  </si>
  <si>
    <t>TNo-52331</t>
  </si>
  <si>
    <t>EIL-053088</t>
  </si>
  <si>
    <t>TNo-52332</t>
  </si>
  <si>
    <t>EIL-053131</t>
  </si>
  <si>
    <t>TNo-52333</t>
  </si>
  <si>
    <t>EIL-053129</t>
  </si>
  <si>
    <t>TNo-52334</t>
  </si>
  <si>
    <t>EIL-053128</t>
  </si>
  <si>
    <t>TNo-52335</t>
  </si>
  <si>
    <t>EIL-053086</t>
  </si>
  <si>
    <t>TNo-52336</t>
  </si>
  <si>
    <t>EIL-053081</t>
  </si>
  <si>
    <t>TNo-52337</t>
  </si>
  <si>
    <t>EIL-053063</t>
  </si>
  <si>
    <t>TNo-52338</t>
  </si>
  <si>
    <t>EIL-053062</t>
  </si>
  <si>
    <t>TNo-52339</t>
  </si>
  <si>
    <t>EIL-053132</t>
  </si>
  <si>
    <t>TNo-52340</t>
  </si>
  <si>
    <t>EIL-053179</t>
  </si>
  <si>
    <t>TNo-52341</t>
  </si>
  <si>
    <t>EIL-053138</t>
  </si>
  <si>
    <t>TNo-52342</t>
  </si>
  <si>
    <t>EIL-053133</t>
  </si>
  <si>
    <t>TNo-52343</t>
  </si>
  <si>
    <t>EIL-053177</t>
  </si>
  <si>
    <t>TNo-52344</t>
  </si>
  <si>
    <t>EIL-053170</t>
  </si>
  <si>
    <t>TNo-52345</t>
  </si>
  <si>
    <t>EIL-053162</t>
  </si>
  <si>
    <t>TNo-52346</t>
  </si>
  <si>
    <t>EIL-053160</t>
  </si>
  <si>
    <t>TNo-52347</t>
  </si>
  <si>
    <t>EIL-053064</t>
  </si>
  <si>
    <t>TNo-52348</t>
  </si>
  <si>
    <t>EIL-053155</t>
  </si>
  <si>
    <t>TNo-52349</t>
  </si>
  <si>
    <t>EIL-053148</t>
  </si>
  <si>
    <t>TNo-52350</t>
  </si>
  <si>
    <t>EIL-053144</t>
  </si>
  <si>
    <t>TNo-52351</t>
  </si>
  <si>
    <t>EIL-053143</t>
  </si>
  <si>
    <t>TNo-52352</t>
  </si>
  <si>
    <t>EIL-053142</t>
  </si>
  <si>
    <t>TNo-52353</t>
  </si>
  <si>
    <t>EIL-053141</t>
  </si>
  <si>
    <t>TNo-52354</t>
  </si>
  <si>
    <t>EIL-053140</t>
  </si>
  <si>
    <t>TNo-52355</t>
  </si>
  <si>
    <t>EIL-053139</t>
  </si>
  <si>
    <t>TNo-52356</t>
  </si>
  <si>
    <t>EIL-053137</t>
  </si>
  <si>
    <t>TNo-52357</t>
  </si>
  <si>
    <t>EIL-053136</t>
  </si>
  <si>
    <t>TNo-52358</t>
  </si>
  <si>
    <t>EIL-053135</t>
  </si>
  <si>
    <t>TNo-52359</t>
  </si>
  <si>
    <t>EIL-053134</t>
  </si>
  <si>
    <t>TNo-52360</t>
  </si>
  <si>
    <t>EIL-053130</t>
  </si>
  <si>
    <t>TNo-52361</t>
  </si>
  <si>
    <t>EIL-053126</t>
  </si>
  <si>
    <t>TNo-52362</t>
  </si>
  <si>
    <t>EIL-053125</t>
  </si>
  <si>
    <t>TNo-52363</t>
  </si>
  <si>
    <t>EIL-053124</t>
  </si>
  <si>
    <t>TNo-52364</t>
  </si>
  <si>
    <t>EIL-053123</t>
  </si>
  <si>
    <t>TNo-52365</t>
  </si>
  <si>
    <t>EIL-053151</t>
  </si>
  <si>
    <t>TNo-52366</t>
  </si>
  <si>
    <t>EIL-053147</t>
  </si>
  <si>
    <t>TNo-52367</t>
  </si>
  <si>
    <t>EIL-053176</t>
  </si>
  <si>
    <t>TNo-52368</t>
  </si>
  <si>
    <t>EIL-053175</t>
  </si>
  <si>
    <t>TNo-52369</t>
  </si>
  <si>
    <t>EIL-053168</t>
  </si>
  <si>
    <t>TNo-52370</t>
  </si>
  <si>
    <t>EIL-053167</t>
  </si>
  <si>
    <t>TNo-52371</t>
  </si>
  <si>
    <t>EIL-053166</t>
  </si>
  <si>
    <t>TNo-52372</t>
  </si>
  <si>
    <t>EIL-053165</t>
  </si>
  <si>
    <t>TNo-52373</t>
  </si>
  <si>
    <t>EIL-053161</t>
  </si>
  <si>
    <t>TNo-52374</t>
  </si>
  <si>
    <t>EIL-053159</t>
  </si>
  <si>
    <t>TNo-52375</t>
  </si>
  <si>
    <t>EIL-053158</t>
  </si>
  <si>
    <t>TNo-52376</t>
  </si>
  <si>
    <t>EIL-053156</t>
  </si>
  <si>
    <t>TNo-52377</t>
  </si>
  <si>
    <t>EIL-053154</t>
  </si>
  <si>
    <t>TNo-52378</t>
  </si>
  <si>
    <t>EIL-053153</t>
  </si>
  <si>
    <t>TNo-52379</t>
  </si>
  <si>
    <t>EIL-053152</t>
  </si>
  <si>
    <t>TNo-52380</t>
  </si>
  <si>
    <t>EIL-053150</t>
  </si>
  <si>
    <t>TNo-52381</t>
  </si>
  <si>
    <t>EIL-053181</t>
  </si>
  <si>
    <t>TNo-52382</t>
  </si>
  <si>
    <t>EIL-053180</t>
  </si>
  <si>
    <t>TNo-52383</t>
  </si>
  <si>
    <t>EIL-053178</t>
  </si>
  <si>
    <t>TNo-52384</t>
  </si>
  <si>
    <t>EIL-053169</t>
  </si>
  <si>
    <t>TNo-52385</t>
  </si>
  <si>
    <t>EIL-053157</t>
  </si>
  <si>
    <t>TNo-52386</t>
  </si>
  <si>
    <t>EIL-053173</t>
  </si>
  <si>
    <t>TNo-52387</t>
  </si>
  <si>
    <t>EIL-053164</t>
  </si>
  <si>
    <t>TNo-52388</t>
  </si>
  <si>
    <t>EIL-053122</t>
  </si>
  <si>
    <t>TNo-52389</t>
  </si>
  <si>
    <t>EIL-053121</t>
  </si>
  <si>
    <t>TNo-52390</t>
  </si>
  <si>
    <t>EIL-053119</t>
  </si>
  <si>
    <t>TNo-52391</t>
  </si>
  <si>
    <t>EIL-053118</t>
  </si>
  <si>
    <t>TNo-52392</t>
  </si>
  <si>
    <t>EIL-053116</t>
  </si>
  <si>
    <t>TNo-52393</t>
  </si>
  <si>
    <t>EIL-053115</t>
  </si>
  <si>
    <t>TNo-52394</t>
  </si>
  <si>
    <t>EIL-053113</t>
  </si>
  <si>
    <t>TNo-52395</t>
  </si>
  <si>
    <t>EIL-053112</t>
  </si>
  <si>
    <t>TNo-52396</t>
  </si>
  <si>
    <t>EIL-053111</t>
  </si>
  <si>
    <t>TNo-52397</t>
  </si>
  <si>
    <t>EIL-053110</t>
  </si>
  <si>
    <t>TNo-52398</t>
  </si>
  <si>
    <t>EIL-053107</t>
  </si>
  <si>
    <t>TNo-52399</t>
  </si>
  <si>
    <t>EIL-053106</t>
  </si>
  <si>
    <t>TNo-52400</t>
  </si>
  <si>
    <t>EIL-053103</t>
  </si>
  <si>
    <t>TNo-52401</t>
  </si>
  <si>
    <t>EIL-053094</t>
  </si>
  <si>
    <t>TNo-52402</t>
  </si>
  <si>
    <t>EIL-053082</t>
  </si>
  <si>
    <t>TNo-52403</t>
  </si>
  <si>
    <t>EIL-053080</t>
  </si>
  <si>
    <t>TNo-52404</t>
  </si>
  <si>
    <t>EIL-053079</t>
  </si>
  <si>
    <t>TNo-52405</t>
  </si>
  <si>
    <t>EIL-053078</t>
  </si>
  <si>
    <t>TNo-52406</t>
  </si>
  <si>
    <t>EIL-053076</t>
  </si>
  <si>
    <t>TNo-52407</t>
  </si>
  <si>
    <t>EIL-053074</t>
  </si>
  <si>
    <t>TNo-52408</t>
  </si>
  <si>
    <t>EIL-053174</t>
  </si>
  <si>
    <t>TNo-52409</t>
  </si>
  <si>
    <t>EIL-053172</t>
  </si>
  <si>
    <t>TNo-52410</t>
  </si>
  <si>
    <t>EIL-053163</t>
  </si>
  <si>
    <t>TNo-52411</t>
  </si>
  <si>
    <t>EIL-053149</t>
  </si>
  <si>
    <t>TNo-52412</t>
  </si>
  <si>
    <t>EIL-053146</t>
  </si>
  <si>
    <t>TNo-52413</t>
  </si>
  <si>
    <t>EIL-053120</t>
  </si>
  <si>
    <t>TNo-52414</t>
  </si>
  <si>
    <t>EIL-053066</t>
  </si>
  <si>
    <t>TNo-52415</t>
  </si>
  <si>
    <t>EIL-053171</t>
  </si>
  <si>
    <t>TNo-52416</t>
  </si>
  <si>
    <t>EIL-053102</t>
  </si>
  <si>
    <t>TNo-52417</t>
  </si>
  <si>
    <t>EIL-053182</t>
  </si>
  <si>
    <t>TNo-52418</t>
  </si>
  <si>
    <t>EIL-053114</t>
  </si>
  <si>
    <t>TNo-52419</t>
  </si>
  <si>
    <t>EIL-053117</t>
  </si>
  <si>
    <t>TNo-52420</t>
  </si>
  <si>
    <t>EIL-053183</t>
  </si>
  <si>
    <t>TNo-52421</t>
  </si>
  <si>
    <t>EIL-053184</t>
  </si>
  <si>
    <t>TNo-69985</t>
  </si>
  <si>
    <t>SR-0070841</t>
  </si>
  <si>
    <t>TNo-69986</t>
  </si>
  <si>
    <t>SR-0070844</t>
  </si>
  <si>
    <t>TNo-69987</t>
  </si>
  <si>
    <t>SR-0070873</t>
  </si>
  <si>
    <t>TNo-69988</t>
  </si>
  <si>
    <t>SR-0070840</t>
  </si>
  <si>
    <t>TNo-69989</t>
  </si>
  <si>
    <t>SR-0070845</t>
  </si>
  <si>
    <t>TNo-69990</t>
  </si>
  <si>
    <t>SR-0070890</t>
  </si>
  <si>
    <t>TNo-69991</t>
  </si>
  <si>
    <t>SR-0070894</t>
  </si>
  <si>
    <t>TNo-69992</t>
  </si>
  <si>
    <t>SR-0070901</t>
  </si>
  <si>
    <t>TNo-69993</t>
  </si>
  <si>
    <t>SR-0070857</t>
  </si>
  <si>
    <t>TNo-69994</t>
  </si>
  <si>
    <t>SR-0070888</t>
  </si>
  <si>
    <t>TNo-69995</t>
  </si>
  <si>
    <t>SR-0070875</t>
  </si>
  <si>
    <t>TNo-69996</t>
  </si>
  <si>
    <t>SR-0070846</t>
  </si>
  <si>
    <t>TNo-69997</t>
  </si>
  <si>
    <t>SR-0070843</t>
  </si>
  <si>
    <t>TNo-69998</t>
  </si>
  <si>
    <t>SR-0070853</t>
  </si>
  <si>
    <t>TNo-69999</t>
  </si>
  <si>
    <t>SR-0070849</t>
  </si>
  <si>
    <t>TNo-70000</t>
  </si>
  <si>
    <t>SR-0070848</t>
  </si>
  <si>
    <t>TNo-70001</t>
  </si>
  <si>
    <t>SR-0070847</t>
  </si>
  <si>
    <t>TNo-70002</t>
  </si>
  <si>
    <t>SR-0070911</t>
  </si>
  <si>
    <t>TNo-70003</t>
  </si>
  <si>
    <t>SR-0070906</t>
  </si>
  <si>
    <t>TNo-70004</t>
  </si>
  <si>
    <t>SR-0070899</t>
  </si>
  <si>
    <t>TNo-70005</t>
  </si>
  <si>
    <t>SR-0070891</t>
  </si>
  <si>
    <t>TNo-70006</t>
  </si>
  <si>
    <t>SR-0070910</t>
  </si>
  <si>
    <t>TNo-70007</t>
  </si>
  <si>
    <t>SR-0070907</t>
  </si>
  <si>
    <t>TNo-70008</t>
  </si>
  <si>
    <t>SR-0070900</t>
  </si>
  <si>
    <t>TNo-70009</t>
  </si>
  <si>
    <t>SR-0070887</t>
  </si>
  <si>
    <t>TNo-70010</t>
  </si>
  <si>
    <t>SR-0070885</t>
  </si>
  <si>
    <t>TNo-70011</t>
  </si>
  <si>
    <t>SR-0070869</t>
  </si>
  <si>
    <t>TNo-70012</t>
  </si>
  <si>
    <t>SR-0070867</t>
  </si>
  <si>
    <t>TNo-70013</t>
  </si>
  <si>
    <t>SR-0070865</t>
  </si>
  <si>
    <t>TNo-70014</t>
  </si>
  <si>
    <t>SR-0070861</t>
  </si>
  <si>
    <t>TNo-70015</t>
  </si>
  <si>
    <t>SR-0070860</t>
  </si>
  <si>
    <t>TNo-70016</t>
  </si>
  <si>
    <t>SR-0070859</t>
  </si>
  <si>
    <t>TNo-70017</t>
  </si>
  <si>
    <t>SR-0070852</t>
  </si>
  <si>
    <t>TNo-70018</t>
  </si>
  <si>
    <t>SR-0070850</t>
  </si>
  <si>
    <t>TNo-70019</t>
  </si>
  <si>
    <t>SR-0070842</t>
  </si>
  <si>
    <t>TNo-70020</t>
  </si>
  <si>
    <t>SR-0070851</t>
  </si>
  <si>
    <t>TNo-70021</t>
  </si>
  <si>
    <t>SR-0070835</t>
  </si>
  <si>
    <t>TNo-70022</t>
  </si>
  <si>
    <t>SR-0070938</t>
  </si>
  <si>
    <t>TNo-70023</t>
  </si>
  <si>
    <t>SR-0070937</t>
  </si>
  <si>
    <t>TNo-70024</t>
  </si>
  <si>
    <t>SR-0070936</t>
  </si>
  <si>
    <t>TNo-70025</t>
  </si>
  <si>
    <t>SR-0070934</t>
  </si>
  <si>
    <t>TNo-70026</t>
  </si>
  <si>
    <t>SR-0070933</t>
  </si>
  <si>
    <t>TNo-70027</t>
  </si>
  <si>
    <t>SR-0070928</t>
  </si>
  <si>
    <t>TNo-70028</t>
  </si>
  <si>
    <t>SR-0070925</t>
  </si>
  <si>
    <t>TNo-70029</t>
  </si>
  <si>
    <t>SR-0070889</t>
  </si>
  <si>
    <t>TNo-70030</t>
  </si>
  <si>
    <t>SR-0070918</t>
  </si>
  <si>
    <t>TNo-70031</t>
  </si>
  <si>
    <t>SR-0070917</t>
  </si>
  <si>
    <t>TNo-70032</t>
  </si>
  <si>
    <t>SR-0070874</t>
  </si>
  <si>
    <t>TNo-70033</t>
  </si>
  <si>
    <t>SR-0070909</t>
  </si>
  <si>
    <t>TNo-70034</t>
  </si>
  <si>
    <t>SR-0070908</t>
  </si>
  <si>
    <t>TNo-70035</t>
  </si>
  <si>
    <t>SR-0070905</t>
  </si>
  <si>
    <t>TNo-70036</t>
  </si>
  <si>
    <t>SR-0070904</t>
  </si>
  <si>
    <t>TNo-70037</t>
  </si>
  <si>
    <t>SR-0070903</t>
  </si>
  <si>
    <t>TNo-70038</t>
  </si>
  <si>
    <t>SR-0070902</t>
  </si>
  <si>
    <t>TNo-70039</t>
  </si>
  <si>
    <t>SR-0070897</t>
  </si>
  <si>
    <t>TNo-70040</t>
  </si>
  <si>
    <t>SR-0070898</t>
  </si>
  <si>
    <t>TNo-70041</t>
  </si>
  <si>
    <t>SR-0070881</t>
  </si>
  <si>
    <t>TNo-70042</t>
  </si>
  <si>
    <t>SR-0070858</t>
  </si>
  <si>
    <t>TNo-70043</t>
  </si>
  <si>
    <t>SR-0070856</t>
  </si>
  <si>
    <t>TNo-70044</t>
  </si>
  <si>
    <t>SR-0070838</t>
  </si>
  <si>
    <t>TNo-70045</t>
  </si>
  <si>
    <t>SR-0070837</t>
  </si>
  <si>
    <t>TNo-70046</t>
  </si>
  <si>
    <t>SR-0070924</t>
  </si>
  <si>
    <t>TNo-70047</t>
  </si>
  <si>
    <t>SR-0070922</t>
  </si>
  <si>
    <t>TNo-70048</t>
  </si>
  <si>
    <t>SR-0070921</t>
  </si>
  <si>
    <t>TNo-70049</t>
  </si>
  <si>
    <t>SR-0070916</t>
  </si>
  <si>
    <t>TNo-70050</t>
  </si>
  <si>
    <t>SR-0070914</t>
  </si>
  <si>
    <t>TNo-70051</t>
  </si>
  <si>
    <t>SR-0070895</t>
  </si>
  <si>
    <t>TNo-70052</t>
  </si>
  <si>
    <t>SR-0070893</t>
  </si>
  <si>
    <t>TNo-70053</t>
  </si>
  <si>
    <t>SR-0070915</t>
  </si>
  <si>
    <t>TNo-70054</t>
  </si>
  <si>
    <t>SR-0070839</t>
  </si>
  <si>
    <t>TNo-70055</t>
  </si>
  <si>
    <t>SR-0070931</t>
  </si>
  <si>
    <t>TNo-70056</t>
  </si>
  <si>
    <t>SR-0070926</t>
  </si>
  <si>
    <t>TNo-70057</t>
  </si>
  <si>
    <t>SR-0070927</t>
  </si>
  <si>
    <t>ETC Enterprise</t>
  </si>
  <si>
    <t>TNo-70058</t>
  </si>
  <si>
    <t>SR-0070935</t>
  </si>
  <si>
    <t>TNo-70059</t>
  </si>
  <si>
    <t>SR-0070932</t>
  </si>
  <si>
    <t>TNo-70060</t>
  </si>
  <si>
    <t>SR-0070930</t>
  </si>
  <si>
    <t>TNo-70061</t>
  </si>
  <si>
    <t>SR-0070929</t>
  </si>
  <si>
    <t>TNo-70062</t>
  </si>
  <si>
    <t>SR-0070920</t>
  </si>
  <si>
    <t>TNo-70063</t>
  </si>
  <si>
    <t>SR-0070896</t>
  </si>
  <si>
    <t>TNo-70064</t>
  </si>
  <si>
    <t>SR-0070923</t>
  </si>
  <si>
    <t>TNo-70065</t>
  </si>
  <si>
    <t>SR-0070919</t>
  </si>
  <si>
    <t>TNo-70066</t>
  </si>
  <si>
    <t>SR-0070949</t>
  </si>
  <si>
    <t>TNo-70067</t>
  </si>
  <si>
    <t>SR-0070948</t>
  </si>
  <si>
    <t>TNo-70068</t>
  </si>
  <si>
    <t>SR-0070947</t>
  </si>
  <si>
    <t>TNo-70069</t>
  </si>
  <si>
    <t>SR-0070946</t>
  </si>
  <si>
    <t>TNo-70070</t>
  </si>
  <si>
    <t>SR-0070945</t>
  </si>
  <si>
    <t>TNo-70071</t>
  </si>
  <si>
    <t>SR-0070943</t>
  </si>
  <si>
    <t>TNo-70072</t>
  </si>
  <si>
    <t>SR-0070942</t>
  </si>
  <si>
    <t>TNo-70073</t>
  </si>
  <si>
    <t>SR-0070941</t>
  </si>
  <si>
    <t>TNo-70074</t>
  </si>
  <si>
    <t>SR-0070940</t>
  </si>
  <si>
    <t>TNo-70075</t>
  </si>
  <si>
    <t>SR-0070939</t>
  </si>
  <si>
    <t>TNo-70076</t>
  </si>
  <si>
    <t>SR-0070913</t>
  </si>
  <si>
    <t>TNo-70077</t>
  </si>
  <si>
    <t>SR-0070912</t>
  </si>
  <si>
    <t>TNo-70078</t>
  </si>
  <si>
    <t>SR-0070892</t>
  </si>
  <si>
    <t>TNo-70079</t>
  </si>
  <si>
    <t>SR-0070863</t>
  </si>
  <si>
    <t>TNo-70080</t>
  </si>
  <si>
    <t>SR-0070871</t>
  </si>
  <si>
    <t>TNo-70081</t>
  </si>
  <si>
    <t>SR-0070884</t>
  </si>
  <si>
    <t>TNo-70082</t>
  </si>
  <si>
    <t>SR-0070950</t>
  </si>
  <si>
    <t>TNo-70083</t>
  </si>
  <si>
    <t>SR-0070836</t>
  </si>
  <si>
    <t>TNo-70084</t>
  </si>
  <si>
    <t>SR-0070883</t>
  </si>
  <si>
    <t>TNo-70085</t>
  </si>
  <si>
    <t>SR-0070872</t>
  </si>
  <si>
    <t>TNo-70086</t>
  </si>
  <si>
    <t>SR-0070877</t>
  </si>
  <si>
    <t>TNo-70087</t>
  </si>
  <si>
    <t>SR-0070870</t>
  </si>
  <si>
    <t>TNo-70088</t>
  </si>
  <si>
    <t>SR-0070868</t>
  </si>
  <si>
    <t>TNo-70089</t>
  </si>
  <si>
    <t>SR-0070855</t>
  </si>
  <si>
    <t>TNo-70090</t>
  </si>
  <si>
    <t>SR-0070854</t>
  </si>
  <si>
    <t>TNo-70091</t>
  </si>
  <si>
    <t>SR-0070944</t>
  </si>
  <si>
    <t>TNo-70092</t>
  </si>
  <si>
    <t>SR-0070880</t>
  </si>
  <si>
    <t>TNo-70093</t>
  </si>
  <si>
    <t>SR-0070866</t>
  </si>
  <si>
    <t>TNo-70094</t>
  </si>
  <si>
    <t>SR-0070879</t>
  </si>
  <si>
    <t>TNo-70095</t>
  </si>
  <si>
    <t>SR-0070878</t>
  </si>
  <si>
    <t>TNo-70096</t>
  </si>
  <si>
    <t>SR-0070951</t>
  </si>
  <si>
    <t>TNo-70097</t>
  </si>
  <si>
    <t>SR-0070864</t>
  </si>
  <si>
    <t>TNo-70098</t>
  </si>
  <si>
    <t>SR-0070876</t>
  </si>
  <si>
    <t>TNo-70099</t>
  </si>
  <si>
    <t>SR-0070862</t>
  </si>
  <si>
    <t>TNo-70100</t>
  </si>
  <si>
    <t>SR-0070953</t>
  </si>
  <si>
    <t>INVARIANT TELECOM BANGLADESH LIMITED</t>
  </si>
  <si>
    <t>TNo-70101</t>
  </si>
  <si>
    <t>SR-0070952</t>
  </si>
  <si>
    <t>TNo-52422</t>
  </si>
  <si>
    <t>EIL-053194</t>
  </si>
  <si>
    <t>TNo-52423</t>
  </si>
  <si>
    <t>EIL-053196</t>
  </si>
  <si>
    <t>TNo-52424</t>
  </si>
  <si>
    <t>EIL-053187</t>
  </si>
  <si>
    <t>TNo-52425</t>
  </si>
  <si>
    <t>EIL-053221</t>
  </si>
  <si>
    <t>TNo-52426</t>
  </si>
  <si>
    <t>EIL-053193</t>
  </si>
  <si>
    <t>TNo-52427</t>
  </si>
  <si>
    <t>EIL-053231</t>
  </si>
  <si>
    <t>TNo-52428</t>
  </si>
  <si>
    <t>EIL-053237</t>
  </si>
  <si>
    <t>TNo-52429</t>
  </si>
  <si>
    <t>EIL-053240</t>
  </si>
  <si>
    <t>TNo-52430</t>
  </si>
  <si>
    <t>EIL-053205</t>
  </si>
  <si>
    <t>TNo-52431</t>
  </si>
  <si>
    <t>EIL-053241</t>
  </si>
  <si>
    <t>TNo-52432</t>
  </si>
  <si>
    <t>EIL-053235</t>
  </si>
  <si>
    <t>TNo-52433</t>
  </si>
  <si>
    <t>EIL-053201</t>
  </si>
  <si>
    <t>TNo-52434</t>
  </si>
  <si>
    <t>EIL-053198</t>
  </si>
  <si>
    <t>TNo-52435</t>
  </si>
  <si>
    <t>EIL-053197</t>
  </si>
  <si>
    <t>TNo-52436</t>
  </si>
  <si>
    <t>EIL-053247</t>
  </si>
  <si>
    <t>TNo-52437</t>
  </si>
  <si>
    <t>EIL-053244</t>
  </si>
  <si>
    <t>TNo-52438</t>
  </si>
  <si>
    <t>EIL-053242</t>
  </si>
  <si>
    <t>TNo-52439</t>
  </si>
  <si>
    <t>EIL-053188</t>
  </si>
  <si>
    <t>TNo-52440</t>
  </si>
  <si>
    <t>EIL-053245</t>
  </si>
  <si>
    <t>TNo-52441</t>
  </si>
  <si>
    <t>EIL-053243</t>
  </si>
  <si>
    <t>TNo-52442</t>
  </si>
  <si>
    <t>EIL-053236</t>
  </si>
  <si>
    <t>TNo-52443</t>
  </si>
  <si>
    <t>EIL-053234</t>
  </si>
  <si>
    <t>TNo-52444</t>
  </si>
  <si>
    <t>EIL-053232</t>
  </si>
  <si>
    <t>TNo-52445</t>
  </si>
  <si>
    <t>EIL-053222</t>
  </si>
  <si>
    <t>TNo-52446</t>
  </si>
  <si>
    <t>EIL-053216</t>
  </si>
  <si>
    <t>TNo-52447</t>
  </si>
  <si>
    <t>EIL-053214</t>
  </si>
  <si>
    <t>TNo-52448</t>
  </si>
  <si>
    <t>EIL-053210</t>
  </si>
  <si>
    <t>TNo-52449</t>
  </si>
  <si>
    <t>EIL-053209</t>
  </si>
  <si>
    <t>TNo-52450</t>
  </si>
  <si>
    <t>EIL-053208</t>
  </si>
  <si>
    <t>TNo-52451</t>
  </si>
  <si>
    <t>EIL-053204</t>
  </si>
  <si>
    <t>TNo-52452</t>
  </si>
  <si>
    <t>EIL-053200</t>
  </si>
  <si>
    <t>TNo-52453</t>
  </si>
  <si>
    <t>EIL-053199</t>
  </si>
  <si>
    <t>TNo-52454</t>
  </si>
  <si>
    <t>EIL-053269</t>
  </si>
  <si>
    <t>TNo-52455</t>
  </si>
  <si>
    <t>EIL-053267</t>
  </si>
  <si>
    <t>TNo-52456</t>
  </si>
  <si>
    <t>EIL-053265</t>
  </si>
  <si>
    <t>TNo-52457</t>
  </si>
  <si>
    <t>EIL-053264</t>
  </si>
  <si>
    <t>TNo-52458</t>
  </si>
  <si>
    <t>EIL-053263</t>
  </si>
  <si>
    <t>TNo-52459</t>
  </si>
  <si>
    <t>EIL-053262</t>
  </si>
  <si>
    <t>TNo-52460</t>
  </si>
  <si>
    <t>EIL-053260</t>
  </si>
  <si>
    <t>TNo-52461</t>
  </si>
  <si>
    <t>EIL-053258</t>
  </si>
  <si>
    <t>TNo-52462</t>
  </si>
  <si>
    <t>EIL-053257</t>
  </si>
  <si>
    <t>TNo-52463</t>
  </si>
  <si>
    <t>EIL-053256</t>
  </si>
  <si>
    <t>TNo-52464</t>
  </si>
  <si>
    <t>EIL-053246</t>
  </si>
  <si>
    <t>TNo-52465</t>
  </si>
  <si>
    <t>EIL-053228</t>
  </si>
  <si>
    <t>TNo-52466</t>
  </si>
  <si>
    <t>EIL-053207</t>
  </si>
  <si>
    <t>TNo-52467</t>
  </si>
  <si>
    <t>EIL-053191</t>
  </si>
  <si>
    <t>TNo-52468</t>
  </si>
  <si>
    <t>EIL-053190</t>
  </si>
  <si>
    <t>TNo-52469</t>
  </si>
  <si>
    <t>EIL-053276</t>
  </si>
  <si>
    <t>TNo-52470</t>
  </si>
  <si>
    <t>EIL-053275</t>
  </si>
  <si>
    <t>TNo-52471</t>
  </si>
  <si>
    <t>EIL-053273</t>
  </si>
  <si>
    <t>TNo-52472</t>
  </si>
  <si>
    <t>EIL-053266</t>
  </si>
  <si>
    <t>TNo-52473</t>
  </si>
  <si>
    <t>EIL-053255</t>
  </si>
  <si>
    <t>TNo-52474</t>
  </si>
  <si>
    <t>EIL-053253</t>
  </si>
  <si>
    <t>TNo-52475</t>
  </si>
  <si>
    <t>EIL-053252</t>
  </si>
  <si>
    <t>TNo-52476</t>
  </si>
  <si>
    <t>EIL-053251</t>
  </si>
  <si>
    <t>TNo-52477</t>
  </si>
  <si>
    <t>EIL-053250</t>
  </si>
  <si>
    <t>TNo-52478</t>
  </si>
  <si>
    <t>EIL-053192</t>
  </si>
  <si>
    <t>TNo-52479</t>
  </si>
  <si>
    <t>EIL-053186</t>
  </si>
  <si>
    <t>TNo-52480</t>
  </si>
  <si>
    <t>EIL-053185</t>
  </si>
  <si>
    <t>TNo-52481</t>
  </si>
  <si>
    <t>EIL-053254</t>
  </si>
  <si>
    <t>TNo-52482</t>
  </si>
  <si>
    <t>EIL-053278</t>
  </si>
  <si>
    <t>TNo-52483</t>
  </si>
  <si>
    <t>EIL-053268</t>
  </si>
  <si>
    <t>TNo-52484</t>
  </si>
  <si>
    <t>EIL-053261</t>
  </si>
  <si>
    <t>TNo-52485</t>
  </si>
  <si>
    <t>EIL-053259</t>
  </si>
  <si>
    <t>TNo-52486</t>
  </si>
  <si>
    <t>EIL-053272</t>
  </si>
  <si>
    <t>TNo-52487</t>
  </si>
  <si>
    <t>EIL-053271</t>
  </si>
  <si>
    <t>TNo-52488</t>
  </si>
  <si>
    <t>EIL-053270</t>
  </si>
  <si>
    <t>TNo-52489</t>
  </si>
  <si>
    <t>EIL-053219</t>
  </si>
  <si>
    <t>TNo-52490</t>
  </si>
  <si>
    <t>EIL-053206</t>
  </si>
  <si>
    <t>TNo-52491</t>
  </si>
  <si>
    <t>EIL-053290</t>
  </si>
  <si>
    <t>TNo-52492</t>
  </si>
  <si>
    <t>EIL-053189</t>
  </si>
  <si>
    <t>TNo-52493</t>
  </si>
  <si>
    <t>EIL-053289</t>
  </si>
  <si>
    <t>TNo-52494</t>
  </si>
  <si>
    <t>EIL-053288</t>
  </si>
  <si>
    <t>TNo-52495</t>
  </si>
  <si>
    <t>EIL-053287</t>
  </si>
  <si>
    <t>TNo-52496</t>
  </si>
  <si>
    <t>EIL-053286</t>
  </si>
  <si>
    <t>TNo-52497</t>
  </si>
  <si>
    <t>EIL-053285</t>
  </si>
  <si>
    <t>TNo-52498</t>
  </si>
  <si>
    <t>EIL-053282</t>
  </si>
  <si>
    <t>TNo-52499</t>
  </si>
  <si>
    <t>EIL-053281</t>
  </si>
  <si>
    <t>TNo-52500</t>
  </si>
  <si>
    <t>EIL-053279</t>
  </si>
  <si>
    <t>TNo-52501</t>
  </si>
  <si>
    <t>EIL-053277</t>
  </si>
  <si>
    <t>TNo-52502</t>
  </si>
  <si>
    <t>EIL-053249</t>
  </si>
  <si>
    <t>TNo-52503</t>
  </si>
  <si>
    <t>EIL-053248</t>
  </si>
  <si>
    <t>TNo-52504</t>
  </si>
  <si>
    <t>EIL-053239</t>
  </si>
  <si>
    <t>TNo-52505</t>
  </si>
  <si>
    <t>EIL-053230</t>
  </si>
  <si>
    <t>TNo-52506</t>
  </si>
  <si>
    <t>EIL-053223</t>
  </si>
  <si>
    <t>TNo-52507</t>
  </si>
  <si>
    <t>EIL-053220</t>
  </si>
  <si>
    <t>TNo-52508</t>
  </si>
  <si>
    <t>EIL-053218</t>
  </si>
  <si>
    <t>TNo-52509</t>
  </si>
  <si>
    <t>EIL-053217</t>
  </si>
  <si>
    <t>TNo-52510</t>
  </si>
  <si>
    <t>EIL-053212</t>
  </si>
  <si>
    <t>TNo-52511</t>
  </si>
  <si>
    <t>EIL-053203</t>
  </si>
  <si>
    <t>TNo-52512</t>
  </si>
  <si>
    <t>EIL-053202</t>
  </si>
  <si>
    <t>TNo-52513</t>
  </si>
  <si>
    <t>EIL-053195</t>
  </si>
  <si>
    <t>TNo-52514</t>
  </si>
  <si>
    <t>EIL-053291</t>
  </si>
  <si>
    <t>Operator</t>
  </si>
  <si>
    <t>Robi Axiata Ltd.</t>
  </si>
  <si>
    <t>Robi Warehouse</t>
  </si>
  <si>
    <t>TNo-52515</t>
  </si>
  <si>
    <t>EIL-053284</t>
  </si>
  <si>
    <t>TNo-52516</t>
  </si>
  <si>
    <t>EIL-053280</t>
  </si>
  <si>
    <t>TNo-52517</t>
  </si>
  <si>
    <t>EIL-053238</t>
  </si>
  <si>
    <t>TNo-52518</t>
  </si>
  <si>
    <t>EIL-053227</t>
  </si>
  <si>
    <t>TNo-52519</t>
  </si>
  <si>
    <t>EIL-053224</t>
  </si>
  <si>
    <t>TNo-52520</t>
  </si>
  <si>
    <t>EIL-053215</t>
  </si>
  <si>
    <t>TNo-52521</t>
  </si>
  <si>
    <t>EIL-053226</t>
  </si>
  <si>
    <t>TNo-52522</t>
  </si>
  <si>
    <t>EIL-053225</t>
  </si>
  <si>
    <t>TNo-52523</t>
  </si>
  <si>
    <t>EIL-053213</t>
  </si>
  <si>
    <t>TNo-52524</t>
  </si>
  <si>
    <t>EIL-053292</t>
  </si>
  <si>
    <t>TNo-52525</t>
  </si>
  <si>
    <t>EIL-053274</t>
  </si>
  <si>
    <t>TNo-52526</t>
  </si>
  <si>
    <t>EIL-053211</t>
  </si>
  <si>
    <t>TNo-52527</t>
  </si>
  <si>
    <t>EIL-053293</t>
  </si>
  <si>
    <t>Standard Finis Oil Company</t>
  </si>
  <si>
    <t>TNo-70102</t>
  </si>
  <si>
    <t>SR-0070954</t>
  </si>
  <si>
    <t>L23i</t>
  </si>
  <si>
    <t>BL20</t>
  </si>
  <si>
    <t>T180</t>
  </si>
  <si>
    <t>B65</t>
  </si>
  <si>
    <t>D22</t>
  </si>
  <si>
    <t>TNo-70103</t>
  </si>
  <si>
    <t>SR-0070990</t>
  </si>
  <si>
    <t>TNo-70104</t>
  </si>
  <si>
    <t>SR-0070996</t>
  </si>
  <si>
    <t>TNo-70105</t>
  </si>
  <si>
    <t>SR-0070980</t>
  </si>
  <si>
    <t>TNo-70106</t>
  </si>
  <si>
    <t>SR-0070982</t>
  </si>
  <si>
    <t>TNo-70107</t>
  </si>
  <si>
    <t>SR-0070984</t>
  </si>
  <si>
    <t>TNo-70108</t>
  </si>
  <si>
    <t>SR-0071006</t>
  </si>
  <si>
    <t>TNo-70109</t>
  </si>
  <si>
    <t>SR-0071008</t>
  </si>
  <si>
    <t>TNo-70110</t>
  </si>
  <si>
    <t>SR-0070977</t>
  </si>
  <si>
    <t>TNo-70111</t>
  </si>
  <si>
    <t>SR-0070970</t>
  </si>
  <si>
    <t>TNo-70112</t>
  </si>
  <si>
    <t>SR-0071013</t>
  </si>
  <si>
    <t>TNo-70113</t>
  </si>
  <si>
    <t>SR-0070963</t>
  </si>
  <si>
    <t>TNo-70114</t>
  </si>
  <si>
    <t>SR-0070965</t>
  </si>
  <si>
    <t>TNo-70115</t>
  </si>
  <si>
    <t>SR-0070958</t>
  </si>
  <si>
    <t>TNo-70116</t>
  </si>
  <si>
    <t>SR-0071001</t>
  </si>
  <si>
    <t>TNo-70117</t>
  </si>
  <si>
    <t>SR-0070976</t>
  </si>
  <si>
    <t>TNo-70118</t>
  </si>
  <si>
    <t>SR-0071038</t>
  </si>
  <si>
    <t>TNo-70119</t>
  </si>
  <si>
    <t>SR-0071036</t>
  </si>
  <si>
    <t>TNo-70120</t>
  </si>
  <si>
    <t>SR-0071035</t>
  </si>
  <si>
    <t>TNo-70121</t>
  </si>
  <si>
    <t>SR-0071033</t>
  </si>
  <si>
    <t>TNo-70122</t>
  </si>
  <si>
    <t>SR-0071021</t>
  </si>
  <si>
    <t>TNo-70123</t>
  </si>
  <si>
    <t>SR-0071020</t>
  </si>
  <si>
    <t>TNo-70124</t>
  </si>
  <si>
    <t>SR-0071046</t>
  </si>
  <si>
    <t>TNo-70125</t>
  </si>
  <si>
    <t>SR-0071041</t>
  </si>
  <si>
    <t>TNo-70126</t>
  </si>
  <si>
    <t>SR-0070997</t>
  </si>
  <si>
    <t>TNo-70127</t>
  </si>
  <si>
    <t>SR-0070993</t>
  </si>
  <si>
    <t>TNo-70128</t>
  </si>
  <si>
    <t>SR-0070983</t>
  </si>
  <si>
    <t>TNo-70129</t>
  </si>
  <si>
    <t>SR-0070971</t>
  </si>
  <si>
    <t>TNo-70130</t>
  </si>
  <si>
    <t>SR-0070969</t>
  </si>
  <si>
    <t>TNo-70131</t>
  </si>
  <si>
    <t>SR-0070967</t>
  </si>
  <si>
    <t>TNo-70132</t>
  </si>
  <si>
    <t>SR-0070962</t>
  </si>
  <si>
    <t>TNo-70133</t>
  </si>
  <si>
    <t>SR-0071037</t>
  </si>
  <si>
    <t>TNo-70134</t>
  </si>
  <si>
    <t>SR-0071034</t>
  </si>
  <si>
    <t>TNo-70135</t>
  </si>
  <si>
    <t>SR-0071014</t>
  </si>
  <si>
    <t>TNo-70136</t>
  </si>
  <si>
    <t>SR-0070992</t>
  </si>
  <si>
    <t>TNo-70137</t>
  </si>
  <si>
    <t>SR-0070986</t>
  </si>
  <si>
    <t>TNo-70138</t>
  </si>
  <si>
    <t>SR-0070979</t>
  </si>
  <si>
    <t>TNo-70139</t>
  </si>
  <si>
    <t>SR-0070961</t>
  </si>
  <si>
    <t>TNo-70140</t>
  </si>
  <si>
    <t>SR-0070960</t>
  </si>
  <si>
    <t>TNo-70141</t>
  </si>
  <si>
    <t>SR-0070957</t>
  </si>
  <si>
    <t>TNo-70142</t>
  </si>
  <si>
    <t>SR-0070956</t>
  </si>
  <si>
    <t>TNo-70143</t>
  </si>
  <si>
    <t>SR-0070972</t>
  </si>
  <si>
    <t>TNo-70144</t>
  </si>
  <si>
    <t>SR-0070974</t>
  </si>
  <si>
    <t>TNo-70145</t>
  </si>
  <si>
    <t>SR-0071047</t>
  </si>
  <si>
    <t>TNo-70146</t>
  </si>
  <si>
    <t>SR-0071005</t>
  </si>
  <si>
    <t>TNo-70147</t>
  </si>
  <si>
    <t>SR-0071044</t>
  </si>
  <si>
    <t>TNo-70148</t>
  </si>
  <si>
    <t>SR-0071027</t>
  </si>
  <si>
    <t>TNo-70149</t>
  </si>
  <si>
    <t>SR-0071011</t>
  </si>
  <si>
    <t>TNo-70150</t>
  </si>
  <si>
    <t>SR-0071002</t>
  </si>
  <si>
    <t>TNo-70151</t>
  </si>
  <si>
    <t>SR-0070998</t>
  </si>
  <si>
    <t>TNo-70152</t>
  </si>
  <si>
    <t>SR-0070985</t>
  </si>
  <si>
    <t>TNo-70153</t>
  </si>
  <si>
    <t>SR-0070981</t>
  </si>
  <si>
    <t>TNo-70154</t>
  </si>
  <si>
    <t>SR-0070978</t>
  </si>
  <si>
    <t>TNo-70155</t>
  </si>
  <si>
    <t>SR-0070975</t>
  </si>
  <si>
    <t>TNo-70156</t>
  </si>
  <si>
    <t>SR-0070964</t>
  </si>
  <si>
    <t>TNo-70157</t>
  </si>
  <si>
    <t>SR-0071023</t>
  </si>
  <si>
    <t>TNo-70158</t>
  </si>
  <si>
    <t>SR-0071009</t>
  </si>
  <si>
    <t>TNo-70159</t>
  </si>
  <si>
    <t>SR-0070966</t>
  </si>
  <si>
    <t>TNo-70160</t>
  </si>
  <si>
    <t>SR-0070955</t>
  </si>
  <si>
    <t>TNo-70161</t>
  </si>
  <si>
    <t>SR-0071058</t>
  </si>
  <si>
    <t>TNo-70162</t>
  </si>
  <si>
    <t>SR-0071057</t>
  </si>
  <si>
    <t>TNo-70163</t>
  </si>
  <si>
    <t>SR-0071056</t>
  </si>
  <si>
    <t>TNo-70164</t>
  </si>
  <si>
    <t>SR-0071055</t>
  </si>
  <si>
    <t>TNo-70165</t>
  </si>
  <si>
    <t>SR-0070973</t>
  </si>
  <si>
    <t>TNo-70166</t>
  </si>
  <si>
    <t>SR-0070968</t>
  </si>
  <si>
    <t>TNo-70167</t>
  </si>
  <si>
    <t>SR-0070999</t>
  </si>
  <si>
    <t>TNo-70168</t>
  </si>
  <si>
    <t>SR-0071053</t>
  </si>
  <si>
    <t>TNo-70169</t>
  </si>
  <si>
    <t>SR-0071052</t>
  </si>
  <si>
    <t>TNo-70170</t>
  </si>
  <si>
    <t>SR-0071051</t>
  </si>
  <si>
    <t>TNo-70171</t>
  </si>
  <si>
    <t>SR-0071049</t>
  </si>
  <si>
    <t>TNo-70172</t>
  </si>
  <si>
    <t>SR-0071048</t>
  </si>
  <si>
    <t>TNo-70173</t>
  </si>
  <si>
    <t>SR-0071032</t>
  </si>
  <si>
    <t>TNo-70174</t>
  </si>
  <si>
    <t>SR-0071029</t>
  </si>
  <si>
    <t>TNo-70175</t>
  </si>
  <si>
    <t>SR-0071026</t>
  </si>
  <si>
    <t>TNo-70176</t>
  </si>
  <si>
    <t>SR-0071024</t>
  </si>
  <si>
    <t>TNo-70177</t>
  </si>
  <si>
    <t>SR-0071012</t>
  </si>
  <si>
    <t>TNo-70178</t>
  </si>
  <si>
    <t>SR-0071010</t>
  </si>
  <si>
    <t>TNo-70179</t>
  </si>
  <si>
    <t>SR-0071007</t>
  </si>
  <si>
    <t>TNo-70180</t>
  </si>
  <si>
    <t>SR-0071004</t>
  </si>
  <si>
    <t>TNo-70181</t>
  </si>
  <si>
    <t>SR-0070995</t>
  </si>
  <si>
    <t>TNo-70182</t>
  </si>
  <si>
    <t>SR-0070994</t>
  </si>
  <si>
    <t>TNo-70183</t>
  </si>
  <si>
    <t>SR-0070991</t>
  </si>
  <si>
    <t>TNo-70184</t>
  </si>
  <si>
    <t>SR-0070989</t>
  </si>
  <si>
    <t>TNo-70185</t>
  </si>
  <si>
    <t>SR-0070988</t>
  </si>
  <si>
    <t>TNo-70186</t>
  </si>
  <si>
    <t>SR-0070987</t>
  </si>
  <si>
    <t>TNo-70187</t>
  </si>
  <si>
    <t>SR-0071017</t>
  </si>
  <si>
    <t>TNo-70188</t>
  </si>
  <si>
    <t>SR-0071015</t>
  </si>
  <si>
    <t>TNo-70189</t>
  </si>
  <si>
    <t>SR-0070959</t>
  </si>
  <si>
    <t>TNo-70190</t>
  </si>
  <si>
    <t>SR-0071045</t>
  </si>
  <si>
    <t>TNo-70191</t>
  </si>
  <si>
    <t>SR-0071040</t>
  </si>
  <si>
    <t>TNo-70192</t>
  </si>
  <si>
    <t>SR-0071039</t>
  </si>
  <si>
    <t>TNo-70193</t>
  </si>
  <si>
    <t>SR-0071030</t>
  </si>
  <si>
    <t>TNo-70194</t>
  </si>
  <si>
    <t>SR-0071028</t>
  </si>
  <si>
    <t>TNo-70195</t>
  </si>
  <si>
    <t>SR-0071025</t>
  </si>
  <si>
    <t>TNo-70196</t>
  </si>
  <si>
    <t>SR-0071022</t>
  </si>
  <si>
    <t>TNo-70197</t>
  </si>
  <si>
    <t>SR-0071019</t>
  </si>
  <si>
    <t>TNo-70198</t>
  </si>
  <si>
    <t>SR-0071018</t>
  </si>
  <si>
    <t>TNo-70199</t>
  </si>
  <si>
    <t>SR-0071043</t>
  </si>
  <si>
    <t>TNo-70200</t>
  </si>
  <si>
    <t>SR-0071016</t>
  </si>
  <si>
    <t>TNo-70201</t>
  </si>
  <si>
    <t>SR-0071003</t>
  </si>
  <si>
    <t>TNo-70202</t>
  </si>
  <si>
    <t>SR-0071000</t>
  </si>
  <si>
    <t>TNo-70203</t>
  </si>
  <si>
    <t>SR-0071031</t>
  </si>
  <si>
    <t>TNo-70204</t>
  </si>
  <si>
    <t>SR-0071059</t>
  </si>
  <si>
    <t>TNo-70205</t>
  </si>
  <si>
    <t>SR-0071054</t>
  </si>
  <si>
    <t>TNo-70206</t>
  </si>
  <si>
    <t>SR-0071050</t>
  </si>
  <si>
    <t>TNo-52528</t>
  </si>
  <si>
    <t>EIL-053298</t>
  </si>
  <si>
    <t>TNo-52529</t>
  </si>
  <si>
    <t>EIL-053342</t>
  </si>
  <si>
    <t>TNo-52530</t>
  </si>
  <si>
    <t>EIL-053346</t>
  </si>
  <si>
    <t>TNo-52531</t>
  </si>
  <si>
    <t>EIL-053314</t>
  </si>
  <si>
    <t>TNo-52532</t>
  </si>
  <si>
    <t>EIL-053318</t>
  </si>
  <si>
    <t>TNo-52533</t>
  </si>
  <si>
    <t>EIL-053354</t>
  </si>
  <si>
    <t>TNo-52534</t>
  </si>
  <si>
    <t>EIL-053358</t>
  </si>
  <si>
    <t>TNo-52535</t>
  </si>
  <si>
    <t>EIL-053312</t>
  </si>
  <si>
    <t>TNo-52536</t>
  </si>
  <si>
    <t>EIL-053307</t>
  </si>
  <si>
    <t>TNo-52537</t>
  </si>
  <si>
    <t>EIL-053364</t>
  </si>
  <si>
    <t>TNo-52538</t>
  </si>
  <si>
    <t>EIL-053302</t>
  </si>
  <si>
    <t>TNo-52539</t>
  </si>
  <si>
    <t>EIL-053304</t>
  </si>
  <si>
    <t>TNo-52540</t>
  </si>
  <si>
    <t>EIL-053299</t>
  </si>
  <si>
    <t>TNo-52541</t>
  </si>
  <si>
    <t>EIL-053351</t>
  </si>
  <si>
    <t>TNo-52542</t>
  </si>
  <si>
    <t>EIL-053311</t>
  </si>
  <si>
    <t>TNo-52543</t>
  </si>
  <si>
    <t>EIL-053334</t>
  </si>
  <si>
    <t>TNo-52544</t>
  </si>
  <si>
    <t>EIL-053333</t>
  </si>
  <si>
    <t>TNo-52545</t>
  </si>
  <si>
    <t>EIL-053332</t>
  </si>
  <si>
    <t>TNo-52546</t>
  </si>
  <si>
    <t>EIL-053330</t>
  </si>
  <si>
    <t>TNo-52547</t>
  </si>
  <si>
    <t>EIL-053329</t>
  </si>
  <si>
    <t>TNo-52548</t>
  </si>
  <si>
    <t>EIL-053377</t>
  </si>
  <si>
    <t>TNo-52549</t>
  </si>
  <si>
    <t>EIL-053375</t>
  </si>
  <si>
    <t>TNo-52550</t>
  </si>
  <si>
    <t>EIL-053374</t>
  </si>
  <si>
    <t>TNo-52551</t>
  </si>
  <si>
    <t>EIL-053373</t>
  </si>
  <si>
    <t>TNo-52552</t>
  </si>
  <si>
    <t>EIL-053367</t>
  </si>
  <si>
    <t>TNo-52553</t>
  </si>
  <si>
    <t>EIL-053348</t>
  </si>
  <si>
    <t>TNo-52554</t>
  </si>
  <si>
    <t>EIL-053345</t>
  </si>
  <si>
    <t>TNo-52555</t>
  </si>
  <si>
    <t>EIL-053321</t>
  </si>
  <si>
    <t>TNo-52556</t>
  </si>
  <si>
    <t>EIL-053320</t>
  </si>
  <si>
    <t>TNo-52557</t>
  </si>
  <si>
    <t>EIL-053317</t>
  </si>
  <si>
    <t>TNo-52558</t>
  </si>
  <si>
    <t>EIL-053315</t>
  </si>
  <si>
    <t>TNo-52559</t>
  </si>
  <si>
    <t>EIL-053301</t>
  </si>
  <si>
    <t>TNo-52560</t>
  </si>
  <si>
    <t>EIL-053297</t>
  </si>
  <si>
    <t>TNo-52561</t>
  </si>
  <si>
    <t>EIL-053296</t>
  </si>
  <si>
    <t>TNo-52562</t>
  </si>
  <si>
    <t>EIL-053309</t>
  </si>
  <si>
    <t>TNo-52563</t>
  </si>
  <si>
    <t>EIL-053356</t>
  </si>
  <si>
    <t>TNo-52564</t>
  </si>
  <si>
    <t>EIL-053294</t>
  </si>
  <si>
    <t>TNo-52565</t>
  </si>
  <si>
    <t>EIL-053391</t>
  </si>
  <si>
    <t>TNo-52566</t>
  </si>
  <si>
    <t>EIL-053390</t>
  </si>
  <si>
    <t>TNo-52567</t>
  </si>
  <si>
    <t>EIL-053388</t>
  </si>
  <si>
    <t>TNo-52568</t>
  </si>
  <si>
    <t>EIL-053387</t>
  </si>
  <si>
    <t>TNo-52569</t>
  </si>
  <si>
    <t>EIL-053370</t>
  </si>
  <si>
    <t>TNo-52570</t>
  </si>
  <si>
    <t>EIL-053361</t>
  </si>
  <si>
    <t>TNo-52571</t>
  </si>
  <si>
    <t>EIL-053305</t>
  </si>
  <si>
    <t>TNo-52572</t>
  </si>
  <si>
    <t>EIL-053295</t>
  </si>
  <si>
    <t>TNo-52573</t>
  </si>
  <si>
    <t>EIL-053394</t>
  </si>
  <si>
    <t>TNo-52574</t>
  </si>
  <si>
    <t>EIL-053393</t>
  </si>
  <si>
    <t>TNo-52575</t>
  </si>
  <si>
    <t>EIL-053392</t>
  </si>
  <si>
    <t>TNo-52576</t>
  </si>
  <si>
    <t>EIL-053389</t>
  </si>
  <si>
    <t>TNo-52577</t>
  </si>
  <si>
    <t>EIL-053350</t>
  </si>
  <si>
    <t>TNo-52578</t>
  </si>
  <si>
    <t>EIL-053300</t>
  </si>
  <si>
    <t>TNo-52579</t>
  </si>
  <si>
    <t>EIL-053376</t>
  </si>
  <si>
    <t>TNo-52580</t>
  </si>
  <si>
    <t>EIL-053371</t>
  </si>
  <si>
    <t>TNo-52581</t>
  </si>
  <si>
    <t>EIL-053362</t>
  </si>
  <si>
    <t>TNo-52582</t>
  </si>
  <si>
    <t>EIL-053349</t>
  </si>
  <si>
    <t>TNo-52583</t>
  </si>
  <si>
    <t>EIL-053319</t>
  </si>
  <si>
    <t>TNo-52584</t>
  </si>
  <si>
    <t>EIL-053313</t>
  </si>
  <si>
    <t>TNo-52585</t>
  </si>
  <si>
    <t>EIL-053310</t>
  </si>
  <si>
    <t>TNo-52586</t>
  </si>
  <si>
    <t>EIL-053308</t>
  </si>
  <si>
    <t>TNo-52587</t>
  </si>
  <si>
    <t>EIL-053303</t>
  </si>
  <si>
    <t>TNo-52588</t>
  </si>
  <si>
    <t>EIL-053385</t>
  </si>
  <si>
    <t>TNo-52589</t>
  </si>
  <si>
    <t>EIL-053384</t>
  </si>
  <si>
    <t>TNo-52590</t>
  </si>
  <si>
    <t>EIL-053383</t>
  </si>
  <si>
    <t>TNo-52591</t>
  </si>
  <si>
    <t>EIL-053382</t>
  </si>
  <si>
    <t>TNo-52592</t>
  </si>
  <si>
    <t>EIL-053380</t>
  </si>
  <si>
    <t>TNo-52593</t>
  </si>
  <si>
    <t>EIL-053379</t>
  </si>
  <si>
    <t>TNo-52594</t>
  </si>
  <si>
    <t>EIL-053378</t>
  </si>
  <si>
    <t>TNo-52595</t>
  </si>
  <si>
    <t>EIL-053372</t>
  </si>
  <si>
    <t>TNo-52596</t>
  </si>
  <si>
    <t>EIL-053369</t>
  </si>
  <si>
    <t>TNo-52597</t>
  </si>
  <si>
    <t>EIL-053368</t>
  </si>
  <si>
    <t>TNo-52598</t>
  </si>
  <si>
    <t>EIL-053366</t>
  </si>
  <si>
    <t>TNo-52599</t>
  </si>
  <si>
    <t>EIL-053363</t>
  </si>
  <si>
    <t>TNo-52600</t>
  </si>
  <si>
    <t>EIL-053360</t>
  </si>
  <si>
    <t>TNo-52601</t>
  </si>
  <si>
    <t>EIL-053359</t>
  </si>
  <si>
    <t>TNo-52602</t>
  </si>
  <si>
    <t>EIL-053357</t>
  </si>
  <si>
    <t>TNo-52603</t>
  </si>
  <si>
    <t>EIL-053355</t>
  </si>
  <si>
    <t>TNo-52604</t>
  </si>
  <si>
    <t>EIL-053353</t>
  </si>
  <si>
    <t>TNo-52605</t>
  </si>
  <si>
    <t>EIL-053352</t>
  </si>
  <si>
    <t>TNo-52606</t>
  </si>
  <si>
    <t>EIL-053347</t>
  </si>
  <si>
    <t>TNo-52607</t>
  </si>
  <si>
    <t>EIL-053344</t>
  </si>
  <si>
    <t>TNo-52608</t>
  </si>
  <si>
    <t>EIL-053343</t>
  </si>
  <si>
    <t>TNo-52609</t>
  </si>
  <si>
    <t>EIL-053341</t>
  </si>
  <si>
    <t>TNo-52610</t>
  </si>
  <si>
    <t>EIL-053340</t>
  </si>
  <si>
    <t>TNo-52611</t>
  </si>
  <si>
    <t>EIL-053322</t>
  </si>
  <si>
    <t>TNo-52612</t>
  </si>
  <si>
    <t>EIL-053316</t>
  </si>
  <si>
    <t>TNo-52613</t>
  </si>
  <si>
    <t>EIL-053306</t>
  </si>
  <si>
    <t>TNo-52614</t>
  </si>
  <si>
    <t>EIL-053365</t>
  </si>
  <si>
    <t>TNo-52615</t>
  </si>
  <si>
    <t>EIL-053339</t>
  </si>
  <si>
    <t>TNo-52616</t>
  </si>
  <si>
    <t>EIL-053336</t>
  </si>
  <si>
    <t>TNo-52617</t>
  </si>
  <si>
    <t>EIL-053335</t>
  </si>
  <si>
    <t>TNo-52618</t>
  </si>
  <si>
    <t>EIL-053331</t>
  </si>
  <si>
    <t>TNo-52619</t>
  </si>
  <si>
    <t>EIL-053328</t>
  </si>
  <si>
    <t>TNo-52620</t>
  </si>
  <si>
    <t>EIL-053327</t>
  </si>
  <si>
    <t>TNo-52621</t>
  </si>
  <si>
    <t>EIL-053338</t>
  </si>
  <si>
    <t>TNo-52622</t>
  </si>
  <si>
    <t>EIL-053326</t>
  </si>
  <si>
    <t>TNo-52623</t>
  </si>
  <si>
    <t>EIL-053325</t>
  </si>
  <si>
    <t>TNo-52624</t>
  </si>
  <si>
    <t>EIL-053324</t>
  </si>
  <si>
    <t>TNo-52625</t>
  </si>
  <si>
    <t>EIL-053323</t>
  </si>
  <si>
    <t>TNo-52626</t>
  </si>
  <si>
    <t>EIL-053395</t>
  </si>
  <si>
    <t>Z25_SKD</t>
  </si>
  <si>
    <t>TNo-52627</t>
  </si>
  <si>
    <t>EIL-053396</t>
  </si>
  <si>
    <t>TNo-52628</t>
  </si>
  <si>
    <t>EIL-053386</t>
  </si>
  <si>
    <t>TNo-52629</t>
  </si>
  <si>
    <t>EIL-053381</t>
  </si>
  <si>
    <t xml:space="preserve">DSR wise Back Margin  till 14 June'21 </t>
  </si>
  <si>
    <t>TNo-70207</t>
  </si>
  <si>
    <t>SR-0071084</t>
  </si>
  <si>
    <t>TNo-70208</t>
  </si>
  <si>
    <t>SR-0071060</t>
  </si>
  <si>
    <t>TNo-70209</t>
  </si>
  <si>
    <t>SR-0071061</t>
  </si>
  <si>
    <t>TNo-70210</t>
  </si>
  <si>
    <t>SR-0071077</t>
  </si>
  <si>
    <t>TNo-70211</t>
  </si>
  <si>
    <t>SR-0071112</t>
  </si>
  <si>
    <t>TNo-70212</t>
  </si>
  <si>
    <t>SR-0071089</t>
  </si>
  <si>
    <t>TNo-70213</t>
  </si>
  <si>
    <t>SR-0071085</t>
  </si>
  <si>
    <t>TNo-70214</t>
  </si>
  <si>
    <t>SR-0071082</t>
  </si>
  <si>
    <t>TNo-70215</t>
  </si>
  <si>
    <t>SR-0071079</t>
  </si>
  <si>
    <t>TNo-70216</t>
  </si>
  <si>
    <t>SR-0071075</t>
  </si>
  <si>
    <t>TNo-70217</t>
  </si>
  <si>
    <t>SR-0071073</t>
  </si>
  <si>
    <t>TNo-70218</t>
  </si>
  <si>
    <t>SR-0071070</t>
  </si>
  <si>
    <t>TNo-70219</t>
  </si>
  <si>
    <t>SR-0071134</t>
  </si>
  <si>
    <t>TNo-70220</t>
  </si>
  <si>
    <t>SR-0071096</t>
  </si>
  <si>
    <t>TNo-70221</t>
  </si>
  <si>
    <t>SR-0071062</t>
  </si>
  <si>
    <t>TNo-70222</t>
  </si>
  <si>
    <t>SR-0071063</t>
  </si>
  <si>
    <t>TNo-70223</t>
  </si>
  <si>
    <t>SR-0071088</t>
  </si>
  <si>
    <t>TNo-70224</t>
  </si>
  <si>
    <t>SR-0071068</t>
  </si>
  <si>
    <t>TNo-70225</t>
  </si>
  <si>
    <t>SR-0071065</t>
  </si>
  <si>
    <t>TNo-70226</t>
  </si>
  <si>
    <t>SR-0071078</t>
  </si>
  <si>
    <t>TNo-70227</t>
  </si>
  <si>
    <t>SR-0071124</t>
  </si>
  <si>
    <t>TNo-70228</t>
  </si>
  <si>
    <t>SR-0071117</t>
  </si>
  <si>
    <t>TNo-70229</t>
  </si>
  <si>
    <t>SR-0071067</t>
  </si>
  <si>
    <t>TNo-70230</t>
  </si>
  <si>
    <t>SR-0071072</t>
  </si>
  <si>
    <t>TNo-70231</t>
  </si>
  <si>
    <t>SR-0071131</t>
  </si>
  <si>
    <t>TNo-70232</t>
  </si>
  <si>
    <t>SR-0071122</t>
  </si>
  <si>
    <t>TNo-70233</t>
  </si>
  <si>
    <t>SR-0071119</t>
  </si>
  <si>
    <t>TNo-70234</t>
  </si>
  <si>
    <t>SR-0071114</t>
  </si>
  <si>
    <t>TNo-70235</t>
  </si>
  <si>
    <t>SR-0071111</t>
  </si>
  <si>
    <t>TNo-70236</t>
  </si>
  <si>
    <t>SR-0071100</t>
  </si>
  <si>
    <t>TNo-70237</t>
  </si>
  <si>
    <t>SR-0071099</t>
  </si>
  <si>
    <t>TNo-70238</t>
  </si>
  <si>
    <t>SR-0071095</t>
  </si>
  <si>
    <t>TNo-70239</t>
  </si>
  <si>
    <t>SR-0071093</t>
  </si>
  <si>
    <t>TNo-70240</t>
  </si>
  <si>
    <t>SR-0071092</t>
  </si>
  <si>
    <t>TNo-70241</t>
  </si>
  <si>
    <t>SR-0071091</t>
  </si>
  <si>
    <t>TNo-70242</t>
  </si>
  <si>
    <t>SR-0071090</t>
  </si>
  <si>
    <t>TNo-70243</t>
  </si>
  <si>
    <t>SR-0071087</t>
  </si>
  <si>
    <t>TNo-70244</t>
  </si>
  <si>
    <t>SR-0071081</t>
  </si>
  <si>
    <t>TNo-70245</t>
  </si>
  <si>
    <t>SR-0071080</t>
  </si>
  <si>
    <t>TNo-70246</t>
  </si>
  <si>
    <t>SR-0071074</t>
  </si>
  <si>
    <t>TNo-70247</t>
  </si>
  <si>
    <t>SR-0071071</t>
  </si>
  <si>
    <t>TNo-70248</t>
  </si>
  <si>
    <t>SR-0071069</t>
  </si>
  <si>
    <t>TNo-70249</t>
  </si>
  <si>
    <t>SR-0071066</t>
  </si>
  <si>
    <t>TNo-70250</t>
  </si>
  <si>
    <t>SR-0071132</t>
  </si>
  <si>
    <t>TNo-70251</t>
  </si>
  <si>
    <t>SR-0071103</t>
  </si>
  <si>
    <t>TNo-70252</t>
  </si>
  <si>
    <t>SR-0071101</t>
  </si>
  <si>
    <t>TNo-70253</t>
  </si>
  <si>
    <t>SR-0071139</t>
  </si>
  <si>
    <t>TNo-70254</t>
  </si>
  <si>
    <t>SR-0071138</t>
  </si>
  <si>
    <t>TNo-70255</t>
  </si>
  <si>
    <t>SR-0071137</t>
  </si>
  <si>
    <t>TNo-70256</t>
  </si>
  <si>
    <t>SR-0071135</t>
  </si>
  <si>
    <t>TNo-70257</t>
  </si>
  <si>
    <t>SR-0071133</t>
  </si>
  <si>
    <t>TNo-70258</t>
  </si>
  <si>
    <t>SR-0071128</t>
  </si>
  <si>
    <t>TNo-70259</t>
  </si>
  <si>
    <t>SR-0071098</t>
  </si>
  <si>
    <t>TNo-70260</t>
  </si>
  <si>
    <t>SR-0071097</t>
  </si>
  <si>
    <t>TNo-70261</t>
  </si>
  <si>
    <t>SR-0071094</t>
  </si>
  <si>
    <t>TNo-70262</t>
  </si>
  <si>
    <t>SR-0071086</t>
  </si>
  <si>
    <t>TNo-70263</t>
  </si>
  <si>
    <t>SR-0071083</t>
  </si>
  <si>
    <t>TNo-70264</t>
  </si>
  <si>
    <t>SR-0071140</t>
  </si>
  <si>
    <t>TNo-70265</t>
  </si>
  <si>
    <t>SR-0071136</t>
  </si>
  <si>
    <t>TNo-70266</t>
  </si>
  <si>
    <t>SR-0071129</t>
  </si>
  <si>
    <t>TNo-70267</t>
  </si>
  <si>
    <t>SR-0071123</t>
  </si>
  <si>
    <t>TNo-70268</t>
  </si>
  <si>
    <t>SR-0071121</t>
  </si>
  <si>
    <t>TNo-70269</t>
  </si>
  <si>
    <t>SR-0071120</t>
  </si>
  <si>
    <t>TNo-70270</t>
  </si>
  <si>
    <t>SR-0071113</t>
  </si>
  <si>
    <t>TNo-70271</t>
  </si>
  <si>
    <t>SR-0071107</t>
  </si>
  <si>
    <t>TNo-70272</t>
  </si>
  <si>
    <t>SR-0071106</t>
  </si>
  <si>
    <t>TNo-70273</t>
  </si>
  <si>
    <t>SR-0071102</t>
  </si>
  <si>
    <t>TNo-70274</t>
  </si>
  <si>
    <t>SR-0071130</t>
  </si>
  <si>
    <t>TNo-70275</t>
  </si>
  <si>
    <t>SR-0071127</t>
  </si>
  <si>
    <t>TNo-70276</t>
  </si>
  <si>
    <t>SR-0071126</t>
  </si>
  <si>
    <t>TNo-70277</t>
  </si>
  <si>
    <t>SR-0071118</t>
  </si>
  <si>
    <t>TNo-70278</t>
  </si>
  <si>
    <t>SR-0071116</t>
  </si>
  <si>
    <t>TNo-70279</t>
  </si>
  <si>
    <t>SR-0071115</t>
  </si>
  <si>
    <t>TNo-70280</t>
  </si>
  <si>
    <t>SR-0071109</t>
  </si>
  <si>
    <t>TNo-70281</t>
  </si>
  <si>
    <t>SR-0071108</t>
  </si>
  <si>
    <t>TNo-70282</t>
  </si>
  <si>
    <t>SR-0071105</t>
  </si>
  <si>
    <t>TNo-70283</t>
  </si>
  <si>
    <t>SR-0071104</t>
  </si>
  <si>
    <t>TNo-70284</t>
  </si>
  <si>
    <t>SR-0071125</t>
  </si>
  <si>
    <t>TNo-70285</t>
  </si>
  <si>
    <t>SR-0071110</t>
  </si>
  <si>
    <t>TNo-70286</t>
  </si>
  <si>
    <t>SR-0071064</t>
  </si>
  <si>
    <t>TNo-52630</t>
  </si>
  <si>
    <t>EIL-053397</t>
  </si>
  <si>
    <t>TNo-52631</t>
  </si>
  <si>
    <t>EIL-053399</t>
  </si>
  <si>
    <t>TNo-52632</t>
  </si>
  <si>
    <t>EIL-053400</t>
  </si>
  <si>
    <t>TNo-52633</t>
  </si>
  <si>
    <t>EIL-053433</t>
  </si>
  <si>
    <t>TNo-52634</t>
  </si>
  <si>
    <t>EIL-053430</t>
  </si>
  <si>
    <t>TNo-52635</t>
  </si>
  <si>
    <t>EIL-053398</t>
  </si>
  <si>
    <t>TNo-52636</t>
  </si>
  <si>
    <t>EIL-053401</t>
  </si>
  <si>
    <t>TNo-52637</t>
  </si>
  <si>
    <t>EIL-053471</t>
  </si>
  <si>
    <t>TNo-52638</t>
  </si>
  <si>
    <t>EIL-053466</t>
  </si>
  <si>
    <t>TNo-52639</t>
  </si>
  <si>
    <t>EIL-053457</t>
  </si>
  <si>
    <t>TNo-52640</t>
  </si>
  <si>
    <t>EIL-053431</t>
  </si>
  <si>
    <t>TNo-52641</t>
  </si>
  <si>
    <t>EIL-053428</t>
  </si>
  <si>
    <t>TNo-52642</t>
  </si>
  <si>
    <t>EIL-053424</t>
  </si>
  <si>
    <t>TNo-52643</t>
  </si>
  <si>
    <t>EIL-053421</t>
  </si>
  <si>
    <t>TNo-52644</t>
  </si>
  <si>
    <t>EIL-053420</t>
  </si>
  <si>
    <t>TNo-52645</t>
  </si>
  <si>
    <t>EIL-053418</t>
  </si>
  <si>
    <t>TNo-52646</t>
  </si>
  <si>
    <t>EIL-053417</t>
  </si>
  <si>
    <t>TNo-52647</t>
  </si>
  <si>
    <t>EIL-053415</t>
  </si>
  <si>
    <t>TNo-52648</t>
  </si>
  <si>
    <t>EIL-053412</t>
  </si>
  <si>
    <t>TNo-52649</t>
  </si>
  <si>
    <t>EIL-053481</t>
  </si>
  <si>
    <t>TNo-52650</t>
  </si>
  <si>
    <t>EIL-053443</t>
  </si>
  <si>
    <t>TNo-52651</t>
  </si>
  <si>
    <t>EIL-053404</t>
  </si>
  <si>
    <t>TNo-52652</t>
  </si>
  <si>
    <t>EIL-053452</t>
  </si>
  <si>
    <t>TNo-52653</t>
  </si>
  <si>
    <t>EIL-053405</t>
  </si>
  <si>
    <t>TNo-52654</t>
  </si>
  <si>
    <t>EIL-053437</t>
  </si>
  <si>
    <t>TNo-52655</t>
  </si>
  <si>
    <t>EIL-053432</t>
  </si>
  <si>
    <t>TNo-52656</t>
  </si>
  <si>
    <t>EIL-053410</t>
  </si>
  <si>
    <t>TNo-52657</t>
  </si>
  <si>
    <t>EIL-053407</t>
  </si>
  <si>
    <t>TNo-52658</t>
  </si>
  <si>
    <t>EIL-053403</t>
  </si>
  <si>
    <t>TNo-52659</t>
  </si>
  <si>
    <t>EIL-053402</t>
  </si>
  <si>
    <t>TNo-52660</t>
  </si>
  <si>
    <t>EIL-053423</t>
  </si>
  <si>
    <t>TNo-52661</t>
  </si>
  <si>
    <t>EIL-053425</t>
  </si>
  <si>
    <t>TNo-52662</t>
  </si>
  <si>
    <t>EIL-053463</t>
  </si>
  <si>
    <t>TNo-52663</t>
  </si>
  <si>
    <t>EIL-053460</t>
  </si>
  <si>
    <t>TNo-52664</t>
  </si>
  <si>
    <t>EIL-053416</t>
  </si>
  <si>
    <t>TNo-52665</t>
  </si>
  <si>
    <t>EIL-053409</t>
  </si>
  <si>
    <t>TNo-52666</t>
  </si>
  <si>
    <t>EIL-053414</t>
  </si>
  <si>
    <t>TNo-52667</t>
  </si>
  <si>
    <t>EIL-053496</t>
  </si>
  <si>
    <t>TNo-52668</t>
  </si>
  <si>
    <t>EIL-053493</t>
  </si>
  <si>
    <t>TNo-52669</t>
  </si>
  <si>
    <t>EIL-053491</t>
  </si>
  <si>
    <t>TNo-52670</t>
  </si>
  <si>
    <t>EIL-053485</t>
  </si>
  <si>
    <t>TNo-52671</t>
  </si>
  <si>
    <t>EIL-053479</t>
  </si>
  <si>
    <t>TNo-52672</t>
  </si>
  <si>
    <t>EIL-053447</t>
  </si>
  <si>
    <t>TNo-52673</t>
  </si>
  <si>
    <t>EIL-053444</t>
  </si>
  <si>
    <t>TNo-52674</t>
  </si>
  <si>
    <t>EIL-053441</t>
  </si>
  <si>
    <t>TNo-52675</t>
  </si>
  <si>
    <t>EIL-053436</t>
  </si>
  <si>
    <t>TNo-52676</t>
  </si>
  <si>
    <t>EIL-053429</t>
  </si>
  <si>
    <t>TNo-52677</t>
  </si>
  <si>
    <t>EIL-053470</t>
  </si>
  <si>
    <t>TNo-52678</t>
  </si>
  <si>
    <t>EIL-053469</t>
  </si>
  <si>
    <t>TNo-52679</t>
  </si>
  <si>
    <t>EIL-053465</t>
  </si>
  <si>
    <t>TNo-52680</t>
  </si>
  <si>
    <t>EIL-053462</t>
  </si>
  <si>
    <t>TNo-52681</t>
  </si>
  <si>
    <t>EIL-053461</t>
  </si>
  <si>
    <t>TNo-52682</t>
  </si>
  <si>
    <t>EIL-053459</t>
  </si>
  <si>
    <t>TNo-52683</t>
  </si>
  <si>
    <t>EIL-053458</t>
  </si>
  <si>
    <t>TNo-52684</t>
  </si>
  <si>
    <t>EIL-053455</t>
  </si>
  <si>
    <t>TNo-52685</t>
  </si>
  <si>
    <t>EIL-053446</t>
  </si>
  <si>
    <t>TNo-52686</t>
  </si>
  <si>
    <t>EIL-053445</t>
  </si>
  <si>
    <t>TNo-52687</t>
  </si>
  <si>
    <t>EIL-053442</t>
  </si>
  <si>
    <t>TNo-52688</t>
  </si>
  <si>
    <t>EIL-053440</t>
  </si>
  <si>
    <t>TNo-52689</t>
  </si>
  <si>
    <t>EIL-053439</t>
  </si>
  <si>
    <t>TNo-52690</t>
  </si>
  <si>
    <t>EIL-053438</t>
  </si>
  <si>
    <t>TNo-52691</t>
  </si>
  <si>
    <t>EIL-053435</t>
  </si>
  <si>
    <t>TNo-52692</t>
  </si>
  <si>
    <t>EIL-053434</t>
  </si>
  <si>
    <t>TNo-52693</t>
  </si>
  <si>
    <t>EIL-053427</t>
  </si>
  <si>
    <t>TNo-52694</t>
  </si>
  <si>
    <t>EIL-053426</t>
  </si>
  <si>
    <t>TNo-52695</t>
  </si>
  <si>
    <t>EIL-053419</t>
  </si>
  <si>
    <t>TNo-52696</t>
  </si>
  <si>
    <t>EIL-053413</t>
  </si>
  <si>
    <t>TNo-52697</t>
  </si>
  <si>
    <t>EIL-053411</t>
  </si>
  <si>
    <t>TNo-52698</t>
  </si>
  <si>
    <t>EIL-053408</t>
  </si>
  <si>
    <t>TNo-52699</t>
  </si>
  <si>
    <t>EIL-053503</t>
  </si>
  <si>
    <t>TNo-52700</t>
  </si>
  <si>
    <t>EIL-053502</t>
  </si>
  <si>
    <t>TNo-52701</t>
  </si>
  <si>
    <t>EIL-053501</t>
  </si>
  <si>
    <t>TNo-52702</t>
  </si>
  <si>
    <t>EIL-053500</t>
  </si>
  <si>
    <t>TNo-52703</t>
  </si>
  <si>
    <t>EIL-053490</t>
  </si>
  <si>
    <t>TNo-52704</t>
  </si>
  <si>
    <t>EIL-053456</t>
  </si>
  <si>
    <t>TNo-52705</t>
  </si>
  <si>
    <t>EIL-053454</t>
  </si>
  <si>
    <t>TNo-52706</t>
  </si>
  <si>
    <t>EIL-053448</t>
  </si>
  <si>
    <t>TNo-52707</t>
  </si>
  <si>
    <t>EIL-053453</t>
  </si>
  <si>
    <t>TNo-52708</t>
  </si>
  <si>
    <t>EIL-053495</t>
  </si>
  <si>
    <t>TNo-52709</t>
  </si>
  <si>
    <t>EIL-053494</t>
  </si>
  <si>
    <t>TNo-52710</t>
  </si>
  <si>
    <t>EIL-053492</t>
  </si>
  <si>
    <t>TNo-52711</t>
  </si>
  <si>
    <t>EIL-053489</t>
  </si>
  <si>
    <t>TNo-52712</t>
  </si>
  <si>
    <t>EIL-053486</t>
  </si>
  <si>
    <t>TNo-52713</t>
  </si>
  <si>
    <t>EIL-053484</t>
  </si>
  <si>
    <t>TNo-52714</t>
  </si>
  <si>
    <t>EIL-053482</t>
  </si>
  <si>
    <t>TNo-52715</t>
  </si>
  <si>
    <t>EIL-053474</t>
  </si>
  <si>
    <t>TNo-52716</t>
  </si>
  <si>
    <t>EIL-053473</t>
  </si>
  <si>
    <t>TNo-52717</t>
  </si>
  <si>
    <t>EIL-053464</t>
  </si>
  <si>
    <t>TNo-52718</t>
  </si>
  <si>
    <t>EIL-053480</t>
  </si>
  <si>
    <t>TNo-52719</t>
  </si>
  <si>
    <t>EIL-053478</t>
  </si>
  <si>
    <t>TNo-52720</t>
  </si>
  <si>
    <t>EIL-053476</t>
  </si>
  <si>
    <t>TNo-52721</t>
  </si>
  <si>
    <t>EIL-053467</t>
  </si>
  <si>
    <t>TNo-52722</t>
  </si>
  <si>
    <t>EIL-053450</t>
  </si>
  <si>
    <t>TNo-52723</t>
  </si>
  <si>
    <t>EIL-053449</t>
  </si>
  <si>
    <t>TNo-52724</t>
  </si>
  <si>
    <t>EIL-053499</t>
  </si>
  <si>
    <t>TNo-52725</t>
  </si>
  <si>
    <t>EIL-053498</t>
  </si>
  <si>
    <t>TNo-52726</t>
  </si>
  <si>
    <t>EIL-053488</t>
  </si>
  <si>
    <t>TNo-52727</t>
  </si>
  <si>
    <t>EIL-053487</t>
  </si>
  <si>
    <t>TNo-52728</t>
  </si>
  <si>
    <t>EIL-053483</t>
  </si>
  <si>
    <t>TNo-52729</t>
  </si>
  <si>
    <t>EIL-053477</t>
  </si>
  <si>
    <t>TNo-52730</t>
  </si>
  <si>
    <t>EIL-053475</t>
  </si>
  <si>
    <t>TNo-52731</t>
  </si>
  <si>
    <t>EIL-053497</t>
  </si>
  <si>
    <t>TNo-52732</t>
  </si>
  <si>
    <t>EIL-053451</t>
  </si>
  <si>
    <t>TNo-52733</t>
  </si>
  <si>
    <t>EIL-053406</t>
  </si>
  <si>
    <t>TNo-52734</t>
  </si>
  <si>
    <t>EIL-053504</t>
  </si>
  <si>
    <t>TNo-52735</t>
  </si>
  <si>
    <t>EIL-053468</t>
  </si>
  <si>
    <t>TNo-52736</t>
  </si>
  <si>
    <t>EIL-053472</t>
  </si>
  <si>
    <t>Up to 16.06.2021</t>
  </si>
  <si>
    <t>Lockdown Close Market</t>
  </si>
  <si>
    <t>We work without lockdown market target value</t>
  </si>
  <si>
    <t>Lockdown Close Market Target Value</t>
  </si>
  <si>
    <t>Mugdho Corporation Secondary Target June 2021</t>
  </si>
  <si>
    <t>June 2021 Total Target =</t>
  </si>
  <si>
    <t>Md. Haider Ali// Natore Sadar Target</t>
  </si>
  <si>
    <t>Md. Atiq Islam//Signra Market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</si>
</sst>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dd/mm/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3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7" fillId="5" borderId="1" xfId="0" applyFont="1" applyFill="1" applyBorder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3" borderId="1" xfId="0" applyFont="1" applyFill="1" applyBorder="1" applyAlignment="1" applyProtection="1">
      <alignment horizontal="left" vertical="top" wrapText="1"/>
    </xf>
    <xf numFmtId="43" fontId="7" fillId="4" borderId="0" xfId="0" applyNumberFormat="1" applyFont="1" applyFill="1"/>
    <xf numFmtId="0" fontId="7" fillId="10" borderId="9" xfId="0" applyFont="1" applyFill="1" applyBorder="1"/>
    <xf numFmtId="43" fontId="9" fillId="3" borderId="13" xfId="1" applyNumberFormat="1" applyFont="1" applyFill="1" applyBorder="1"/>
    <xf numFmtId="166" fontId="16" fillId="13" borderId="34" xfId="0" applyNumberFormat="1" applyFont="1" applyFill="1" applyBorder="1" applyAlignment="1" applyProtection="1">
      <alignment horizontal="right" vertical="top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43" fontId="7" fillId="5" borderId="1" xfId="1" applyFont="1" applyFill="1" applyBorder="1"/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  <xf numFmtId="0" fontId="0" fillId="15" borderId="1" xfId="0" applyFill="1" applyBorder="1"/>
    <xf numFmtId="0" fontId="0" fillId="16" borderId="1" xfId="0" applyFill="1" applyBorder="1"/>
    <xf numFmtId="0" fontId="17" fillId="5" borderId="1" xfId="0" applyFont="1" applyFill="1" applyBorder="1"/>
    <xf numFmtId="0" fontId="19" fillId="15" borderId="1" xfId="0" applyFont="1" applyFill="1" applyBorder="1"/>
    <xf numFmtId="0" fontId="18" fillId="1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0" fillId="5" borderId="1" xfId="0" applyFont="1" applyFill="1" applyBorder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ld%20Laptop%20Data\D%20Drive\ALL_Report\2021\Target%20Seeting\JUNE'21\Primary%20&amp;%20Secondary%20Target_Commercial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"/>
      <sheetName val="Secondary"/>
      <sheetName val="moc"/>
      <sheetName val="Allocation"/>
      <sheetName val="Primary Final"/>
      <sheetName val="Secondary Final"/>
      <sheetName val="Secondary Final (3)"/>
      <sheetName val="Primary Final (3)"/>
      <sheetName val="Sheet2"/>
      <sheetName val="Primary Final (2)"/>
      <sheetName val="Secondary Fin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Dealer ID</v>
          </cell>
          <cell r="D2" t="str">
            <v>Region/
Cluster</v>
          </cell>
          <cell r="E2" t="str">
            <v>Zone</v>
          </cell>
          <cell r="F2" t="str">
            <v>VALUE</v>
          </cell>
        </row>
        <row r="3">
          <cell r="C3" t="str">
            <v>DEL-0162</v>
          </cell>
          <cell r="D3" t="str">
            <v>Chattogram</v>
          </cell>
          <cell r="E3" t="str">
            <v>Chattogram</v>
          </cell>
          <cell r="F3">
            <v>15813425.166300002</v>
          </cell>
        </row>
        <row r="4">
          <cell r="C4" t="str">
            <v>DEL-0161</v>
          </cell>
          <cell r="D4" t="str">
            <v>Chattogram</v>
          </cell>
          <cell r="E4" t="str">
            <v>Chattogram</v>
          </cell>
          <cell r="F4">
            <v>14414205.297780951</v>
          </cell>
        </row>
        <row r="5">
          <cell r="C5" t="str">
            <v>DEL-0056</v>
          </cell>
          <cell r="D5" t="str">
            <v>Chattogram</v>
          </cell>
          <cell r="E5" t="str">
            <v>Chattogram</v>
          </cell>
          <cell r="F5">
            <v>2871863.0996619049</v>
          </cell>
        </row>
        <row r="6">
          <cell r="C6" t="str">
            <v>DEL-0177</v>
          </cell>
          <cell r="D6" t="str">
            <v>Chattogram</v>
          </cell>
          <cell r="E6" t="str">
            <v>Cox's Bazar</v>
          </cell>
          <cell r="F6">
            <v>7408828.6316333339</v>
          </cell>
        </row>
        <row r="7">
          <cell r="C7" t="str">
            <v>DEL-0139</v>
          </cell>
          <cell r="D7" t="str">
            <v>Chattogram</v>
          </cell>
          <cell r="E7" t="str">
            <v>Cox's Bazar</v>
          </cell>
          <cell r="F7">
            <v>1970049.9906333336</v>
          </cell>
        </row>
        <row r="8">
          <cell r="C8" t="str">
            <v>DEL-0057</v>
          </cell>
          <cell r="D8" t="str">
            <v>Chattogram</v>
          </cell>
          <cell r="E8" t="str">
            <v>Cox's Bazar</v>
          </cell>
          <cell r="F8">
            <v>3020443.1992999995</v>
          </cell>
        </row>
        <row r="9">
          <cell r="C9" t="str">
            <v>DEL-0076</v>
          </cell>
          <cell r="D9" t="str">
            <v>Chattogram</v>
          </cell>
          <cell r="E9" t="str">
            <v>Cox's Bazar</v>
          </cell>
          <cell r="F9">
            <v>2805583.0652761906</v>
          </cell>
        </row>
        <row r="10">
          <cell r="C10" t="str">
            <v>DEL-0055</v>
          </cell>
          <cell r="D10" t="str">
            <v>Chattogram</v>
          </cell>
          <cell r="E10" t="str">
            <v>Cox's Bazar</v>
          </cell>
          <cell r="F10">
            <v>1580215.6361571432</v>
          </cell>
        </row>
        <row r="11">
          <cell r="C11" t="str">
            <v>DEL-0023</v>
          </cell>
          <cell r="D11" t="str">
            <v>Chattogram</v>
          </cell>
          <cell r="E11" t="str">
            <v>Noakhali</v>
          </cell>
          <cell r="F11">
            <v>2488344.7873523808</v>
          </cell>
        </row>
        <row r="12">
          <cell r="C12" t="str">
            <v>DEL-0075</v>
          </cell>
          <cell r="D12" t="str">
            <v>Chattogram</v>
          </cell>
          <cell r="E12" t="str">
            <v>Chattogram</v>
          </cell>
          <cell r="F12">
            <v>2718934.6824190482</v>
          </cell>
        </row>
        <row r="13">
          <cell r="C13" t="str">
            <v>DEL-0110</v>
          </cell>
          <cell r="D13" t="str">
            <v>Chattogram</v>
          </cell>
          <cell r="E13" t="str">
            <v>Chattogram</v>
          </cell>
          <cell r="F13">
            <v>4753464.931028571</v>
          </cell>
        </row>
        <row r="14">
          <cell r="C14" t="str">
            <v>DEL-0092</v>
          </cell>
          <cell r="D14" t="str">
            <v>Chattogram</v>
          </cell>
          <cell r="E14" t="str">
            <v>Chattogram</v>
          </cell>
          <cell r="F14">
            <v>7116705.3867952377</v>
          </cell>
        </row>
        <row r="15">
          <cell r="C15" t="str">
            <v>DEL-0181</v>
          </cell>
          <cell r="D15" t="str">
            <v>Chattogram</v>
          </cell>
          <cell r="E15" t="str">
            <v>Noakhali</v>
          </cell>
          <cell r="F15">
            <v>7889860.8020761916</v>
          </cell>
        </row>
        <row r="16">
          <cell r="C16" t="str">
            <v>DEL-0054</v>
          </cell>
          <cell r="D16" t="str">
            <v>Chattogram</v>
          </cell>
          <cell r="E16" t="str">
            <v>Noakhali</v>
          </cell>
          <cell r="F16">
            <v>8363493.6310238093</v>
          </cell>
        </row>
        <row r="17">
          <cell r="C17" t="str">
            <v>DEL-0021</v>
          </cell>
          <cell r="D17" t="str">
            <v>Chattogram</v>
          </cell>
          <cell r="E17" t="str">
            <v>Noakhali</v>
          </cell>
          <cell r="F17">
            <v>5082935.7808095235</v>
          </cell>
        </row>
        <row r="18">
          <cell r="C18" t="str">
            <v>DEL-0172</v>
          </cell>
          <cell r="D18" t="str">
            <v>Chattogram</v>
          </cell>
          <cell r="E18" t="str">
            <v>Noakhali</v>
          </cell>
          <cell r="F18">
            <v>2210807.0498904763</v>
          </cell>
        </row>
        <row r="19">
          <cell r="C19" t="str">
            <v>DEL-0173</v>
          </cell>
          <cell r="D19" t="str">
            <v>Chattogram</v>
          </cell>
          <cell r="E19" t="str">
            <v>Chandpur</v>
          </cell>
          <cell r="F19">
            <v>4641772.1095238095</v>
          </cell>
        </row>
        <row r="20">
          <cell r="C20" t="str">
            <v>DEL-0145</v>
          </cell>
          <cell r="D20" t="str">
            <v>Chattogram</v>
          </cell>
          <cell r="E20" t="str">
            <v>Chandpur</v>
          </cell>
          <cell r="F20">
            <v>6680285.9331285702</v>
          </cell>
        </row>
        <row r="21">
          <cell r="C21" t="str">
            <v>DEL-0085</v>
          </cell>
          <cell r="D21" t="str">
            <v>Chattogram</v>
          </cell>
          <cell r="E21" t="str">
            <v>Chandpur</v>
          </cell>
          <cell r="F21">
            <v>7391729.022814285</v>
          </cell>
        </row>
        <row r="22">
          <cell r="C22" t="str">
            <v>DEL-0039</v>
          </cell>
          <cell r="D22" t="str">
            <v>Chattogram</v>
          </cell>
          <cell r="E22" t="str">
            <v>Cumilla</v>
          </cell>
          <cell r="F22">
            <v>5831538.2072857153</v>
          </cell>
        </row>
        <row r="23">
          <cell r="C23" t="str">
            <v>DEL-0152</v>
          </cell>
          <cell r="D23" t="str">
            <v>Chattogram</v>
          </cell>
          <cell r="E23" t="str">
            <v>Cumilla</v>
          </cell>
          <cell r="F23">
            <v>9640782.7210952379</v>
          </cell>
        </row>
        <row r="24">
          <cell r="C24" t="str">
            <v>DEL-0129</v>
          </cell>
          <cell r="D24" t="str">
            <v>Chattogram</v>
          </cell>
          <cell r="E24" t="str">
            <v>Cumilla</v>
          </cell>
          <cell r="F24">
            <v>3927945.7456857134</v>
          </cell>
        </row>
        <row r="25">
          <cell r="C25" t="str">
            <v>DEL-0146</v>
          </cell>
          <cell r="D25" t="str">
            <v>Chattogram</v>
          </cell>
          <cell r="E25" t="str">
            <v>Cumilla</v>
          </cell>
          <cell r="F25">
            <v>3737718.2797809518</v>
          </cell>
        </row>
        <row r="26">
          <cell r="C26" t="str">
            <v>DEL-0009</v>
          </cell>
          <cell r="D26" t="str">
            <v>Dhaka North</v>
          </cell>
          <cell r="E26" t="str">
            <v>Jamalpur</v>
          </cell>
          <cell r="F26">
            <v>6112363.7348428573</v>
          </cell>
        </row>
        <row r="27">
          <cell r="C27" t="str">
            <v>DEL-0163</v>
          </cell>
          <cell r="D27" t="str">
            <v>Dhaka North</v>
          </cell>
          <cell r="E27" t="str">
            <v>Mymensingh</v>
          </cell>
          <cell r="F27">
            <v>10932242.82665238</v>
          </cell>
        </row>
        <row r="28">
          <cell r="C28" t="str">
            <v>DEL-0098</v>
          </cell>
          <cell r="D28" t="str">
            <v>Dhaka North</v>
          </cell>
          <cell r="E28" t="str">
            <v>Jamalpur</v>
          </cell>
          <cell r="F28">
            <v>17386785.61027142</v>
          </cell>
        </row>
        <row r="29">
          <cell r="C29" t="str">
            <v>DEL-0138</v>
          </cell>
          <cell r="D29" t="str">
            <v>Dhaka North</v>
          </cell>
          <cell r="E29" t="str">
            <v>Mymensingh</v>
          </cell>
          <cell r="F29">
            <v>18330475.576528572</v>
          </cell>
        </row>
        <row r="30">
          <cell r="C30" t="str">
            <v>DEL-0059</v>
          </cell>
          <cell r="D30" t="str">
            <v>Dhaka North</v>
          </cell>
          <cell r="E30" t="str">
            <v>Jamalpur</v>
          </cell>
          <cell r="F30">
            <v>5532039.7237666668</v>
          </cell>
        </row>
        <row r="31">
          <cell r="C31" t="str">
            <v>DEL-0101</v>
          </cell>
          <cell r="D31" t="str">
            <v>Dhaka South</v>
          </cell>
          <cell r="E31" t="str">
            <v>Kishoreganj</v>
          </cell>
          <cell r="F31">
            <v>5015683.6268904759</v>
          </cell>
        </row>
        <row r="32">
          <cell r="C32" t="str">
            <v>DEL-0119</v>
          </cell>
          <cell r="D32" t="str">
            <v>Dhaka North</v>
          </cell>
          <cell r="E32" t="str">
            <v>Uttara</v>
          </cell>
          <cell r="F32">
            <v>11429159.980328571</v>
          </cell>
        </row>
        <row r="33">
          <cell r="C33" t="str">
            <v>DEL-0050</v>
          </cell>
          <cell r="D33" t="str">
            <v>Dhaka North</v>
          </cell>
          <cell r="E33" t="str">
            <v>Mirpur</v>
          </cell>
          <cell r="F33">
            <v>21751117.305199999</v>
          </cell>
        </row>
        <row r="34">
          <cell r="C34" t="str">
            <v>DEL-0053</v>
          </cell>
          <cell r="D34" t="str">
            <v>Dhaka North</v>
          </cell>
          <cell r="E34" t="str">
            <v>Uttara</v>
          </cell>
          <cell r="F34">
            <v>4560003.7623238089</v>
          </cell>
        </row>
        <row r="35">
          <cell r="C35" t="str">
            <v>DEL-0062</v>
          </cell>
          <cell r="D35" t="str">
            <v>Dhaka South</v>
          </cell>
          <cell r="E35" t="str">
            <v>Gulshan</v>
          </cell>
          <cell r="F35">
            <v>19858751.179799996</v>
          </cell>
        </row>
        <row r="36">
          <cell r="C36" t="str">
            <v>DEL-0079</v>
          </cell>
          <cell r="D36" t="str">
            <v>Dhaka North</v>
          </cell>
          <cell r="E36" t="str">
            <v>Gazipur</v>
          </cell>
          <cell r="F36">
            <v>27786652.366904754</v>
          </cell>
        </row>
        <row r="37">
          <cell r="C37" t="str">
            <v>DEL-0131</v>
          </cell>
          <cell r="D37" t="str">
            <v>Dhaka North</v>
          </cell>
          <cell r="E37" t="str">
            <v>Gazipur</v>
          </cell>
          <cell r="F37">
            <v>7975972.1784857139</v>
          </cell>
        </row>
        <row r="38">
          <cell r="C38" t="str">
            <v>DEL-0080</v>
          </cell>
          <cell r="D38" t="str">
            <v>Dhaka South</v>
          </cell>
          <cell r="E38" t="str">
            <v>Kishoreganj</v>
          </cell>
          <cell r="F38">
            <v>10936560.066723809</v>
          </cell>
        </row>
        <row r="39">
          <cell r="C39" t="str">
            <v>DEL-0094</v>
          </cell>
          <cell r="D39" t="str">
            <v>Dhaka South</v>
          </cell>
          <cell r="E39" t="str">
            <v>Kishoreganj</v>
          </cell>
          <cell r="F39">
            <v>12394875.693852382</v>
          </cell>
        </row>
        <row r="40">
          <cell r="C40" t="str">
            <v>DEL-0169</v>
          </cell>
          <cell r="D40" t="str">
            <v>Dhaka North</v>
          </cell>
          <cell r="E40" t="str">
            <v>Uttara</v>
          </cell>
          <cell r="F40">
            <v>8977860.1939047594</v>
          </cell>
        </row>
        <row r="41">
          <cell r="C41" t="str">
            <v>DEL-0149</v>
          </cell>
          <cell r="D41" t="str">
            <v>Dhaka North</v>
          </cell>
          <cell r="E41" t="str">
            <v>Savar</v>
          </cell>
          <cell r="F41">
            <v>5663892.4444857147</v>
          </cell>
        </row>
        <row r="42">
          <cell r="C42" t="str">
            <v>DEL-0107</v>
          </cell>
          <cell r="D42" t="str">
            <v>Dhaka South</v>
          </cell>
          <cell r="E42" t="str">
            <v>Gulshan</v>
          </cell>
          <cell r="F42">
            <v>11930295.131409522</v>
          </cell>
        </row>
        <row r="43">
          <cell r="C43" t="str">
            <v>DEL-0136</v>
          </cell>
          <cell r="D43" t="str">
            <v>Dhaka North</v>
          </cell>
          <cell r="E43" t="str">
            <v>Mirpur</v>
          </cell>
          <cell r="F43">
            <v>5894086.6835333332</v>
          </cell>
        </row>
        <row r="44">
          <cell r="C44" t="str">
            <v>DEL-0114</v>
          </cell>
          <cell r="D44" t="str">
            <v>Dhaka North</v>
          </cell>
          <cell r="E44" t="str">
            <v>Savar</v>
          </cell>
          <cell r="F44">
            <v>9919889.9095238112</v>
          </cell>
        </row>
        <row r="45">
          <cell r="C45" t="str">
            <v>DEL-0133</v>
          </cell>
          <cell r="D45" t="str">
            <v>Dhaka North</v>
          </cell>
          <cell r="E45" t="str">
            <v>Tangail</v>
          </cell>
          <cell r="F45">
            <v>4304417.5778619042</v>
          </cell>
        </row>
        <row r="46">
          <cell r="C46" t="str">
            <v>DEL-0082</v>
          </cell>
          <cell r="D46" t="str">
            <v>Dhaka North</v>
          </cell>
          <cell r="E46" t="str">
            <v>Tangail</v>
          </cell>
          <cell r="F46">
            <v>20660164.299195237</v>
          </cell>
        </row>
        <row r="47">
          <cell r="C47" t="str">
            <v>DEL-0006</v>
          </cell>
          <cell r="D47" t="str">
            <v>Dhaka South</v>
          </cell>
          <cell r="E47" t="str">
            <v>Dhanmondi</v>
          </cell>
          <cell r="F47">
            <v>3971231.3644000003</v>
          </cell>
        </row>
        <row r="48">
          <cell r="C48" t="str">
            <v>DEL-0178</v>
          </cell>
          <cell r="D48" t="str">
            <v>Dhaka South</v>
          </cell>
          <cell r="E48" t="str">
            <v>Paltan</v>
          </cell>
          <cell r="F48">
            <v>4830241.7809571419</v>
          </cell>
        </row>
        <row r="49">
          <cell r="C49" t="str">
            <v>DEL-0022</v>
          </cell>
          <cell r="D49" t="str">
            <v>Dhaka South</v>
          </cell>
          <cell r="E49" t="str">
            <v>Munshiganj</v>
          </cell>
          <cell r="F49">
            <v>4520978.9808761897</v>
          </cell>
        </row>
        <row r="50">
          <cell r="C50" t="str">
            <v>DEL-0027</v>
          </cell>
          <cell r="D50" t="str">
            <v>Chattogram</v>
          </cell>
          <cell r="E50" t="str">
            <v>Sylhet</v>
          </cell>
          <cell r="F50">
            <v>8568250.158533331</v>
          </cell>
        </row>
        <row r="51">
          <cell r="C51" t="str">
            <v>DEL-0160</v>
          </cell>
          <cell r="D51" t="str">
            <v>Dhaka South</v>
          </cell>
          <cell r="E51" t="str">
            <v>Narsingdi</v>
          </cell>
          <cell r="F51">
            <v>6699525.9924047617</v>
          </cell>
        </row>
        <row r="52">
          <cell r="C52" t="str">
            <v>DEL-0121</v>
          </cell>
          <cell r="D52" t="str">
            <v>Dhaka South</v>
          </cell>
          <cell r="E52" t="str">
            <v>Munshiganj</v>
          </cell>
          <cell r="F52">
            <v>9306438.7623857148</v>
          </cell>
        </row>
        <row r="53">
          <cell r="C53" t="str">
            <v>DEL-0185</v>
          </cell>
          <cell r="D53" t="str">
            <v>Dhaka South</v>
          </cell>
          <cell r="E53" t="str">
            <v>Dhanmondi</v>
          </cell>
          <cell r="F53">
            <v>5341441.6194428559</v>
          </cell>
        </row>
        <row r="54">
          <cell r="C54" t="str">
            <v>DEL-0063</v>
          </cell>
          <cell r="D54" t="str">
            <v>Dhaka South</v>
          </cell>
          <cell r="E54" t="str">
            <v>Munshiganj</v>
          </cell>
          <cell r="F54">
            <v>6419675.3384428574</v>
          </cell>
        </row>
        <row r="55">
          <cell r="C55" t="str">
            <v>DEL-0188</v>
          </cell>
          <cell r="D55" t="str">
            <v>Chattogram</v>
          </cell>
          <cell r="E55" t="str">
            <v>Sylhet</v>
          </cell>
          <cell r="F55">
            <v>4941869.3605666682</v>
          </cell>
        </row>
        <row r="56">
          <cell r="C56" t="str">
            <v>DEL-0067</v>
          </cell>
          <cell r="D56" t="str">
            <v>Dhaka South</v>
          </cell>
          <cell r="E56" t="str">
            <v>Narsingdi</v>
          </cell>
          <cell r="F56">
            <v>4642459.5757619059</v>
          </cell>
        </row>
        <row r="57">
          <cell r="C57" t="str">
            <v>DEL-0123</v>
          </cell>
          <cell r="D57" t="str">
            <v>Dhaka South</v>
          </cell>
          <cell r="E57" t="str">
            <v>Dhanmondi</v>
          </cell>
          <cell r="F57">
            <v>9121885.8240952361</v>
          </cell>
        </row>
        <row r="58">
          <cell r="C58" t="str">
            <v>DEL-0070</v>
          </cell>
          <cell r="D58" t="str">
            <v>Dhaka South</v>
          </cell>
          <cell r="E58" t="str">
            <v>Paltan</v>
          </cell>
          <cell r="F58">
            <v>12130494.347295238</v>
          </cell>
        </row>
        <row r="59">
          <cell r="C59" t="str">
            <v>DEL-0072</v>
          </cell>
          <cell r="D59" t="str">
            <v>Dhaka South</v>
          </cell>
          <cell r="E59" t="str">
            <v>Narayanganj</v>
          </cell>
          <cell r="F59">
            <v>10892478.477376189</v>
          </cell>
        </row>
        <row r="60">
          <cell r="C60" t="str">
            <v>DEL-0124</v>
          </cell>
          <cell r="D60" t="str">
            <v>Dhaka South</v>
          </cell>
          <cell r="E60" t="str">
            <v>Paltan</v>
          </cell>
          <cell r="F60">
            <v>8878864.6813333333</v>
          </cell>
        </row>
        <row r="61">
          <cell r="C61" t="str">
            <v>DEL-0071</v>
          </cell>
          <cell r="D61" t="str">
            <v>Dhaka South</v>
          </cell>
          <cell r="E61" t="str">
            <v>Narayanganj</v>
          </cell>
          <cell r="F61">
            <v>9538860.821866665</v>
          </cell>
        </row>
        <row r="62">
          <cell r="C62" t="str">
            <v>DEL-0084</v>
          </cell>
          <cell r="D62" t="str">
            <v>Dhaka North</v>
          </cell>
          <cell r="E62" t="str">
            <v>Mirpur</v>
          </cell>
          <cell r="F62">
            <v>9276857.2860571407</v>
          </cell>
        </row>
        <row r="63">
          <cell r="C63" t="str">
            <v>DEL-0088</v>
          </cell>
          <cell r="D63" t="str">
            <v>Dhaka South</v>
          </cell>
          <cell r="E63" t="str">
            <v>Narsingdi</v>
          </cell>
          <cell r="F63">
            <v>9098609.8238285705</v>
          </cell>
        </row>
        <row r="64">
          <cell r="C64" t="str">
            <v>DEL-0128</v>
          </cell>
          <cell r="D64" t="str">
            <v>Dhaka South</v>
          </cell>
          <cell r="E64" t="str">
            <v>Narsingdi</v>
          </cell>
          <cell r="F64">
            <v>5185748.2773666661</v>
          </cell>
        </row>
        <row r="65">
          <cell r="C65" t="str">
            <v>DEL-0091</v>
          </cell>
          <cell r="D65" t="str">
            <v>Chattogram</v>
          </cell>
          <cell r="E65" t="str">
            <v>Hobiganj</v>
          </cell>
          <cell r="F65">
            <v>7126741.9099523807</v>
          </cell>
        </row>
        <row r="66">
          <cell r="C66" t="str">
            <v>DEL-0100</v>
          </cell>
          <cell r="D66" t="str">
            <v>Chattogram</v>
          </cell>
          <cell r="E66" t="str">
            <v>Sylhet</v>
          </cell>
          <cell r="F66">
            <v>11739494.156342858</v>
          </cell>
        </row>
        <row r="67">
          <cell r="C67" t="str">
            <v>DEL-0170</v>
          </cell>
          <cell r="D67" t="str">
            <v>Chattogram</v>
          </cell>
          <cell r="E67" t="str">
            <v>Sylhet</v>
          </cell>
          <cell r="F67">
            <v>4894346.0947571434</v>
          </cell>
        </row>
        <row r="68">
          <cell r="C68" t="str">
            <v>DEL-0171</v>
          </cell>
          <cell r="D68" t="str">
            <v>Dhaka South</v>
          </cell>
          <cell r="E68" t="str">
            <v>Narayanganj</v>
          </cell>
          <cell r="F68">
            <v>7270225.3695190474</v>
          </cell>
        </row>
        <row r="69">
          <cell r="C69" t="str">
            <v>DEL-0115</v>
          </cell>
          <cell r="D69" t="str">
            <v>Chattogram</v>
          </cell>
          <cell r="E69" t="str">
            <v>Hobiganj</v>
          </cell>
          <cell r="F69">
            <v>5967346.2339333352</v>
          </cell>
        </row>
        <row r="70">
          <cell r="C70" t="str">
            <v>DEL-0153</v>
          </cell>
          <cell r="D70" t="str">
            <v>Khulna</v>
          </cell>
          <cell r="E70" t="str">
            <v>Barishal</v>
          </cell>
          <cell r="F70">
            <v>10781386.323495237</v>
          </cell>
        </row>
        <row r="71">
          <cell r="C71" t="str">
            <v>DEL-0187</v>
          </cell>
          <cell r="D71" t="str">
            <v>Khulna</v>
          </cell>
          <cell r="E71" t="str">
            <v>Barishal</v>
          </cell>
          <cell r="F71">
            <v>2869800.9795095231</v>
          </cell>
        </row>
        <row r="72">
          <cell r="C72" t="str">
            <v>DEL-0174</v>
          </cell>
          <cell r="D72" t="str">
            <v>Khulna</v>
          </cell>
          <cell r="E72" t="str">
            <v>Barishal</v>
          </cell>
          <cell r="F72">
            <v>3645466.3504000003</v>
          </cell>
        </row>
        <row r="73">
          <cell r="C73" t="str">
            <v>DEL-0019</v>
          </cell>
          <cell r="D73" t="str">
            <v>Dhaka South</v>
          </cell>
          <cell r="E73" t="str">
            <v>Faridpur</v>
          </cell>
          <cell r="F73">
            <v>7971413.67490476</v>
          </cell>
        </row>
        <row r="74">
          <cell r="C74" t="str">
            <v>DEL-0030</v>
          </cell>
          <cell r="D74" t="str">
            <v>Khulna</v>
          </cell>
          <cell r="E74" t="str">
            <v>Jashore</v>
          </cell>
          <cell r="F74">
            <v>5702504.6250190483</v>
          </cell>
        </row>
        <row r="75">
          <cell r="C75" t="str">
            <v>DEL-0033</v>
          </cell>
          <cell r="D75" t="str">
            <v>Khulna</v>
          </cell>
          <cell r="E75" t="str">
            <v>Jashore</v>
          </cell>
          <cell r="F75">
            <v>20596578.67859048</v>
          </cell>
        </row>
        <row r="76">
          <cell r="C76" t="str">
            <v>DEL-0038</v>
          </cell>
          <cell r="D76" t="str">
            <v>Khulna</v>
          </cell>
          <cell r="E76" t="str">
            <v>Jhenaidah</v>
          </cell>
          <cell r="F76">
            <v>17799938.065090474</v>
          </cell>
        </row>
        <row r="77">
          <cell r="C77" t="str">
            <v>DEL-0024</v>
          </cell>
          <cell r="D77" t="str">
            <v>Khulna</v>
          </cell>
          <cell r="E77" t="str">
            <v>Madaripur</v>
          </cell>
          <cell r="F77">
            <v>3059504.2115809522</v>
          </cell>
        </row>
        <row r="78">
          <cell r="C78" t="str">
            <v>DEL-0190</v>
          </cell>
          <cell r="D78" t="str">
            <v>Khulna</v>
          </cell>
          <cell r="E78" t="str">
            <v>Madaripur</v>
          </cell>
          <cell r="F78">
            <v>4095521.1125666653</v>
          </cell>
        </row>
        <row r="79">
          <cell r="C79" t="str">
            <v>DEL-0183</v>
          </cell>
          <cell r="D79" t="str">
            <v>Khulna</v>
          </cell>
          <cell r="E79" t="str">
            <v>Patuakhali</v>
          </cell>
          <cell r="F79">
            <v>5059685.4023190476</v>
          </cell>
        </row>
        <row r="80">
          <cell r="C80" t="str">
            <v>DEL-0041</v>
          </cell>
          <cell r="D80" t="str">
            <v>Dhaka South</v>
          </cell>
          <cell r="E80" t="str">
            <v>Faridpur</v>
          </cell>
          <cell r="F80">
            <v>6732919.504685713</v>
          </cell>
        </row>
        <row r="81">
          <cell r="C81" t="str">
            <v>DEL-0042</v>
          </cell>
          <cell r="D81" t="str">
            <v>Khulna</v>
          </cell>
          <cell r="E81" t="str">
            <v>Khulna</v>
          </cell>
          <cell r="F81">
            <v>7903912.7872952381</v>
          </cell>
        </row>
        <row r="82">
          <cell r="C82" t="str">
            <v>DEL-0140</v>
          </cell>
          <cell r="D82" t="str">
            <v>Dhaka South</v>
          </cell>
          <cell r="E82" t="str">
            <v>Faridpur</v>
          </cell>
          <cell r="F82">
            <v>4700043.1006714283</v>
          </cell>
        </row>
        <row r="83">
          <cell r="C83" t="str">
            <v>DEL-0046</v>
          </cell>
          <cell r="D83" t="str">
            <v>Khulna</v>
          </cell>
          <cell r="E83" t="str">
            <v>Khulna</v>
          </cell>
          <cell r="F83">
            <v>16895882.252652381</v>
          </cell>
        </row>
        <row r="84">
          <cell r="C84" t="str">
            <v>DEL-0052</v>
          </cell>
          <cell r="D84" t="str">
            <v>Khulna</v>
          </cell>
          <cell r="E84" t="str">
            <v>Satkhira</v>
          </cell>
          <cell r="F84">
            <v>14397874.677247619</v>
          </cell>
        </row>
        <row r="85">
          <cell r="C85" t="str">
            <v>DEL-0047</v>
          </cell>
          <cell r="D85" t="str">
            <v>Khulna</v>
          </cell>
          <cell r="E85" t="str">
            <v>Madaripur</v>
          </cell>
          <cell r="F85">
            <v>4821272.8561380953</v>
          </cell>
        </row>
        <row r="86">
          <cell r="C86" t="str">
            <v>DEL-0061</v>
          </cell>
          <cell r="D86" t="str">
            <v>Khulna</v>
          </cell>
          <cell r="E86" t="str">
            <v>Patuakhali</v>
          </cell>
          <cell r="F86">
            <v>10636108.222852385</v>
          </cell>
        </row>
        <row r="87">
          <cell r="C87" t="str">
            <v>DEL-0164</v>
          </cell>
          <cell r="D87" t="str">
            <v>Khulna</v>
          </cell>
          <cell r="E87" t="str">
            <v>Patuakhali</v>
          </cell>
          <cell r="F87">
            <v>11404479.788395237</v>
          </cell>
        </row>
        <row r="88">
          <cell r="C88" t="str">
            <v>DEL-0083</v>
          </cell>
          <cell r="D88" t="str">
            <v>Khulna</v>
          </cell>
          <cell r="E88" t="str">
            <v>Jhenaidah</v>
          </cell>
          <cell r="F88">
            <v>6900543.0678333333</v>
          </cell>
        </row>
        <row r="89">
          <cell r="C89" t="str">
            <v>DEL-0093</v>
          </cell>
          <cell r="D89" t="str">
            <v>Khulna</v>
          </cell>
          <cell r="E89" t="str">
            <v>Khulna</v>
          </cell>
          <cell r="F89">
            <v>7900333.9273047624</v>
          </cell>
        </row>
        <row r="90">
          <cell r="C90" t="str">
            <v>DEL-0137</v>
          </cell>
          <cell r="D90" t="str">
            <v>Dhaka South</v>
          </cell>
          <cell r="E90" t="str">
            <v>Faridpur</v>
          </cell>
          <cell r="F90">
            <v>2937248.8562047621</v>
          </cell>
        </row>
        <row r="91">
          <cell r="C91" t="str">
            <v>DEL-0111</v>
          </cell>
          <cell r="D91" t="str">
            <v>Khulna</v>
          </cell>
          <cell r="E91" t="str">
            <v>Madaripur</v>
          </cell>
          <cell r="F91">
            <v>5899306.6867047613</v>
          </cell>
        </row>
        <row r="92">
          <cell r="C92" t="str">
            <v>DEL-0135</v>
          </cell>
          <cell r="D92" t="str">
            <v>Rajshahi</v>
          </cell>
          <cell r="E92" t="str">
            <v>Thakurgaon</v>
          </cell>
          <cell r="F92">
            <v>11684575.87192381</v>
          </cell>
        </row>
        <row r="93">
          <cell r="C93" t="str">
            <v>DEL-0151</v>
          </cell>
          <cell r="D93" t="str">
            <v>Rajshahi</v>
          </cell>
          <cell r="E93" t="str">
            <v>Thakurgaon</v>
          </cell>
          <cell r="F93">
            <v>8628647.2509047631</v>
          </cell>
        </row>
        <row r="94">
          <cell r="C94" t="str">
            <v>DEL-0166</v>
          </cell>
          <cell r="D94" t="str">
            <v>Rajshahi</v>
          </cell>
          <cell r="E94" t="str">
            <v>Dinajpur</v>
          </cell>
          <cell r="F94">
            <v>7089812.1189476205</v>
          </cell>
        </row>
        <row r="95">
          <cell r="C95" t="str">
            <v>DEL-0180</v>
          </cell>
          <cell r="D95" t="str">
            <v>Rajshahi</v>
          </cell>
          <cell r="E95" t="str">
            <v>Dinajpur</v>
          </cell>
          <cell r="F95">
            <v>14337444.26920476</v>
          </cell>
        </row>
        <row r="96">
          <cell r="C96" t="str">
            <v>DEL-0106</v>
          </cell>
          <cell r="D96" t="str">
            <v>Rajshahi</v>
          </cell>
          <cell r="E96" t="str">
            <v>Dinajpur</v>
          </cell>
          <cell r="F96">
            <v>17949376.397219051</v>
          </cell>
        </row>
        <row r="97">
          <cell r="C97" t="str">
            <v>DEL-0025</v>
          </cell>
          <cell r="D97" t="str">
            <v>Rajshahi</v>
          </cell>
          <cell r="E97" t="str">
            <v>Rangpur</v>
          </cell>
          <cell r="F97">
            <v>9888682.9589571431</v>
          </cell>
        </row>
        <row r="98">
          <cell r="C98" t="str">
            <v>DEL-0182</v>
          </cell>
          <cell r="D98" t="str">
            <v>Rajshahi</v>
          </cell>
          <cell r="E98" t="str">
            <v>Rangpur</v>
          </cell>
          <cell r="F98">
            <v>7854582.9612476211</v>
          </cell>
        </row>
        <row r="99">
          <cell r="C99" t="str">
            <v>DEL-0189</v>
          </cell>
          <cell r="D99" t="str">
            <v>Rajshahi</v>
          </cell>
          <cell r="E99" t="str">
            <v>Rangpur</v>
          </cell>
          <cell r="F99">
            <v>8185371.4299809523</v>
          </cell>
        </row>
        <row r="100">
          <cell r="C100" t="str">
            <v>DEL-0112</v>
          </cell>
          <cell r="D100" t="str">
            <v>Rajshahi</v>
          </cell>
          <cell r="E100" t="str">
            <v>Rangpur</v>
          </cell>
          <cell r="F100">
            <v>10585969.960933331</v>
          </cell>
        </row>
        <row r="101">
          <cell r="C101" t="str">
            <v>DEL-0011</v>
          </cell>
          <cell r="D101" t="str">
            <v>Khulna</v>
          </cell>
          <cell r="E101" t="str">
            <v>Kushtia</v>
          </cell>
          <cell r="F101">
            <v>4750616.4524476193</v>
          </cell>
        </row>
        <row r="102">
          <cell r="C102" t="str">
            <v>DEL-0127</v>
          </cell>
          <cell r="D102" t="str">
            <v>Khulna</v>
          </cell>
          <cell r="E102" t="str">
            <v>Kushtia</v>
          </cell>
          <cell r="F102">
            <v>10274058.164352382</v>
          </cell>
        </row>
        <row r="103">
          <cell r="C103" t="str">
            <v>DEL-0040</v>
          </cell>
          <cell r="D103" t="str">
            <v>Khulna</v>
          </cell>
          <cell r="E103" t="str">
            <v>Kushtia</v>
          </cell>
          <cell r="F103">
            <v>10312866.844738098</v>
          </cell>
        </row>
        <row r="104">
          <cell r="C104" t="str">
            <v>DEL-0077</v>
          </cell>
          <cell r="D104" t="str">
            <v>Rajshahi</v>
          </cell>
          <cell r="E104" t="str">
            <v>Rajshahi</v>
          </cell>
          <cell r="F104">
            <v>2727402.5171857141</v>
          </cell>
        </row>
        <row r="105">
          <cell r="C105" t="str">
            <v>DEL-0186</v>
          </cell>
          <cell r="D105" t="str">
            <v>Rajshahi</v>
          </cell>
          <cell r="E105" t="str">
            <v>Pabna</v>
          </cell>
          <cell r="F105">
            <v>6775059.4441380957</v>
          </cell>
        </row>
        <row r="106">
          <cell r="C106" t="str">
            <v>DEL-0028</v>
          </cell>
          <cell r="D106" t="str">
            <v>Rajshahi</v>
          </cell>
          <cell r="E106" t="str">
            <v>Naogaon</v>
          </cell>
          <cell r="F106">
            <v>6619536.7519714283</v>
          </cell>
        </row>
        <row r="107">
          <cell r="C107" t="str">
            <v>DEL-0090</v>
          </cell>
          <cell r="D107" t="str">
            <v>Rajshahi</v>
          </cell>
          <cell r="E107" t="str">
            <v>Pabna</v>
          </cell>
          <cell r="F107">
            <v>8065317.3587190462</v>
          </cell>
        </row>
        <row r="108">
          <cell r="C108" t="str">
            <v>DEL-0155</v>
          </cell>
          <cell r="D108" t="str">
            <v>Rajshahi</v>
          </cell>
          <cell r="E108" t="str">
            <v>Pabna</v>
          </cell>
          <cell r="F108">
            <v>10284329.52505238</v>
          </cell>
        </row>
        <row r="109">
          <cell r="C109" t="str">
            <v>DEL-0179</v>
          </cell>
          <cell r="D109" t="str">
            <v>Rajshahi</v>
          </cell>
          <cell r="E109" t="str">
            <v>Rajshahi</v>
          </cell>
          <cell r="F109">
            <v>15726232.765871428</v>
          </cell>
        </row>
        <row r="110">
          <cell r="C110" t="str">
            <v>DEL-0158</v>
          </cell>
          <cell r="D110" t="str">
            <v>Rajshahi</v>
          </cell>
          <cell r="E110" t="str">
            <v>Pabna</v>
          </cell>
          <cell r="F110">
            <v>9805114.750628572</v>
          </cell>
        </row>
        <row r="111">
          <cell r="C111" t="str">
            <v>DEL-0031</v>
          </cell>
          <cell r="D111" t="str">
            <v>Rajshahi</v>
          </cell>
          <cell r="E111" t="str">
            <v>Rajshahi</v>
          </cell>
          <cell r="F111">
            <v>8818449.2007333338</v>
          </cell>
        </row>
        <row r="112">
          <cell r="C112" t="str">
            <v>DEL-0029</v>
          </cell>
          <cell r="D112" t="str">
            <v>Rajshahi</v>
          </cell>
          <cell r="E112" t="str">
            <v>Naogaon</v>
          </cell>
          <cell r="F112">
            <v>11278836.854257144</v>
          </cell>
        </row>
        <row r="113">
          <cell r="C113" t="str">
            <v>DEL-0168</v>
          </cell>
          <cell r="D113" t="str">
            <v>Rajshahi</v>
          </cell>
          <cell r="E113" t="str">
            <v>Bogura</v>
          </cell>
          <cell r="F113">
            <v>8992930.6358666644</v>
          </cell>
        </row>
        <row r="114">
          <cell r="C114" t="str">
            <v>DEL-0130</v>
          </cell>
          <cell r="D114" t="str">
            <v>Rajshahi</v>
          </cell>
          <cell r="E114" t="str">
            <v>Naogaon</v>
          </cell>
          <cell r="F114">
            <v>9072084.4556904752</v>
          </cell>
        </row>
        <row r="115">
          <cell r="C115" t="str">
            <v>DEL-0068</v>
          </cell>
          <cell r="D115" t="str">
            <v>Rajshahi</v>
          </cell>
          <cell r="E115" t="str">
            <v>Bogura</v>
          </cell>
          <cell r="F115">
            <v>21362279.266319051</v>
          </cell>
        </row>
        <row r="116">
          <cell r="C116" t="str">
            <v>DEL-0073</v>
          </cell>
          <cell r="D116" t="str">
            <v>Rajshahi</v>
          </cell>
          <cell r="E116" t="str">
            <v>Bogura</v>
          </cell>
          <cell r="F116">
            <v>8102819.1888857149</v>
          </cell>
        </row>
        <row r="117">
          <cell r="C117" t="str">
            <v>DEL-0142</v>
          </cell>
          <cell r="D117" t="str">
            <v>Rajshahi</v>
          </cell>
          <cell r="E117" t="str">
            <v>Bogura</v>
          </cell>
          <cell r="F117">
            <v>6659413.8592095226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10308964.653347621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10805300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4860000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1014596090.3276286</v>
          </cell>
        </row>
        <row r="122">
          <cell r="F122">
            <v>988621825.674281</v>
          </cell>
        </row>
        <row r="123">
          <cell r="F123">
            <v>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13" sqref="O13"/>
    </sheetView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showGridLines="0" zoomScale="80" zoomScaleNormal="80" workbookViewId="0">
      <pane xSplit="2" ySplit="3" topLeftCell="C88" activePane="bottomRight" state="frozen"/>
      <selection pane="topRight" activeCell="C1" sqref="C1"/>
      <selection pane="bottomLeft" activeCell="A4" sqref="A4"/>
      <selection pane="bottomRight" activeCell="B107" sqref="B107"/>
    </sheetView>
  </sheetViews>
  <sheetFormatPr defaultColWidth="9.140625"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6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5531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6" t="s">
        <v>1051</v>
      </c>
      <c r="O1" s="96">
        <v>10</v>
      </c>
      <c r="P1" s="95" t="s">
        <v>1049</v>
      </c>
      <c r="Q1" s="95">
        <v>22</v>
      </c>
      <c r="R1" s="5"/>
    </row>
    <row r="2" spans="1:18" ht="30.75" customHeight="1">
      <c r="A2" s="144" t="s">
        <v>3759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6"/>
      <c r="Q2" s="7" t="s">
        <v>1050</v>
      </c>
      <c r="R2" s="8">
        <f>Q1-O1</f>
        <v>12</v>
      </c>
    </row>
    <row r="3" spans="1:18" s="11" customFormat="1" ht="45" customHeight="1">
      <c r="A3" s="9" t="s">
        <v>934</v>
      </c>
      <c r="B3" s="121" t="s">
        <v>87</v>
      </c>
      <c r="C3" s="121" t="s">
        <v>1347</v>
      </c>
      <c r="D3" s="122" t="s">
        <v>984</v>
      </c>
      <c r="E3" s="121" t="s">
        <v>1048</v>
      </c>
      <c r="F3" s="122" t="s">
        <v>3760</v>
      </c>
      <c r="G3" s="10" t="s">
        <v>3761</v>
      </c>
      <c r="H3" s="122" t="s">
        <v>3762</v>
      </c>
      <c r="I3" s="122" t="s">
        <v>123</v>
      </c>
      <c r="J3" s="122" t="s">
        <v>124</v>
      </c>
      <c r="K3" s="122" t="s">
        <v>795</v>
      </c>
      <c r="L3" s="122" t="s">
        <v>796</v>
      </c>
      <c r="M3" s="122" t="s">
        <v>797</v>
      </c>
      <c r="N3" s="122" t="s">
        <v>798</v>
      </c>
      <c r="O3" s="122" t="s">
        <v>813</v>
      </c>
      <c r="P3" s="122" t="s">
        <v>814</v>
      </c>
      <c r="Q3" s="122" t="s">
        <v>119</v>
      </c>
      <c r="R3" s="122" t="s">
        <v>120</v>
      </c>
    </row>
    <row r="4" spans="1:18">
      <c r="A4" s="12">
        <v>1</v>
      </c>
      <c r="B4" s="14" t="s">
        <v>90</v>
      </c>
      <c r="C4" s="14" t="s">
        <v>1322</v>
      </c>
      <c r="D4" s="14" t="s">
        <v>990</v>
      </c>
      <c r="E4" s="13" t="s">
        <v>992</v>
      </c>
      <c r="F4" s="99">
        <f>VLOOKUP(C4,'[1]Primary Final (2)'!$C:$F,4,0)</f>
        <v>5831538.2072857153</v>
      </c>
      <c r="G4" s="15">
        <f>SUMIF('Pri iNPUT'!F:F,'Dealer Wise'!B4,'Pri iNPUT'!R:R)</f>
        <v>2536683.5859000012</v>
      </c>
      <c r="H4" s="103">
        <f t="shared" ref="H4:H35" si="0">IFERROR(G4/F4,0)</f>
        <v>0.43499390653580206</v>
      </c>
      <c r="I4" s="15">
        <f t="shared" ref="I4:I35" si="1">(F4*0.8)-G4</f>
        <v>2128546.9799285708</v>
      </c>
      <c r="J4" s="15">
        <f t="shared" ref="J4:J33" si="2">I4/$R$2</f>
        <v>177378.91499404758</v>
      </c>
      <c r="K4" s="15">
        <f t="shared" ref="K4:K35" si="3">(F4*0.86)-G4</f>
        <v>2478439.2723657135</v>
      </c>
      <c r="L4" s="15">
        <f>K4/$R$2</f>
        <v>206536.60603047613</v>
      </c>
      <c r="M4" s="15">
        <f t="shared" ref="M4:M35" si="4">(F4*0.91)-G4</f>
        <v>2770016.1827299995</v>
      </c>
      <c r="N4" s="15">
        <f>M4/$R$2</f>
        <v>230834.68189416663</v>
      </c>
      <c r="O4" s="16">
        <f t="shared" ref="O4:O35" si="5">(F4*0.96)-G4</f>
        <v>3061593.0930942856</v>
      </c>
      <c r="P4" s="15">
        <f>O4/$R$2</f>
        <v>255132.75775785712</v>
      </c>
      <c r="Q4" s="17">
        <f t="shared" ref="Q4:Q35" si="6">F4-G4</f>
        <v>3294854.621385714</v>
      </c>
      <c r="R4" s="15">
        <f>Q4/$R$2</f>
        <v>274571.21844880952</v>
      </c>
    </row>
    <row r="5" spans="1:18">
      <c r="A5" s="18">
        <v>2</v>
      </c>
      <c r="B5" s="22" t="s">
        <v>102</v>
      </c>
      <c r="C5" s="14" t="s">
        <v>1258</v>
      </c>
      <c r="D5" s="14" t="s">
        <v>990</v>
      </c>
      <c r="E5" s="13" t="s">
        <v>987</v>
      </c>
      <c r="F5" s="99">
        <f>VLOOKUP(C5,'[1]Primary Final (2)'!$C:$F,4,0)</f>
        <v>6680285.9331285702</v>
      </c>
      <c r="G5" s="15">
        <f>SUMIF('Pri iNPUT'!F:F,'Dealer Wise'!B5,'Pri iNPUT'!R:R)</f>
        <v>3009097.7855000007</v>
      </c>
      <c r="H5" s="103">
        <f t="shared" si="0"/>
        <v>0.45044445935725891</v>
      </c>
      <c r="I5" s="15">
        <f t="shared" si="1"/>
        <v>2335130.961002856</v>
      </c>
      <c r="J5" s="20">
        <f t="shared" si="2"/>
        <v>194594.246750238</v>
      </c>
      <c r="K5" s="15">
        <f t="shared" si="3"/>
        <v>2735948.1169905695</v>
      </c>
      <c r="L5" s="15">
        <f t="shared" ref="L5:L64" si="7">K5/$R$2</f>
        <v>227995.67641588079</v>
      </c>
      <c r="M5" s="15">
        <f t="shared" si="4"/>
        <v>3069962.4136469983</v>
      </c>
      <c r="N5" s="15">
        <f t="shared" ref="N5:P64" si="8">M5/$R$2</f>
        <v>255830.20113724985</v>
      </c>
      <c r="O5" s="16">
        <f t="shared" si="5"/>
        <v>3403976.7103034263</v>
      </c>
      <c r="P5" s="15">
        <f t="shared" si="8"/>
        <v>283664.72585861885</v>
      </c>
      <c r="Q5" s="21">
        <f t="shared" si="6"/>
        <v>3671188.1476285695</v>
      </c>
      <c r="R5" s="20">
        <f t="shared" ref="R5:R64" si="9">Q5/$R$2</f>
        <v>305932.34563571413</v>
      </c>
    </row>
    <row r="6" spans="1:18">
      <c r="A6" s="18">
        <v>3</v>
      </c>
      <c r="B6" s="19" t="s">
        <v>832</v>
      </c>
      <c r="C6" s="14" t="s">
        <v>1222</v>
      </c>
      <c r="D6" s="14" t="s">
        <v>990</v>
      </c>
      <c r="E6" s="13" t="s">
        <v>987</v>
      </c>
      <c r="F6" s="99">
        <f>VLOOKUP(C6,'[1]Primary Final (2)'!$C:$F,4,0)</f>
        <v>4641772.1095238095</v>
      </c>
      <c r="G6" s="15">
        <f>SUMIF('Pri iNPUT'!F:F,'Dealer Wise'!B6,'Pri iNPUT'!R:R)</f>
        <v>2606330.3417000002</v>
      </c>
      <c r="H6" s="103">
        <f t="shared" si="0"/>
        <v>0.56149467923089802</v>
      </c>
      <c r="I6" s="15">
        <f t="shared" si="1"/>
        <v>1107087.3459190475</v>
      </c>
      <c r="J6" s="20">
        <f t="shared" si="2"/>
        <v>92257.278826587295</v>
      </c>
      <c r="K6" s="15">
        <f t="shared" si="3"/>
        <v>1385593.6724904757</v>
      </c>
      <c r="L6" s="15">
        <f t="shared" si="7"/>
        <v>115466.13937420631</v>
      </c>
      <c r="M6" s="15">
        <f t="shared" si="4"/>
        <v>1617682.2779666665</v>
      </c>
      <c r="N6" s="15">
        <f t="shared" si="8"/>
        <v>134806.85649722221</v>
      </c>
      <c r="O6" s="16">
        <f t="shared" si="5"/>
        <v>1849770.8834428568</v>
      </c>
      <c r="P6" s="15">
        <f t="shared" si="8"/>
        <v>154147.57362023808</v>
      </c>
      <c r="Q6" s="21">
        <f t="shared" si="6"/>
        <v>2035441.7678238093</v>
      </c>
      <c r="R6" s="20">
        <f t="shared" si="9"/>
        <v>169620.14731865076</v>
      </c>
    </row>
    <row r="7" spans="1:18">
      <c r="A7" s="12">
        <v>4</v>
      </c>
      <c r="B7" s="19" t="s">
        <v>97</v>
      </c>
      <c r="C7" s="14" t="s">
        <v>1206</v>
      </c>
      <c r="D7" s="14" t="s">
        <v>990</v>
      </c>
      <c r="E7" s="13" t="s">
        <v>987</v>
      </c>
      <c r="F7" s="99">
        <f>VLOOKUP(C7,'[1]Primary Final (2)'!$C:$F,4,0)</f>
        <v>7391729.022814285</v>
      </c>
      <c r="G7" s="15">
        <f>SUMIF('Pri iNPUT'!F:F,'Dealer Wise'!B7,'Pri iNPUT'!R:R)</f>
        <v>3570173.6989999991</v>
      </c>
      <c r="H7" s="103">
        <f t="shared" si="0"/>
        <v>0.48299574943572693</v>
      </c>
      <c r="I7" s="15">
        <f t="shared" si="1"/>
        <v>2343209.5192514295</v>
      </c>
      <c r="J7" s="20">
        <f t="shared" si="2"/>
        <v>195267.45993761913</v>
      </c>
      <c r="K7" s="15">
        <f t="shared" si="3"/>
        <v>2786713.2606202858</v>
      </c>
      <c r="L7" s="15">
        <f t="shared" si="7"/>
        <v>232226.10505169048</v>
      </c>
      <c r="M7" s="15">
        <f t="shared" si="4"/>
        <v>3156299.7117610006</v>
      </c>
      <c r="N7" s="15">
        <f t="shared" si="8"/>
        <v>263024.9759800834</v>
      </c>
      <c r="O7" s="16">
        <f t="shared" si="5"/>
        <v>3525886.1629017144</v>
      </c>
      <c r="P7" s="15">
        <f t="shared" si="8"/>
        <v>293823.8469084762</v>
      </c>
      <c r="Q7" s="21">
        <f t="shared" si="6"/>
        <v>3821555.3238142859</v>
      </c>
      <c r="R7" s="20">
        <f t="shared" si="9"/>
        <v>318462.94365119049</v>
      </c>
    </row>
    <row r="8" spans="1:18">
      <c r="A8" s="12">
        <v>5</v>
      </c>
      <c r="B8" s="126" t="s">
        <v>103</v>
      </c>
      <c r="C8" s="14" t="s">
        <v>1197</v>
      </c>
      <c r="D8" s="14" t="s">
        <v>990</v>
      </c>
      <c r="E8" s="13" t="s">
        <v>990</v>
      </c>
      <c r="F8" s="99">
        <f>VLOOKUP(C8,'[1]Primary Final (2)'!$C:$F,4,0)</f>
        <v>15813425.166300002</v>
      </c>
      <c r="G8" s="15">
        <f>SUMIF('Pri iNPUT'!F:F,'Dealer Wise'!B8,'Pri iNPUT'!R:R)</f>
        <v>10943944.448799996</v>
      </c>
      <c r="H8" s="103">
        <f t="shared" si="0"/>
        <v>0.69206666700662933</v>
      </c>
      <c r="I8" s="15">
        <f t="shared" si="1"/>
        <v>1706795.6842400078</v>
      </c>
      <c r="J8" s="20">
        <f t="shared" si="2"/>
        <v>142232.9736866673</v>
      </c>
      <c r="K8" s="15">
        <f t="shared" si="3"/>
        <v>2655601.194218006</v>
      </c>
      <c r="L8" s="15">
        <f t="shared" si="7"/>
        <v>221300.09951816718</v>
      </c>
      <c r="M8" s="15">
        <f t="shared" si="4"/>
        <v>3446272.4525330067</v>
      </c>
      <c r="N8" s="15">
        <f t="shared" si="8"/>
        <v>287189.3710444172</v>
      </c>
      <c r="O8" s="16">
        <f t="shared" si="5"/>
        <v>4236943.7108480055</v>
      </c>
      <c r="P8" s="15">
        <f t="shared" si="8"/>
        <v>353078.64257066714</v>
      </c>
      <c r="Q8" s="21">
        <f t="shared" si="6"/>
        <v>4869480.7175000068</v>
      </c>
      <c r="R8" s="20">
        <f t="shared" si="9"/>
        <v>405790.05979166721</v>
      </c>
    </row>
    <row r="9" spans="1:18">
      <c r="A9" s="18">
        <v>6</v>
      </c>
      <c r="B9" s="22" t="s">
        <v>1133</v>
      </c>
      <c r="C9" s="14" t="s">
        <v>1219</v>
      </c>
      <c r="D9" s="14" t="s">
        <v>990</v>
      </c>
      <c r="E9" s="13" t="s">
        <v>990</v>
      </c>
      <c r="F9" s="99">
        <f>VLOOKUP(C9,'[1]Primary Final (2)'!$C:$F,4,0)</f>
        <v>2871863.0996619049</v>
      </c>
      <c r="G9" s="15">
        <f>SUMIF('Pri iNPUT'!F:F,'Dealer Wise'!B9,'Pri iNPUT'!R:R)</f>
        <v>1789983.0665</v>
      </c>
      <c r="H9" s="103">
        <f t="shared" si="0"/>
        <v>0.62328286703872793</v>
      </c>
      <c r="I9" s="15">
        <f t="shared" si="1"/>
        <v>507507.41322952393</v>
      </c>
      <c r="J9" s="20">
        <f t="shared" si="2"/>
        <v>42292.284435793663</v>
      </c>
      <c r="K9" s="15">
        <f t="shared" si="3"/>
        <v>679819.19920923817</v>
      </c>
      <c r="L9" s="15">
        <f t="shared" si="7"/>
        <v>56651.599934103178</v>
      </c>
      <c r="M9" s="15">
        <f t="shared" si="4"/>
        <v>823412.35419233353</v>
      </c>
      <c r="N9" s="15">
        <f t="shared" si="8"/>
        <v>68617.696182694461</v>
      </c>
      <c r="O9" s="16">
        <f t="shared" si="5"/>
        <v>967005.50917542842</v>
      </c>
      <c r="P9" s="15">
        <f t="shared" si="8"/>
        <v>80583.792431285707</v>
      </c>
      <c r="Q9" s="21">
        <f t="shared" si="6"/>
        <v>1081880.0331619049</v>
      </c>
      <c r="R9" s="20">
        <f t="shared" si="9"/>
        <v>90156.669430158741</v>
      </c>
    </row>
    <row r="10" spans="1:18">
      <c r="A10" s="12">
        <v>7</v>
      </c>
      <c r="B10" s="126" t="s">
        <v>104</v>
      </c>
      <c r="C10" s="14" t="s">
        <v>1141</v>
      </c>
      <c r="D10" s="14" t="s">
        <v>990</v>
      </c>
      <c r="E10" s="13" t="s">
        <v>990</v>
      </c>
      <c r="F10" s="99">
        <f>VLOOKUP(C10,'[1]Primary Final (2)'!$C:$F,4,0)</f>
        <v>14414205.297780951</v>
      </c>
      <c r="G10" s="15">
        <f>SUMIF('Pri iNPUT'!F:F,'Dealer Wise'!B10,'Pri iNPUT'!R:R)</f>
        <v>7968995.2139000017</v>
      </c>
      <c r="H10" s="103">
        <f t="shared" si="0"/>
        <v>0.55285706351961128</v>
      </c>
      <c r="I10" s="15">
        <f t="shared" si="1"/>
        <v>3562369.0243247598</v>
      </c>
      <c r="J10" s="20">
        <f t="shared" si="2"/>
        <v>296864.08536039665</v>
      </c>
      <c r="K10" s="15">
        <f t="shared" si="3"/>
        <v>4427221.3421916161</v>
      </c>
      <c r="L10" s="15">
        <f t="shared" si="7"/>
        <v>368935.11184930132</v>
      </c>
      <c r="M10" s="15">
        <f t="shared" si="4"/>
        <v>5147931.6070806645</v>
      </c>
      <c r="N10" s="15">
        <f t="shared" si="8"/>
        <v>428994.30059005535</v>
      </c>
      <c r="O10" s="16">
        <f t="shared" si="5"/>
        <v>5868641.871969711</v>
      </c>
      <c r="P10" s="15">
        <f t="shared" si="8"/>
        <v>489053.48933080927</v>
      </c>
      <c r="Q10" s="21">
        <f t="shared" si="6"/>
        <v>6445210.0838809498</v>
      </c>
      <c r="R10" s="20">
        <f t="shared" si="9"/>
        <v>537100.84032341244</v>
      </c>
    </row>
    <row r="11" spans="1:18">
      <c r="A11" s="18">
        <v>8</v>
      </c>
      <c r="B11" s="19" t="s">
        <v>91</v>
      </c>
      <c r="C11" s="14" t="s">
        <v>1165</v>
      </c>
      <c r="D11" s="14" t="s">
        <v>990</v>
      </c>
      <c r="E11" s="13" t="s">
        <v>989</v>
      </c>
      <c r="F11" s="99">
        <f>VLOOKUP(C11,'[1]Primary Final (2)'!$C:$F,4,0)</f>
        <v>3020443.1992999995</v>
      </c>
      <c r="G11" s="15">
        <f>SUMIF('Pri iNPUT'!F:F,'Dealer Wise'!B11,'Pri iNPUT'!R:R)</f>
        <v>1588863.6823999994</v>
      </c>
      <c r="H11" s="103">
        <f t="shared" si="0"/>
        <v>0.52603660375676831</v>
      </c>
      <c r="I11" s="15">
        <f t="shared" si="1"/>
        <v>827490.87704000017</v>
      </c>
      <c r="J11" s="20">
        <f t="shared" si="2"/>
        <v>68957.573086666685</v>
      </c>
      <c r="K11" s="15">
        <f t="shared" si="3"/>
        <v>1008717.468998</v>
      </c>
      <c r="L11" s="15">
        <f t="shared" si="7"/>
        <v>84059.789083166674</v>
      </c>
      <c r="M11" s="15">
        <f t="shared" si="4"/>
        <v>1159739.6289630001</v>
      </c>
      <c r="N11" s="15">
        <f t="shared" si="8"/>
        <v>96644.969080250012</v>
      </c>
      <c r="O11" s="16">
        <f t="shared" si="5"/>
        <v>1310761.7889280003</v>
      </c>
      <c r="P11" s="15">
        <f t="shared" si="8"/>
        <v>109230.14907733335</v>
      </c>
      <c r="Q11" s="21">
        <f t="shared" si="6"/>
        <v>1431579.5169000002</v>
      </c>
      <c r="R11" s="20">
        <f t="shared" si="9"/>
        <v>119298.29307500001</v>
      </c>
    </row>
    <row r="12" spans="1:18">
      <c r="A12" s="18">
        <v>9</v>
      </c>
      <c r="B12" s="19" t="s">
        <v>101</v>
      </c>
      <c r="C12" s="14" t="s">
        <v>1227</v>
      </c>
      <c r="D12" s="14" t="s">
        <v>990</v>
      </c>
      <c r="E12" s="13" t="s">
        <v>989</v>
      </c>
      <c r="F12" s="99">
        <f>VLOOKUP(C12,'[1]Primary Final (2)'!$C:$F,4,0)</f>
        <v>1970049.9906333336</v>
      </c>
      <c r="G12" s="15">
        <f>SUMIF('Pri iNPUT'!F:F,'Dealer Wise'!B12,'Pri iNPUT'!R:R)</f>
        <v>1324922.3476999998</v>
      </c>
      <c r="H12" s="103">
        <f t="shared" si="0"/>
        <v>0.67253234892484248</v>
      </c>
      <c r="I12" s="15">
        <f t="shared" si="1"/>
        <v>251117.64480666723</v>
      </c>
      <c r="J12" s="20">
        <f t="shared" si="2"/>
        <v>20926.470400555601</v>
      </c>
      <c r="K12" s="15">
        <f t="shared" si="3"/>
        <v>369320.64424466714</v>
      </c>
      <c r="L12" s="15">
        <f t="shared" si="7"/>
        <v>30776.720353722263</v>
      </c>
      <c r="M12" s="15">
        <f t="shared" si="4"/>
        <v>467823.14377633389</v>
      </c>
      <c r="N12" s="15">
        <f t="shared" si="8"/>
        <v>38985.26198136116</v>
      </c>
      <c r="O12" s="16">
        <f t="shared" si="5"/>
        <v>566325.64330800041</v>
      </c>
      <c r="P12" s="15">
        <f t="shared" si="8"/>
        <v>47193.803609000031</v>
      </c>
      <c r="Q12" s="21">
        <f t="shared" si="6"/>
        <v>645127.64293333376</v>
      </c>
      <c r="R12" s="20">
        <f t="shared" si="9"/>
        <v>53760.636911111149</v>
      </c>
    </row>
    <row r="13" spans="1:18">
      <c r="A13" s="12">
        <v>10</v>
      </c>
      <c r="B13" s="19" t="s">
        <v>94</v>
      </c>
      <c r="C13" s="14" t="s">
        <v>1216</v>
      </c>
      <c r="D13" s="14" t="s">
        <v>990</v>
      </c>
      <c r="E13" s="13" t="s">
        <v>989</v>
      </c>
      <c r="F13" s="99">
        <f>VLOOKUP(C13,'[1]Primary Final (2)'!$C:$F,4,0)</f>
        <v>1580215.6361571432</v>
      </c>
      <c r="G13" s="15">
        <f>SUMIF('Pri iNPUT'!F:F,'Dealer Wise'!B13,'Pri iNPUT'!R:R)</f>
        <v>973785.87389999989</v>
      </c>
      <c r="H13" s="103">
        <f t="shared" si="0"/>
        <v>0.61623607033031702</v>
      </c>
      <c r="I13" s="15">
        <f t="shared" si="1"/>
        <v>290386.63502571464</v>
      </c>
      <c r="J13" s="20">
        <f t="shared" si="2"/>
        <v>24198.886252142885</v>
      </c>
      <c r="K13" s="15">
        <f t="shared" si="3"/>
        <v>385199.57319514325</v>
      </c>
      <c r="L13" s="15">
        <f t="shared" si="7"/>
        <v>32099.964432928606</v>
      </c>
      <c r="M13" s="15">
        <f t="shared" si="4"/>
        <v>464210.35500300035</v>
      </c>
      <c r="N13" s="15">
        <f t="shared" si="8"/>
        <v>38684.196250250032</v>
      </c>
      <c r="O13" s="16">
        <f t="shared" si="5"/>
        <v>543221.13681085745</v>
      </c>
      <c r="P13" s="15">
        <f t="shared" si="8"/>
        <v>45268.428067571454</v>
      </c>
      <c r="Q13" s="21">
        <f t="shared" si="6"/>
        <v>606429.76225714327</v>
      </c>
      <c r="R13" s="20">
        <f t="shared" si="9"/>
        <v>50535.813521428609</v>
      </c>
    </row>
    <row r="14" spans="1:18">
      <c r="A14" s="12">
        <v>11</v>
      </c>
      <c r="B14" s="19" t="s">
        <v>95</v>
      </c>
      <c r="C14" s="14" t="s">
        <v>1294</v>
      </c>
      <c r="D14" s="14" t="s">
        <v>990</v>
      </c>
      <c r="E14" s="13" t="s">
        <v>989</v>
      </c>
      <c r="F14" s="99">
        <f>VLOOKUP(C14,'[1]Primary Final (2)'!$C:$F,4,0)</f>
        <v>2805583.0652761906</v>
      </c>
      <c r="G14" s="15">
        <f>SUMIF('Pri iNPUT'!F:F,'Dealer Wise'!B14,'Pri iNPUT'!R:R)</f>
        <v>1470448.9897000003</v>
      </c>
      <c r="H14" s="103">
        <f t="shared" si="0"/>
        <v>0.52411529278861135</v>
      </c>
      <c r="I14" s="15">
        <f t="shared" si="1"/>
        <v>774017.46252095234</v>
      </c>
      <c r="J14" s="20">
        <f t="shared" si="2"/>
        <v>64501.455210079359</v>
      </c>
      <c r="K14" s="15">
        <f t="shared" si="3"/>
        <v>942352.4464375237</v>
      </c>
      <c r="L14" s="15">
        <f t="shared" si="7"/>
        <v>78529.370536460308</v>
      </c>
      <c r="M14" s="15">
        <f t="shared" si="4"/>
        <v>1082631.5997013333</v>
      </c>
      <c r="N14" s="15">
        <f t="shared" si="8"/>
        <v>90219.299975111106</v>
      </c>
      <c r="O14" s="16">
        <f t="shared" si="5"/>
        <v>1222910.7529651425</v>
      </c>
      <c r="P14" s="15">
        <f t="shared" si="8"/>
        <v>101909.22941376187</v>
      </c>
      <c r="Q14" s="21">
        <f t="shared" si="6"/>
        <v>1335134.0755761904</v>
      </c>
      <c r="R14" s="20">
        <f t="shared" si="9"/>
        <v>111261.17296468253</v>
      </c>
    </row>
    <row r="15" spans="1:18">
      <c r="A15" s="18">
        <v>12</v>
      </c>
      <c r="B15" s="19" t="s">
        <v>908</v>
      </c>
      <c r="C15" s="14" t="s">
        <v>1323</v>
      </c>
      <c r="D15" s="14" t="s">
        <v>990</v>
      </c>
      <c r="E15" s="13" t="s">
        <v>989</v>
      </c>
      <c r="F15" s="99">
        <f>VLOOKUP(C15,'[1]Primary Final (2)'!$C:$F,4,0)</f>
        <v>7408828.6316333339</v>
      </c>
      <c r="G15" s="15">
        <f>SUMIF('Pri iNPUT'!F:F,'Dealer Wise'!B15,'Pri iNPUT'!R:R)</f>
        <v>4366114.5349999992</v>
      </c>
      <c r="H15" s="103">
        <f t="shared" si="0"/>
        <v>0.58931239364318455</v>
      </c>
      <c r="I15" s="15">
        <f t="shared" si="1"/>
        <v>1560948.3703066679</v>
      </c>
      <c r="J15" s="20">
        <f t="shared" si="2"/>
        <v>130079.03085888899</v>
      </c>
      <c r="K15" s="15">
        <f t="shared" si="3"/>
        <v>2005478.0882046679</v>
      </c>
      <c r="L15" s="15">
        <f t="shared" si="7"/>
        <v>167123.17401705566</v>
      </c>
      <c r="M15" s="15">
        <f t="shared" si="4"/>
        <v>2375919.5197863346</v>
      </c>
      <c r="N15" s="15">
        <f t="shared" si="8"/>
        <v>197993.29331552787</v>
      </c>
      <c r="O15" s="16">
        <f t="shared" si="5"/>
        <v>2746360.9513680013</v>
      </c>
      <c r="P15" s="15">
        <f t="shared" si="8"/>
        <v>228863.41261400012</v>
      </c>
      <c r="Q15" s="21">
        <f t="shared" si="6"/>
        <v>3042714.0966333346</v>
      </c>
      <c r="R15" s="20">
        <f t="shared" si="9"/>
        <v>253559.50805277788</v>
      </c>
    </row>
    <row r="16" spans="1:18">
      <c r="A16" s="12">
        <v>13</v>
      </c>
      <c r="B16" s="19" t="s">
        <v>79</v>
      </c>
      <c r="C16" s="14" t="s">
        <v>1217</v>
      </c>
      <c r="D16" s="14" t="s">
        <v>990</v>
      </c>
      <c r="E16" s="13" t="s">
        <v>992</v>
      </c>
      <c r="F16" s="99">
        <f>VLOOKUP(C16,'[1]Primary Final (2)'!$C:$F,4,0)</f>
        <v>3737718.2797809518</v>
      </c>
      <c r="G16" s="15">
        <f>SUMIF('Pri iNPUT'!F:F,'Dealer Wise'!B16,'Pri iNPUT'!R:R)</f>
        <v>1511332.3192000003</v>
      </c>
      <c r="H16" s="103">
        <f t="shared" si="0"/>
        <v>0.40434623641259865</v>
      </c>
      <c r="I16" s="15">
        <f t="shared" si="1"/>
        <v>1478842.3046247615</v>
      </c>
      <c r="J16" s="20">
        <f t="shared" si="2"/>
        <v>123236.85871873012</v>
      </c>
      <c r="K16" s="15">
        <f t="shared" si="3"/>
        <v>1703105.4014116181</v>
      </c>
      <c r="L16" s="15">
        <f t="shared" si="7"/>
        <v>141925.45011763484</v>
      </c>
      <c r="M16" s="15">
        <f t="shared" si="4"/>
        <v>1889991.3154006661</v>
      </c>
      <c r="N16" s="15">
        <f t="shared" si="8"/>
        <v>157499.27628338884</v>
      </c>
      <c r="O16" s="16">
        <f t="shared" si="5"/>
        <v>2076877.2293897131</v>
      </c>
      <c r="P16" s="15">
        <f t="shared" si="8"/>
        <v>173073.10244914275</v>
      </c>
      <c r="Q16" s="21">
        <f t="shared" si="6"/>
        <v>2226385.9605809515</v>
      </c>
      <c r="R16" s="20">
        <f t="shared" si="9"/>
        <v>185532.16338174595</v>
      </c>
    </row>
    <row r="17" spans="1:18">
      <c r="A17" s="18">
        <v>14</v>
      </c>
      <c r="B17" s="19" t="s">
        <v>80</v>
      </c>
      <c r="C17" s="14" t="s">
        <v>1220</v>
      </c>
      <c r="D17" s="14" t="s">
        <v>990</v>
      </c>
      <c r="E17" s="13" t="s">
        <v>992</v>
      </c>
      <c r="F17" s="99">
        <f>VLOOKUP(C17,'[1]Primary Final (2)'!$C:$F,4,0)</f>
        <v>9640782.7210952379</v>
      </c>
      <c r="G17" s="15">
        <f>SUMIF('Pri iNPUT'!F:F,'Dealer Wise'!B17,'Pri iNPUT'!R:R)</f>
        <v>5088984.7201000005</v>
      </c>
      <c r="H17" s="103">
        <f t="shared" si="0"/>
        <v>0.52786011959015167</v>
      </c>
      <c r="I17" s="15">
        <f t="shared" si="1"/>
        <v>2623641.4567761905</v>
      </c>
      <c r="J17" s="20">
        <f t="shared" si="2"/>
        <v>218636.78806468254</v>
      </c>
      <c r="K17" s="15">
        <f t="shared" si="3"/>
        <v>3202088.4200419039</v>
      </c>
      <c r="L17" s="15">
        <f t="shared" si="7"/>
        <v>266840.70167015865</v>
      </c>
      <c r="M17" s="15">
        <f t="shared" si="4"/>
        <v>3684127.5560966656</v>
      </c>
      <c r="N17" s="15">
        <f t="shared" si="8"/>
        <v>307010.62967472215</v>
      </c>
      <c r="O17" s="16">
        <f t="shared" si="5"/>
        <v>4166166.6921514273</v>
      </c>
      <c r="P17" s="15">
        <f t="shared" si="8"/>
        <v>347180.55767928559</v>
      </c>
      <c r="Q17" s="21">
        <f t="shared" si="6"/>
        <v>4551798.0009952374</v>
      </c>
      <c r="R17" s="20">
        <f t="shared" si="9"/>
        <v>379316.50008293643</v>
      </c>
    </row>
    <row r="18" spans="1:18">
      <c r="A18" s="18">
        <v>15</v>
      </c>
      <c r="B18" s="19" t="s">
        <v>77</v>
      </c>
      <c r="C18" s="14" t="s">
        <v>1244</v>
      </c>
      <c r="D18" s="14" t="s">
        <v>990</v>
      </c>
      <c r="E18" s="13" t="s">
        <v>992</v>
      </c>
      <c r="F18" s="99">
        <f>VLOOKUP(C18,'[1]Primary Final (2)'!$C:$F,4,0)</f>
        <v>3927945.7456857134</v>
      </c>
      <c r="G18" s="15">
        <f>SUMIF('Pri iNPUT'!F:F,'Dealer Wise'!B18,'Pri iNPUT'!R:R)</f>
        <v>1045772.0540000002</v>
      </c>
      <c r="H18" s="103">
        <f t="shared" si="0"/>
        <v>0.26623892530812865</v>
      </c>
      <c r="I18" s="15">
        <f t="shared" si="1"/>
        <v>2096584.5425485705</v>
      </c>
      <c r="J18" s="20">
        <f t="shared" si="2"/>
        <v>174715.37854571422</v>
      </c>
      <c r="K18" s="15">
        <f t="shared" si="3"/>
        <v>2332261.2872897135</v>
      </c>
      <c r="L18" s="15">
        <f t="shared" si="7"/>
        <v>194355.10727414279</v>
      </c>
      <c r="M18" s="15">
        <f t="shared" si="4"/>
        <v>2528658.5745739993</v>
      </c>
      <c r="N18" s="15">
        <f t="shared" si="8"/>
        <v>210721.5478811666</v>
      </c>
      <c r="O18" s="16">
        <f t="shared" si="5"/>
        <v>2725055.8618582841</v>
      </c>
      <c r="P18" s="15">
        <f t="shared" si="8"/>
        <v>227087.98848819034</v>
      </c>
      <c r="Q18" s="21">
        <f t="shared" si="6"/>
        <v>2882173.6916857129</v>
      </c>
      <c r="R18" s="20">
        <f t="shared" si="9"/>
        <v>240181.14097380941</v>
      </c>
    </row>
    <row r="19" spans="1:18">
      <c r="A19" s="12">
        <v>16</v>
      </c>
      <c r="B19" s="84" t="s">
        <v>96</v>
      </c>
      <c r="C19" s="14" t="s">
        <v>1136</v>
      </c>
      <c r="D19" s="14" t="s">
        <v>990</v>
      </c>
      <c r="E19" s="13" t="s">
        <v>988</v>
      </c>
      <c r="F19" s="99">
        <f>VLOOKUP(C19,'[1]Primary Final (2)'!$C:$F,4,0)</f>
        <v>5082935.7808095235</v>
      </c>
      <c r="G19" s="15">
        <f>SUMIF('Pri iNPUT'!F:F,'Dealer Wise'!B19,'Pri iNPUT'!R:R)</f>
        <v>1644500.1194000002</v>
      </c>
      <c r="H19" s="103">
        <f t="shared" si="0"/>
        <v>0.32353352281348163</v>
      </c>
      <c r="I19" s="15">
        <f t="shared" si="1"/>
        <v>2421848.505247619</v>
      </c>
      <c r="J19" s="20">
        <f t="shared" si="2"/>
        <v>201820.70877063493</v>
      </c>
      <c r="K19" s="15">
        <f t="shared" si="3"/>
        <v>2726824.6520961896</v>
      </c>
      <c r="L19" s="15">
        <f t="shared" si="7"/>
        <v>227235.38767468245</v>
      </c>
      <c r="M19" s="15">
        <f t="shared" si="4"/>
        <v>2980971.4411366666</v>
      </c>
      <c r="N19" s="15">
        <f t="shared" si="8"/>
        <v>248414.28676138888</v>
      </c>
      <c r="O19" s="16">
        <f t="shared" si="5"/>
        <v>3235118.2301771427</v>
      </c>
      <c r="P19" s="15">
        <f t="shared" si="8"/>
        <v>269593.18584809522</v>
      </c>
      <c r="Q19" s="21">
        <f t="shared" si="6"/>
        <v>3438435.6614095233</v>
      </c>
      <c r="R19" s="20">
        <f t="shared" si="9"/>
        <v>286536.30511746026</v>
      </c>
    </row>
    <row r="20" spans="1:18" ht="15">
      <c r="A20" s="12">
        <v>17</v>
      </c>
      <c r="B20" t="s">
        <v>787</v>
      </c>
      <c r="C20" s="14" t="s">
        <v>1214</v>
      </c>
      <c r="D20" s="14" t="s">
        <v>990</v>
      </c>
      <c r="E20" s="13" t="s">
        <v>988</v>
      </c>
      <c r="F20" s="99">
        <f>VLOOKUP(C20,'[1]Primary Final (2)'!$C:$F,4,0)</f>
        <v>2210807.0498904763</v>
      </c>
      <c r="G20" s="15">
        <f>SUMIF('Pri iNPUT'!F:F,'Dealer Wise'!B20,'Pri iNPUT'!R:R)</f>
        <v>512619.44650000008</v>
      </c>
      <c r="H20" s="103">
        <f t="shared" si="0"/>
        <v>0.23186982623625854</v>
      </c>
      <c r="I20" s="15">
        <f t="shared" si="1"/>
        <v>1256026.193412381</v>
      </c>
      <c r="J20" s="20">
        <f t="shared" si="2"/>
        <v>104668.84945103175</v>
      </c>
      <c r="K20" s="15">
        <f t="shared" si="3"/>
        <v>1388674.6164058095</v>
      </c>
      <c r="L20" s="15">
        <f t="shared" si="7"/>
        <v>115722.88470048412</v>
      </c>
      <c r="M20" s="15">
        <f t="shared" si="4"/>
        <v>1499214.9689003334</v>
      </c>
      <c r="N20" s="15">
        <f t="shared" si="8"/>
        <v>124934.58074169444</v>
      </c>
      <c r="O20" s="16">
        <f t="shared" si="5"/>
        <v>1609755.321394857</v>
      </c>
      <c r="P20" s="15">
        <f t="shared" si="8"/>
        <v>134146.27678290475</v>
      </c>
      <c r="Q20" s="21">
        <f t="shared" si="6"/>
        <v>1698187.6033904762</v>
      </c>
      <c r="R20" s="20">
        <f t="shared" si="9"/>
        <v>141515.63361587303</v>
      </c>
    </row>
    <row r="21" spans="1:18">
      <c r="A21" s="18">
        <v>18</v>
      </c>
      <c r="B21" s="19" t="s">
        <v>93</v>
      </c>
      <c r="C21" s="14" t="s">
        <v>1245</v>
      </c>
      <c r="D21" s="14" t="s">
        <v>990</v>
      </c>
      <c r="E21" s="13" t="s">
        <v>988</v>
      </c>
      <c r="F21" s="99">
        <f>VLOOKUP(C21,'[1]Primary Final (2)'!$C:$F,4,0)</f>
        <v>8363493.6310238093</v>
      </c>
      <c r="G21" s="15">
        <f>SUMIF('Pri iNPUT'!F:F,'Dealer Wise'!B21,'Pri iNPUT'!R:R)</f>
        <v>2562021.9274000004</v>
      </c>
      <c r="H21" s="103">
        <f t="shared" si="0"/>
        <v>0.30633393656167257</v>
      </c>
      <c r="I21" s="15">
        <f t="shared" si="1"/>
        <v>4128772.9774190476</v>
      </c>
      <c r="J21" s="20">
        <f t="shared" si="2"/>
        <v>344064.41478492063</v>
      </c>
      <c r="K21" s="15">
        <f t="shared" si="3"/>
        <v>4630582.5952804759</v>
      </c>
      <c r="L21" s="15">
        <f t="shared" si="7"/>
        <v>385881.88294003968</v>
      </c>
      <c r="M21" s="15">
        <f t="shared" si="4"/>
        <v>5048757.276831666</v>
      </c>
      <c r="N21" s="15">
        <f t="shared" si="8"/>
        <v>420729.77306930552</v>
      </c>
      <c r="O21" s="16">
        <f t="shared" si="5"/>
        <v>5466931.9583828561</v>
      </c>
      <c r="P21" s="15">
        <f t="shared" si="8"/>
        <v>455577.66319857136</v>
      </c>
      <c r="Q21" s="21">
        <f t="shared" si="6"/>
        <v>5801471.7036238089</v>
      </c>
      <c r="R21" s="20">
        <f t="shared" si="9"/>
        <v>483455.97530198406</v>
      </c>
    </row>
    <row r="22" spans="1:18">
      <c r="A22" s="12">
        <v>19</v>
      </c>
      <c r="B22" s="19" t="s">
        <v>983</v>
      </c>
      <c r="C22" s="14" t="s">
        <v>1218</v>
      </c>
      <c r="D22" s="14" t="s">
        <v>990</v>
      </c>
      <c r="E22" s="13" t="s">
        <v>988</v>
      </c>
      <c r="F22" s="99">
        <f>VLOOKUP(C22,'[1]Primary Final (2)'!$C:$F,4,0)</f>
        <v>7889860.8020761916</v>
      </c>
      <c r="G22" s="15">
        <f>SUMIF('Pri iNPUT'!F:F,'Dealer Wise'!B22,'Pri iNPUT'!R:R)</f>
        <v>3178487.4932999993</v>
      </c>
      <c r="H22" s="103">
        <f t="shared" si="0"/>
        <v>0.40285723323072953</v>
      </c>
      <c r="I22" s="15">
        <f t="shared" si="1"/>
        <v>3133401.1483609546</v>
      </c>
      <c r="J22" s="20">
        <f t="shared" si="2"/>
        <v>261116.76236341288</v>
      </c>
      <c r="K22" s="15">
        <f t="shared" si="3"/>
        <v>3606792.7964855256</v>
      </c>
      <c r="L22" s="15">
        <f t="shared" si="7"/>
        <v>300566.06637379382</v>
      </c>
      <c r="M22" s="15">
        <f t="shared" si="4"/>
        <v>4001285.8365893355</v>
      </c>
      <c r="N22" s="15">
        <f t="shared" si="8"/>
        <v>333440.48638244462</v>
      </c>
      <c r="O22" s="16">
        <f t="shared" si="5"/>
        <v>4395778.8766931444</v>
      </c>
      <c r="P22" s="15">
        <f t="shared" si="8"/>
        <v>366314.90639109537</v>
      </c>
      <c r="Q22" s="21">
        <f t="shared" si="6"/>
        <v>4711373.3087761924</v>
      </c>
      <c r="R22" s="20">
        <f t="shared" si="9"/>
        <v>392614.44239801605</v>
      </c>
    </row>
    <row r="23" spans="1:18">
      <c r="A23" s="18">
        <v>20</v>
      </c>
      <c r="B23" s="19" t="s">
        <v>92</v>
      </c>
      <c r="C23" s="14" t="s">
        <v>1160</v>
      </c>
      <c r="D23" s="14" t="s">
        <v>990</v>
      </c>
      <c r="E23" s="13" t="s">
        <v>988</v>
      </c>
      <c r="F23" s="99">
        <f>VLOOKUP(C23,'[1]Primary Final (2)'!$C:$F,4,0)</f>
        <v>2488344.7873523808</v>
      </c>
      <c r="G23" s="15">
        <f>SUMIF('Pri iNPUT'!F:F,'Dealer Wise'!B23,'Pri iNPUT'!R:R)</f>
        <v>869341.6885000004</v>
      </c>
      <c r="H23" s="103">
        <f t="shared" si="0"/>
        <v>0.34936544682981296</v>
      </c>
      <c r="I23" s="15">
        <f t="shared" si="1"/>
        <v>1121334.1413819043</v>
      </c>
      <c r="J23" s="20">
        <f t="shared" si="2"/>
        <v>93444.511781825349</v>
      </c>
      <c r="K23" s="15">
        <f t="shared" si="3"/>
        <v>1270634.8286230469</v>
      </c>
      <c r="L23" s="15">
        <f t="shared" si="7"/>
        <v>105886.23571858724</v>
      </c>
      <c r="M23" s="15">
        <f t="shared" si="4"/>
        <v>1395052.067990666</v>
      </c>
      <c r="N23" s="15">
        <f>M23/$R$2</f>
        <v>116254.33899922216</v>
      </c>
      <c r="O23" s="16">
        <f t="shared" si="5"/>
        <v>1519469.3073582852</v>
      </c>
      <c r="P23" s="15">
        <f t="shared" si="8"/>
        <v>126622.4422798571</v>
      </c>
      <c r="Q23" s="21">
        <f t="shared" si="6"/>
        <v>1619003.0988523804</v>
      </c>
      <c r="R23" s="20">
        <f t="shared" si="9"/>
        <v>134916.92490436503</v>
      </c>
    </row>
    <row r="24" spans="1:18">
      <c r="A24" s="18">
        <v>21</v>
      </c>
      <c r="B24" s="24" t="s">
        <v>98</v>
      </c>
      <c r="C24" s="14" t="s">
        <v>1225</v>
      </c>
      <c r="D24" s="14" t="s">
        <v>990</v>
      </c>
      <c r="E24" s="13" t="s">
        <v>990</v>
      </c>
      <c r="F24" s="99">
        <f>VLOOKUP(C24,'[1]Primary Final (2)'!$C:$F,4,0)</f>
        <v>2718934.6824190482</v>
      </c>
      <c r="G24" s="15">
        <f>SUMIF('Pri iNPUT'!F:F,'Dealer Wise'!B24,'Pri iNPUT'!R:R)</f>
        <v>1083104.1101000002</v>
      </c>
      <c r="H24" s="103">
        <f t="shared" si="0"/>
        <v>0.39835606096147835</v>
      </c>
      <c r="I24" s="15">
        <f t="shared" si="1"/>
        <v>1092043.6358352383</v>
      </c>
      <c r="J24" s="20">
        <f t="shared" si="2"/>
        <v>91003.636319603189</v>
      </c>
      <c r="K24" s="15">
        <f t="shared" si="3"/>
        <v>1255179.7167803813</v>
      </c>
      <c r="L24" s="15">
        <f t="shared" si="7"/>
        <v>104598.30973169843</v>
      </c>
      <c r="M24" s="15">
        <f t="shared" si="4"/>
        <v>1391126.4509013337</v>
      </c>
      <c r="N24" s="15">
        <f t="shared" si="8"/>
        <v>115927.20424177781</v>
      </c>
      <c r="O24" s="16">
        <f t="shared" si="5"/>
        <v>1527073.1850222861</v>
      </c>
      <c r="P24" s="15">
        <f t="shared" si="8"/>
        <v>127256.09875185718</v>
      </c>
      <c r="Q24" s="21">
        <f t="shared" si="6"/>
        <v>1635830.572319048</v>
      </c>
      <c r="R24" s="20">
        <f t="shared" si="9"/>
        <v>136319.21435992068</v>
      </c>
    </row>
    <row r="25" spans="1:18">
      <c r="A25" s="12">
        <v>22</v>
      </c>
      <c r="B25" s="22" t="s">
        <v>99</v>
      </c>
      <c r="C25" s="14" t="s">
        <v>1144</v>
      </c>
      <c r="D25" s="14" t="s">
        <v>990</v>
      </c>
      <c r="E25" s="13" t="s">
        <v>990</v>
      </c>
      <c r="F25" s="99">
        <f>VLOOKUP(C25,'[1]Primary Final (2)'!$C:$F,4,0)</f>
        <v>7116705.3867952377</v>
      </c>
      <c r="G25" s="15">
        <f>SUMIF('Pri iNPUT'!F:F,'Dealer Wise'!B25,'Pri iNPUT'!R:R)</f>
        <v>3304966.9443999999</v>
      </c>
      <c r="H25" s="103">
        <f t="shared" si="0"/>
        <v>0.46439563882077145</v>
      </c>
      <c r="I25" s="15">
        <f t="shared" si="1"/>
        <v>2388397.365036191</v>
      </c>
      <c r="J25" s="20">
        <f t="shared" si="2"/>
        <v>199033.1137530159</v>
      </c>
      <c r="K25" s="15">
        <f t="shared" si="3"/>
        <v>2815399.6882439046</v>
      </c>
      <c r="L25" s="15">
        <f t="shared" si="7"/>
        <v>234616.64068699206</v>
      </c>
      <c r="M25" s="15">
        <f t="shared" si="4"/>
        <v>3171234.9575836663</v>
      </c>
      <c r="N25" s="15">
        <f t="shared" si="8"/>
        <v>264269.57979863888</v>
      </c>
      <c r="O25" s="16">
        <f t="shared" si="5"/>
        <v>3527070.226923428</v>
      </c>
      <c r="P25" s="15">
        <f t="shared" si="8"/>
        <v>293922.51891028567</v>
      </c>
      <c r="Q25" s="21">
        <f t="shared" si="6"/>
        <v>3811738.4423952377</v>
      </c>
      <c r="R25" s="20">
        <f t="shared" si="9"/>
        <v>317644.87019960315</v>
      </c>
    </row>
    <row r="26" spans="1:18">
      <c r="A26" s="12">
        <v>23</v>
      </c>
      <c r="B26" s="19" t="s">
        <v>100</v>
      </c>
      <c r="C26" s="14" t="s">
        <v>1228</v>
      </c>
      <c r="D26" s="14" t="s">
        <v>990</v>
      </c>
      <c r="E26" s="13" t="s">
        <v>990</v>
      </c>
      <c r="F26" s="99">
        <f>VLOOKUP(C26,'[1]Primary Final (2)'!$C:$F,4,0)</f>
        <v>4753464.931028571</v>
      </c>
      <c r="G26" s="15">
        <f>SUMIF('Pri iNPUT'!F:F,'Dealer Wise'!B26,'Pri iNPUT'!R:R)</f>
        <v>1550887.6069</v>
      </c>
      <c r="H26" s="103">
        <f t="shared" si="0"/>
        <v>0.326264657340054</v>
      </c>
      <c r="I26" s="15">
        <f t="shared" si="1"/>
        <v>2251884.3379228571</v>
      </c>
      <c r="J26" s="20">
        <f t="shared" si="2"/>
        <v>187657.02816023809</v>
      </c>
      <c r="K26" s="15">
        <f t="shared" si="3"/>
        <v>2537092.2337845708</v>
      </c>
      <c r="L26" s="15">
        <f t="shared" si="7"/>
        <v>211424.3528153809</v>
      </c>
      <c r="M26" s="15">
        <f t="shared" si="4"/>
        <v>2774765.4803359993</v>
      </c>
      <c r="N26" s="15">
        <f t="shared" si="8"/>
        <v>231230.45669466662</v>
      </c>
      <c r="O26" s="16">
        <f t="shared" si="5"/>
        <v>3012438.7268874282</v>
      </c>
      <c r="P26" s="15">
        <f t="shared" si="8"/>
        <v>251036.56057395236</v>
      </c>
      <c r="Q26" s="21">
        <f t="shared" si="6"/>
        <v>3202577.324128571</v>
      </c>
      <c r="R26" s="20">
        <f t="shared" si="9"/>
        <v>266881.44367738091</v>
      </c>
    </row>
    <row r="27" spans="1:18">
      <c r="A27" s="18">
        <v>24</v>
      </c>
      <c r="B27" s="19" t="s">
        <v>480</v>
      </c>
      <c r="C27" s="14" t="s">
        <v>1194</v>
      </c>
      <c r="D27" s="14" t="s">
        <v>13</v>
      </c>
      <c r="E27" s="13" t="s">
        <v>1022</v>
      </c>
      <c r="F27" s="99">
        <f>VLOOKUP(C27,'[1]Primary Final (2)'!$C:$F,4,0)</f>
        <v>4560003.7623238089</v>
      </c>
      <c r="G27" s="15">
        <f>SUMIF('Pri iNPUT'!F:F,'Dealer Wise'!B27,'Pri iNPUT'!R:R)</f>
        <v>2299050.7002000003</v>
      </c>
      <c r="H27" s="103">
        <f t="shared" si="0"/>
        <v>0.50417736914944744</v>
      </c>
      <c r="I27" s="15">
        <f t="shared" si="1"/>
        <v>1348952.3096590471</v>
      </c>
      <c r="J27" s="20">
        <f t="shared" si="2"/>
        <v>112412.69247158726</v>
      </c>
      <c r="K27" s="15">
        <f t="shared" si="3"/>
        <v>1622552.5353984754</v>
      </c>
      <c r="L27" s="15">
        <f t="shared" si="7"/>
        <v>135212.71128320627</v>
      </c>
      <c r="M27" s="15">
        <f t="shared" si="4"/>
        <v>1850552.7235146658</v>
      </c>
      <c r="N27" s="15">
        <f t="shared" si="8"/>
        <v>154212.7269595555</v>
      </c>
      <c r="O27" s="16">
        <f t="shared" si="5"/>
        <v>2078552.9116308563</v>
      </c>
      <c r="P27" s="15">
        <f t="shared" si="8"/>
        <v>173212.74263590469</v>
      </c>
      <c r="Q27" s="21">
        <f t="shared" si="6"/>
        <v>2260953.0621238085</v>
      </c>
      <c r="R27" s="20">
        <f t="shared" si="9"/>
        <v>188412.75517698404</v>
      </c>
    </row>
    <row r="28" spans="1:18">
      <c r="A28" s="12">
        <v>25</v>
      </c>
      <c r="B28" s="19" t="s">
        <v>38</v>
      </c>
      <c r="C28" s="14" t="s">
        <v>1211</v>
      </c>
      <c r="D28" s="14" t="s">
        <v>13</v>
      </c>
      <c r="E28" s="13" t="s">
        <v>37</v>
      </c>
      <c r="F28" s="99">
        <f>VLOOKUP(C28,'[1]Primary Final (2)'!$C:$F,4,0)</f>
        <v>27786652.366904754</v>
      </c>
      <c r="G28" s="15">
        <f>SUMIF('Pri iNPUT'!F:F,'Dealer Wise'!B28,'Pri iNPUT'!R:R)</f>
        <v>8941335.8445000015</v>
      </c>
      <c r="H28" s="134">
        <f t="shared" si="0"/>
        <v>0.32178528476318236</v>
      </c>
      <c r="I28" s="15">
        <f t="shared" si="1"/>
        <v>13287986.049023803</v>
      </c>
      <c r="J28" s="20">
        <f t="shared" si="2"/>
        <v>1107332.1707519835</v>
      </c>
      <c r="K28" s="15">
        <f t="shared" si="3"/>
        <v>14955185.191038087</v>
      </c>
      <c r="L28" s="15">
        <f t="shared" si="7"/>
        <v>1246265.4325865072</v>
      </c>
      <c r="M28" s="15">
        <f t="shared" si="4"/>
        <v>16344517.809383325</v>
      </c>
      <c r="N28" s="15">
        <f t="shared" si="8"/>
        <v>1362043.1507819437</v>
      </c>
      <c r="O28" s="16">
        <f t="shared" si="5"/>
        <v>17733850.42772856</v>
      </c>
      <c r="P28" s="15">
        <f t="shared" si="8"/>
        <v>1477820.86897738</v>
      </c>
      <c r="Q28" s="21">
        <f t="shared" si="6"/>
        <v>18845316.522404753</v>
      </c>
      <c r="R28" s="20">
        <f t="shared" si="9"/>
        <v>1570443.0435337294</v>
      </c>
    </row>
    <row r="29" spans="1:18">
      <c r="A29" s="18">
        <v>26</v>
      </c>
      <c r="B29" s="19" t="s">
        <v>16</v>
      </c>
      <c r="C29" s="14" t="s">
        <v>1247</v>
      </c>
      <c r="D29" s="14" t="s">
        <v>24</v>
      </c>
      <c r="E29" s="13" t="s">
        <v>1023</v>
      </c>
      <c r="F29" s="99">
        <f>VLOOKUP(C29,'[1]Primary Final (2)'!$C:$F,4,0)</f>
        <v>19858751.179799996</v>
      </c>
      <c r="G29" s="15">
        <f>SUMIF('Pri iNPUT'!F:F,'Dealer Wise'!B29,'Pri iNPUT'!R:R)</f>
        <v>2284414.7465000004</v>
      </c>
      <c r="H29" s="103">
        <f t="shared" si="0"/>
        <v>0.1150331521764405</v>
      </c>
      <c r="I29" s="15">
        <f t="shared" si="1"/>
        <v>13602586.197339997</v>
      </c>
      <c r="J29" s="20">
        <f t="shared" si="2"/>
        <v>1133548.849778333</v>
      </c>
      <c r="K29" s="15">
        <f t="shared" si="3"/>
        <v>14794111.268127996</v>
      </c>
      <c r="L29" s="15">
        <f t="shared" si="7"/>
        <v>1232842.605677333</v>
      </c>
      <c r="M29" s="15">
        <f t="shared" si="4"/>
        <v>15787048.827117998</v>
      </c>
      <c r="N29" s="15">
        <f t="shared" si="8"/>
        <v>1315587.4022598332</v>
      </c>
      <c r="O29" s="16">
        <f t="shared" si="5"/>
        <v>16779986.386107996</v>
      </c>
      <c r="P29" s="15">
        <f t="shared" si="8"/>
        <v>1398332.1988423329</v>
      </c>
      <c r="Q29" s="21">
        <f t="shared" si="6"/>
        <v>17574336.433299996</v>
      </c>
      <c r="R29" s="20">
        <f t="shared" si="9"/>
        <v>1464528.0361083329</v>
      </c>
    </row>
    <row r="30" spans="1:18">
      <c r="A30" s="18">
        <v>27</v>
      </c>
      <c r="B30" s="23" t="s">
        <v>45</v>
      </c>
      <c r="C30" s="14" t="s">
        <v>1161</v>
      </c>
      <c r="D30" s="14" t="s">
        <v>13</v>
      </c>
      <c r="E30" s="13" t="s">
        <v>41</v>
      </c>
      <c r="F30" s="99">
        <f>VLOOKUP(C30,'[1]Primary Final (2)'!$C:$F,4,0)</f>
        <v>6112363.7348428573</v>
      </c>
      <c r="G30" s="15">
        <f>SUMIF('Pri iNPUT'!F:F,'Dealer Wise'!B30,'Pri iNPUT'!R:R)</f>
        <v>3592555.6565</v>
      </c>
      <c r="H30" s="103">
        <f t="shared" si="0"/>
        <v>0.5877522693914683</v>
      </c>
      <c r="I30" s="15">
        <f t="shared" si="1"/>
        <v>1297335.3313742862</v>
      </c>
      <c r="J30" s="20">
        <f t="shared" si="2"/>
        <v>108111.27761452385</v>
      </c>
      <c r="K30" s="15">
        <f t="shared" si="3"/>
        <v>1664077.1554648574</v>
      </c>
      <c r="L30" s="15">
        <f t="shared" si="7"/>
        <v>138673.0962887381</v>
      </c>
      <c r="M30" s="15">
        <f t="shared" si="4"/>
        <v>1969695.3422070001</v>
      </c>
      <c r="N30" s="15">
        <f t="shared" si="8"/>
        <v>164141.27851725</v>
      </c>
      <c r="O30" s="16">
        <f t="shared" si="5"/>
        <v>2275313.5289491429</v>
      </c>
      <c r="P30" s="15">
        <f t="shared" si="8"/>
        <v>189609.4607457619</v>
      </c>
      <c r="Q30" s="21">
        <f t="shared" si="6"/>
        <v>2519808.0783428573</v>
      </c>
      <c r="R30" s="20">
        <f t="shared" si="9"/>
        <v>209984.00652857145</v>
      </c>
    </row>
    <row r="31" spans="1:18">
      <c r="A31" s="12">
        <v>28</v>
      </c>
      <c r="B31" s="19" t="s">
        <v>40</v>
      </c>
      <c r="C31" s="14" t="s">
        <v>1151</v>
      </c>
      <c r="D31" s="14" t="s">
        <v>13</v>
      </c>
      <c r="E31" s="13" t="s">
        <v>41</v>
      </c>
      <c r="F31" s="99">
        <f>VLOOKUP(C31,'[1]Primary Final (2)'!$C:$F,4,0)</f>
        <v>17386785.61027142</v>
      </c>
      <c r="G31" s="15">
        <f>SUMIF('Pri iNPUT'!F:F,'Dealer Wise'!B31,'Pri iNPUT'!R:R)</f>
        <v>9097021.265800003</v>
      </c>
      <c r="H31" s="103">
        <f t="shared" si="0"/>
        <v>0.52321466829531993</v>
      </c>
      <c r="I31" s="15">
        <f t="shared" si="1"/>
        <v>4812407.2224171348</v>
      </c>
      <c r="J31" s="20">
        <f t="shared" si="2"/>
        <v>401033.9352014279</v>
      </c>
      <c r="K31" s="15">
        <f t="shared" si="3"/>
        <v>5855614.3590334188</v>
      </c>
      <c r="L31" s="15">
        <f t="shared" si="7"/>
        <v>487967.86325278488</v>
      </c>
      <c r="M31" s="15">
        <f t="shared" si="4"/>
        <v>6724953.6395469904</v>
      </c>
      <c r="N31" s="15">
        <f t="shared" si="8"/>
        <v>560412.80329558253</v>
      </c>
      <c r="O31" s="16">
        <f t="shared" si="5"/>
        <v>7594292.9200605601</v>
      </c>
      <c r="P31" s="15">
        <f t="shared" si="8"/>
        <v>632857.74333838001</v>
      </c>
      <c r="Q31" s="21">
        <f t="shared" si="6"/>
        <v>8289764.3444714174</v>
      </c>
      <c r="R31" s="20">
        <f t="shared" si="9"/>
        <v>690813.69537261815</v>
      </c>
    </row>
    <row r="32" spans="1:18">
      <c r="A32" s="12">
        <v>29</v>
      </c>
      <c r="B32" s="84" t="s">
        <v>42</v>
      </c>
      <c r="C32" s="14" t="s">
        <v>1176</v>
      </c>
      <c r="D32" s="14" t="s">
        <v>13</v>
      </c>
      <c r="E32" s="13" t="s">
        <v>41</v>
      </c>
      <c r="F32" s="99">
        <f>VLOOKUP(C32,'[1]Primary Final (2)'!$C:$F,4,0)</f>
        <v>5532039.7237666668</v>
      </c>
      <c r="G32" s="15">
        <f>SUMIF('Pri iNPUT'!F:F,'Dealer Wise'!B32,'Pri iNPUT'!R:R)</f>
        <v>2234238.5145</v>
      </c>
      <c r="H32" s="103">
        <f t="shared" si="0"/>
        <v>0.403872464057208</v>
      </c>
      <c r="I32" s="15">
        <f t="shared" si="1"/>
        <v>2191393.2645133338</v>
      </c>
      <c r="J32" s="20">
        <f t="shared" si="2"/>
        <v>182616.10537611114</v>
      </c>
      <c r="K32" s="15">
        <f t="shared" si="3"/>
        <v>2523315.6479393332</v>
      </c>
      <c r="L32" s="15">
        <f t="shared" si="7"/>
        <v>210276.30399494444</v>
      </c>
      <c r="M32" s="15">
        <f t="shared" si="4"/>
        <v>2799917.6341276667</v>
      </c>
      <c r="N32" s="15">
        <f t="shared" si="8"/>
        <v>233326.46951063888</v>
      </c>
      <c r="O32" s="16">
        <f t="shared" si="5"/>
        <v>3076519.6203160002</v>
      </c>
      <c r="P32" s="15">
        <f t="shared" si="8"/>
        <v>256376.63502633336</v>
      </c>
      <c r="Q32" s="21">
        <f t="shared" si="6"/>
        <v>3297801.2092666668</v>
      </c>
      <c r="R32" s="20">
        <f t="shared" si="9"/>
        <v>274816.7674388889</v>
      </c>
    </row>
    <row r="33" spans="1:18">
      <c r="A33" s="18">
        <v>30</v>
      </c>
      <c r="B33" s="19" t="s">
        <v>47</v>
      </c>
      <c r="C33" s="14" t="s">
        <v>1248</v>
      </c>
      <c r="D33" s="14" t="s">
        <v>24</v>
      </c>
      <c r="E33" s="13" t="s">
        <v>1064</v>
      </c>
      <c r="F33" s="99">
        <f>VLOOKUP(C33,'[1]Primary Final (2)'!$C:$F,4,0)</f>
        <v>5015683.6268904759</v>
      </c>
      <c r="G33" s="15">
        <f>SUMIF('Pri iNPUT'!F:F,'Dealer Wise'!B33,'Pri iNPUT'!R:R)</f>
        <v>2164136.9029999999</v>
      </c>
      <c r="H33" s="103">
        <f t="shared" si="0"/>
        <v>0.43147396526317167</v>
      </c>
      <c r="I33" s="15">
        <f t="shared" si="1"/>
        <v>1848409.9985123808</v>
      </c>
      <c r="J33" s="20">
        <f t="shared" si="2"/>
        <v>154034.1665426984</v>
      </c>
      <c r="K33" s="15">
        <f t="shared" si="3"/>
        <v>2149351.0161258094</v>
      </c>
      <c r="L33" s="15">
        <f t="shared" si="7"/>
        <v>179112.58467715079</v>
      </c>
      <c r="M33" s="15">
        <f t="shared" si="4"/>
        <v>2400135.1974703334</v>
      </c>
      <c r="N33" s="15">
        <f t="shared" si="8"/>
        <v>200011.26645586113</v>
      </c>
      <c r="O33" s="16">
        <f t="shared" si="5"/>
        <v>2650919.3788148565</v>
      </c>
      <c r="P33" s="15">
        <f t="shared" si="8"/>
        <v>220909.94823457138</v>
      </c>
      <c r="Q33" s="21">
        <f t="shared" si="6"/>
        <v>2851546.7238904759</v>
      </c>
      <c r="R33" s="20">
        <f t="shared" si="9"/>
        <v>237628.89365753965</v>
      </c>
    </row>
    <row r="34" spans="1:18" s="25" customFormat="1">
      <c r="A34" s="12">
        <v>31</v>
      </c>
      <c r="B34" s="19" t="s">
        <v>44</v>
      </c>
      <c r="C34" s="14" t="s">
        <v>1256</v>
      </c>
      <c r="D34" s="14" t="s">
        <v>24</v>
      </c>
      <c r="E34" s="13" t="s">
        <v>1064</v>
      </c>
      <c r="F34" s="99">
        <f>VLOOKUP(C34,'[1]Primary Final (2)'!$C:$F,4,0)</f>
        <v>10936560.066723809</v>
      </c>
      <c r="G34" s="15">
        <f>SUMIF('Pri iNPUT'!F:F,'Dealer Wise'!B34,'Pri iNPUT'!R:R)</f>
        <v>3738613.7187000001</v>
      </c>
      <c r="H34" s="103">
        <f t="shared" si="0"/>
        <v>0.34184548851656893</v>
      </c>
      <c r="I34" s="15">
        <f t="shared" si="1"/>
        <v>5010634.3346790476</v>
      </c>
      <c r="J34" s="20">
        <f t="shared" ref="J34:J64" si="10">I34/$R$2</f>
        <v>417552.86122325395</v>
      </c>
      <c r="K34" s="15">
        <f t="shared" si="3"/>
        <v>5666827.9386824751</v>
      </c>
      <c r="L34" s="15">
        <f t="shared" si="7"/>
        <v>472235.66155687295</v>
      </c>
      <c r="M34" s="15">
        <f t="shared" si="4"/>
        <v>6213655.9420186663</v>
      </c>
      <c r="N34" s="15">
        <f t="shared" si="8"/>
        <v>517804.66183488886</v>
      </c>
      <c r="O34" s="16">
        <f t="shared" si="5"/>
        <v>6760483.9453548556</v>
      </c>
      <c r="P34" s="15">
        <f t="shared" si="8"/>
        <v>563373.6621129046</v>
      </c>
      <c r="Q34" s="21">
        <f t="shared" si="6"/>
        <v>7197946.3480238086</v>
      </c>
      <c r="R34" s="20">
        <f t="shared" si="9"/>
        <v>599828.86233531742</v>
      </c>
    </row>
    <row r="35" spans="1:18">
      <c r="A35" s="18">
        <v>32</v>
      </c>
      <c r="B35" s="19" t="s">
        <v>48</v>
      </c>
      <c r="C35" s="14" t="s">
        <v>1163</v>
      </c>
      <c r="D35" s="14" t="s">
        <v>24</v>
      </c>
      <c r="E35" s="13" t="s">
        <v>1064</v>
      </c>
      <c r="F35" s="99">
        <f>VLOOKUP(C35,'[1]Primary Final (2)'!$C:$F,4,0)</f>
        <v>12394875.693852382</v>
      </c>
      <c r="G35" s="15">
        <f>SUMIF('Pri iNPUT'!F:F,'Dealer Wise'!B35,'Pri iNPUT'!R:R)</f>
        <v>3975629.6979999994</v>
      </c>
      <c r="H35" s="103">
        <f t="shared" si="0"/>
        <v>0.32074784743277696</v>
      </c>
      <c r="I35" s="15">
        <f t="shared" si="1"/>
        <v>5940270.8570819069</v>
      </c>
      <c r="J35" s="20">
        <f t="shared" si="10"/>
        <v>495022.57142349222</v>
      </c>
      <c r="K35" s="15">
        <f t="shared" si="3"/>
        <v>6683963.3987130485</v>
      </c>
      <c r="L35" s="15">
        <f t="shared" si="7"/>
        <v>556996.94989275408</v>
      </c>
      <c r="M35" s="15">
        <f t="shared" si="4"/>
        <v>7303707.1834056694</v>
      </c>
      <c r="N35" s="15">
        <f t="shared" si="8"/>
        <v>608642.26528380578</v>
      </c>
      <c r="O35" s="16">
        <f t="shared" si="5"/>
        <v>7923450.9680982865</v>
      </c>
      <c r="P35" s="15">
        <f t="shared" si="8"/>
        <v>660287.58067485725</v>
      </c>
      <c r="Q35" s="21">
        <f t="shared" si="6"/>
        <v>8419245.9958523829</v>
      </c>
      <c r="R35" s="20">
        <f t="shared" si="9"/>
        <v>701603.83298769861</v>
      </c>
    </row>
    <row r="36" spans="1:18">
      <c r="A36" s="18">
        <v>33</v>
      </c>
      <c r="B36" s="111" t="s">
        <v>39</v>
      </c>
      <c r="C36" s="14" t="s">
        <v>1287</v>
      </c>
      <c r="D36" s="14" t="s">
        <v>13</v>
      </c>
      <c r="E36" s="13" t="s">
        <v>37</v>
      </c>
      <c r="F36" s="99">
        <f>VLOOKUP(C36,'[1]Primary Final (2)'!$C:$F,4,0)</f>
        <v>7975972.1784857139</v>
      </c>
      <c r="G36" s="15">
        <f>SUMIF('Pri iNPUT'!F:F,'Dealer Wise'!B36,'Pri iNPUT'!R:R)</f>
        <v>3964738.2668000008</v>
      </c>
      <c r="H36" s="103">
        <f t="shared" ref="H36:H67" si="11">IFERROR(G36/F36,0)</f>
        <v>0.49708526786169532</v>
      </c>
      <c r="I36" s="15">
        <f t="shared" ref="I36:I67" si="12">(F36*0.8)-G36</f>
        <v>2416039.4759885711</v>
      </c>
      <c r="J36" s="20">
        <f t="shared" si="10"/>
        <v>201336.6229990476</v>
      </c>
      <c r="K36" s="15">
        <f t="shared" ref="K36:K67" si="13">(F36*0.86)-G36</f>
        <v>2894597.8066977127</v>
      </c>
      <c r="L36" s="15">
        <f t="shared" si="7"/>
        <v>241216.48389147606</v>
      </c>
      <c r="M36" s="15">
        <f t="shared" ref="M36:M67" si="14">(F36*0.91)-G36</f>
        <v>3293396.4156219992</v>
      </c>
      <c r="N36" s="15">
        <f t="shared" si="8"/>
        <v>274449.70130183327</v>
      </c>
      <c r="O36" s="16">
        <f t="shared" ref="O36:O67" si="15">(F36*0.96)-G36</f>
        <v>3692195.0245462847</v>
      </c>
      <c r="P36" s="15">
        <f t="shared" si="8"/>
        <v>307682.91871219041</v>
      </c>
      <c r="Q36" s="21">
        <f t="shared" ref="Q36:Q67" si="16">F36-G36</f>
        <v>4011233.9116857131</v>
      </c>
      <c r="R36" s="20">
        <f t="shared" si="9"/>
        <v>334269.49264047609</v>
      </c>
    </row>
    <row r="37" spans="1:18">
      <c r="A37" s="12">
        <v>34</v>
      </c>
      <c r="B37" s="19" t="s">
        <v>17</v>
      </c>
      <c r="C37" s="14" t="s">
        <v>1229</v>
      </c>
      <c r="D37" s="14" t="s">
        <v>13</v>
      </c>
      <c r="E37" s="13" t="s">
        <v>1021</v>
      </c>
      <c r="F37" s="99">
        <f>VLOOKUP(C37,'[1]Primary Final (2)'!$C:$F,4,0)</f>
        <v>21751117.305199999</v>
      </c>
      <c r="G37" s="15">
        <f>SUMIF('Pri iNPUT'!F:F,'Dealer Wise'!B37,'Pri iNPUT'!R:R)</f>
        <v>10302168.575800002</v>
      </c>
      <c r="H37" s="103">
        <f t="shared" si="11"/>
        <v>0.47363859204313524</v>
      </c>
      <c r="I37" s="15">
        <f t="shared" si="12"/>
        <v>7098725.2683600001</v>
      </c>
      <c r="J37" s="20">
        <f t="shared" si="10"/>
        <v>591560.43903000001</v>
      </c>
      <c r="K37" s="15">
        <f t="shared" si="13"/>
        <v>8403792.3066719994</v>
      </c>
      <c r="L37" s="15">
        <f t="shared" si="7"/>
        <v>700316.02555599995</v>
      </c>
      <c r="M37" s="15">
        <f t="shared" si="14"/>
        <v>9491348.1719319969</v>
      </c>
      <c r="N37" s="15">
        <f t="shared" si="8"/>
        <v>790945.68099433312</v>
      </c>
      <c r="O37" s="16">
        <f t="shared" si="15"/>
        <v>10578904.037191998</v>
      </c>
      <c r="P37" s="15">
        <f t="shared" si="8"/>
        <v>881575.33643266652</v>
      </c>
      <c r="Q37" s="21">
        <f t="shared" si="16"/>
        <v>11448948.729399998</v>
      </c>
      <c r="R37" s="20">
        <f t="shared" si="9"/>
        <v>954079.06078333315</v>
      </c>
    </row>
    <row r="38" spans="1:18">
      <c r="A38" s="12">
        <v>35</v>
      </c>
      <c r="B38" s="19" t="s">
        <v>803</v>
      </c>
      <c r="C38" s="14" t="s">
        <v>1201</v>
      </c>
      <c r="D38" s="14" t="s">
        <v>13</v>
      </c>
      <c r="E38" s="13" t="s">
        <v>1021</v>
      </c>
      <c r="F38" s="99">
        <f>VLOOKUP(C38,'[1]Primary Final (2)'!$C:$F,4,0)</f>
        <v>5894086.6835333332</v>
      </c>
      <c r="G38" s="15">
        <f>SUMIF('Pri iNPUT'!F:F,'Dealer Wise'!B38,'Pri iNPUT'!R:R)</f>
        <v>2686363.8856999995</v>
      </c>
      <c r="H38" s="103">
        <f t="shared" si="11"/>
        <v>0.45577271423663601</v>
      </c>
      <c r="I38" s="15">
        <f t="shared" si="12"/>
        <v>2028905.4611266674</v>
      </c>
      <c r="J38" s="20">
        <f t="shared" si="10"/>
        <v>169075.45509388894</v>
      </c>
      <c r="K38" s="15">
        <f t="shared" si="13"/>
        <v>2382550.662138667</v>
      </c>
      <c r="L38" s="15">
        <f t="shared" si="7"/>
        <v>198545.88851155559</v>
      </c>
      <c r="M38" s="15">
        <f t="shared" si="14"/>
        <v>2677254.996315334</v>
      </c>
      <c r="N38" s="15">
        <f t="shared" si="8"/>
        <v>223104.58302627783</v>
      </c>
      <c r="O38" s="16">
        <f t="shared" si="15"/>
        <v>2971959.3304920001</v>
      </c>
      <c r="P38" s="15">
        <f t="shared" si="8"/>
        <v>247663.27754100002</v>
      </c>
      <c r="Q38" s="21">
        <f t="shared" si="16"/>
        <v>3207722.7978333337</v>
      </c>
      <c r="R38" s="20">
        <f t="shared" si="9"/>
        <v>267310.23315277783</v>
      </c>
    </row>
    <row r="39" spans="1:18">
      <c r="A39" s="18">
        <v>36</v>
      </c>
      <c r="B39" s="111" t="s">
        <v>50</v>
      </c>
      <c r="C39" s="14" t="s">
        <v>1200</v>
      </c>
      <c r="D39" s="14" t="s">
        <v>13</v>
      </c>
      <c r="E39" s="13" t="s">
        <v>35</v>
      </c>
      <c r="F39" s="99">
        <f>VLOOKUP(C39,'[1]Primary Final (2)'!$C:$F,4,0)</f>
        <v>10932242.82665238</v>
      </c>
      <c r="G39" s="15">
        <f>SUMIF('Pri iNPUT'!F:F,'Dealer Wise'!B39,'Pri iNPUT'!R:R)</f>
        <v>5368506.790500002</v>
      </c>
      <c r="H39" s="103">
        <f t="shared" si="11"/>
        <v>0.49107094268083695</v>
      </c>
      <c r="I39" s="15">
        <f t="shared" si="12"/>
        <v>3377287.4708219022</v>
      </c>
      <c r="J39" s="20">
        <f t="shared" si="10"/>
        <v>281440.62256849185</v>
      </c>
      <c r="K39" s="15">
        <f t="shared" si="13"/>
        <v>4033222.0404210445</v>
      </c>
      <c r="L39" s="15">
        <f t="shared" si="7"/>
        <v>336101.83670175372</v>
      </c>
      <c r="M39" s="15">
        <f t="shared" si="14"/>
        <v>4579834.1817536633</v>
      </c>
      <c r="N39" s="15">
        <f t="shared" si="8"/>
        <v>381652.84847947193</v>
      </c>
      <c r="O39" s="16">
        <f t="shared" si="15"/>
        <v>5126446.3230862822</v>
      </c>
      <c r="P39" s="15">
        <f t="shared" si="8"/>
        <v>427203.86025719019</v>
      </c>
      <c r="Q39" s="21">
        <f t="shared" si="16"/>
        <v>5563736.0361523777</v>
      </c>
      <c r="R39" s="20">
        <f t="shared" si="9"/>
        <v>463644.66967936483</v>
      </c>
    </row>
    <row r="40" spans="1:18">
      <c r="A40" s="12">
        <v>37</v>
      </c>
      <c r="B40" s="19" t="s">
        <v>49</v>
      </c>
      <c r="C40" s="14" t="s">
        <v>1297</v>
      </c>
      <c r="D40" s="14" t="s">
        <v>13</v>
      </c>
      <c r="E40" s="13" t="s">
        <v>35</v>
      </c>
      <c r="F40" s="99">
        <f>VLOOKUP(C40,'[1]Primary Final (2)'!$C:$F,4,0)</f>
        <v>18330475.576528572</v>
      </c>
      <c r="G40" s="15">
        <f>SUMIF('Pri iNPUT'!F:F,'Dealer Wise'!B40,'Pri iNPUT'!R:R)</f>
        <v>5669164.5814000014</v>
      </c>
      <c r="H40" s="103">
        <f t="shared" si="11"/>
        <v>0.30927536810114931</v>
      </c>
      <c r="I40" s="15">
        <f t="shared" si="12"/>
        <v>8995215.8798228558</v>
      </c>
      <c r="J40" s="20">
        <f t="shared" si="10"/>
        <v>749601.32331857132</v>
      </c>
      <c r="K40" s="15">
        <f t="shared" si="13"/>
        <v>10095044.41441457</v>
      </c>
      <c r="L40" s="15">
        <f t="shared" si="7"/>
        <v>841253.70120121411</v>
      </c>
      <c r="M40" s="15">
        <f t="shared" si="14"/>
        <v>11011568.193241</v>
      </c>
      <c r="N40" s="15">
        <f t="shared" si="8"/>
        <v>917630.68277008331</v>
      </c>
      <c r="O40" s="16">
        <f t="shared" si="15"/>
        <v>11928091.972067425</v>
      </c>
      <c r="P40" s="15">
        <f t="shared" si="8"/>
        <v>994007.66433895205</v>
      </c>
      <c r="Q40" s="21">
        <f t="shared" si="16"/>
        <v>12661310.99512857</v>
      </c>
      <c r="R40" s="20">
        <f t="shared" si="9"/>
        <v>1055109.2495940474</v>
      </c>
    </row>
    <row r="41" spans="1:18">
      <c r="A41" s="18">
        <v>38</v>
      </c>
      <c r="B41" s="125" t="s">
        <v>1478</v>
      </c>
      <c r="C41" s="141" t="s">
        <v>1484</v>
      </c>
      <c r="D41" s="14" t="s">
        <v>54</v>
      </c>
      <c r="E41" s="13" t="s">
        <v>66</v>
      </c>
      <c r="F41" s="99">
        <f>VLOOKUP(C41,'[1]Primary Final (2)'!$C:$F,4,0)</f>
        <v>8185371.4299809523</v>
      </c>
      <c r="G41" s="15">
        <f>SUMIF('Pri iNPUT'!F:F,'Dealer Wise'!B41,'Pri iNPUT'!R:R)</f>
        <v>5672582.1645000009</v>
      </c>
      <c r="H41" s="103">
        <f t="shared" si="11"/>
        <v>0.69301463140973207</v>
      </c>
      <c r="I41" s="15">
        <f t="shared" si="12"/>
        <v>875714.97948476113</v>
      </c>
      <c r="J41" s="20">
        <f t="shared" si="10"/>
        <v>72976.248290396761</v>
      </c>
      <c r="K41" s="15">
        <f t="shared" si="13"/>
        <v>1366837.2652836181</v>
      </c>
      <c r="L41" s="15">
        <f t="shared" si="7"/>
        <v>113903.10544030152</v>
      </c>
      <c r="M41" s="15">
        <f t="shared" si="14"/>
        <v>1776105.8367826659</v>
      </c>
      <c r="N41" s="15">
        <f t="shared" si="8"/>
        <v>148008.81973188883</v>
      </c>
      <c r="O41" s="16">
        <f t="shared" si="15"/>
        <v>2185374.4082817128</v>
      </c>
      <c r="P41" s="15">
        <f t="shared" si="8"/>
        <v>182114.53402347607</v>
      </c>
      <c r="Q41" s="21">
        <f t="shared" si="16"/>
        <v>2512789.2654809514</v>
      </c>
      <c r="R41" s="20">
        <f t="shared" si="9"/>
        <v>209399.10545674595</v>
      </c>
    </row>
    <row r="42" spans="1:18">
      <c r="A42" s="18">
        <v>39</v>
      </c>
      <c r="B42" s="19" t="s">
        <v>22</v>
      </c>
      <c r="C42" s="14" t="s">
        <v>1152</v>
      </c>
      <c r="D42" s="14" t="s">
        <v>13</v>
      </c>
      <c r="E42" s="13" t="s">
        <v>1022</v>
      </c>
      <c r="F42" s="99">
        <f>VLOOKUP(C42,'[1]Primary Final (2)'!$C:$F,4,0)</f>
        <v>8977860.1939047594</v>
      </c>
      <c r="G42" s="15">
        <f>SUMIF('Pri iNPUT'!F:F,'Dealer Wise'!B42,'Pri iNPUT'!R:R)</f>
        <v>961497.27399999998</v>
      </c>
      <c r="H42" s="103">
        <f t="shared" si="11"/>
        <v>0.10709648549136228</v>
      </c>
      <c r="I42" s="15">
        <f t="shared" si="12"/>
        <v>6220790.8811238073</v>
      </c>
      <c r="J42" s="20">
        <f t="shared" si="10"/>
        <v>518399.24009365059</v>
      </c>
      <c r="K42" s="15">
        <f t="shared" si="13"/>
        <v>6759462.4927580925</v>
      </c>
      <c r="L42" s="15">
        <f t="shared" si="7"/>
        <v>563288.54106317437</v>
      </c>
      <c r="M42" s="15">
        <f t="shared" si="14"/>
        <v>7208355.5024533309</v>
      </c>
      <c r="N42" s="15">
        <f t="shared" si="8"/>
        <v>600696.29187111091</v>
      </c>
      <c r="O42" s="16">
        <f t="shared" si="15"/>
        <v>7657248.5121485684</v>
      </c>
      <c r="P42" s="15">
        <f t="shared" si="8"/>
        <v>638104.04267904733</v>
      </c>
      <c r="Q42" s="21">
        <f t="shared" si="16"/>
        <v>8016362.9199047592</v>
      </c>
      <c r="R42" s="20">
        <f t="shared" si="9"/>
        <v>668030.24332539656</v>
      </c>
    </row>
    <row r="43" spans="1:18">
      <c r="A43" s="12">
        <v>40</v>
      </c>
      <c r="B43" s="19" t="s">
        <v>21</v>
      </c>
      <c r="C43" s="14" t="s">
        <v>1146</v>
      </c>
      <c r="D43" s="14" t="s">
        <v>13</v>
      </c>
      <c r="E43" s="13" t="s">
        <v>19</v>
      </c>
      <c r="F43" s="99">
        <f>VLOOKUP(C43,'[1]Primary Final (2)'!$C:$F,4,0)</f>
        <v>5663892.4444857147</v>
      </c>
      <c r="G43" s="15">
        <f>SUMIF('Pri iNPUT'!F:F,'Dealer Wise'!B43,'Pri iNPUT'!R:R)</f>
        <v>1686758.2849999999</v>
      </c>
      <c r="H43" s="103">
        <f t="shared" si="11"/>
        <v>0.29780902471801063</v>
      </c>
      <c r="I43" s="15">
        <f t="shared" si="12"/>
        <v>2844355.6705885716</v>
      </c>
      <c r="J43" s="20">
        <f t="shared" si="10"/>
        <v>237029.6392157143</v>
      </c>
      <c r="K43" s="15">
        <f t="shared" si="13"/>
        <v>3184189.2172577148</v>
      </c>
      <c r="L43" s="15">
        <f t="shared" si="7"/>
        <v>265349.10143814288</v>
      </c>
      <c r="M43" s="15">
        <f t="shared" si="14"/>
        <v>3467383.8394820001</v>
      </c>
      <c r="N43" s="15">
        <f t="shared" si="8"/>
        <v>288948.65329016669</v>
      </c>
      <c r="O43" s="16">
        <f t="shared" si="15"/>
        <v>3750578.4617062854</v>
      </c>
      <c r="P43" s="15">
        <f t="shared" si="8"/>
        <v>312548.20514219045</v>
      </c>
      <c r="Q43" s="21">
        <f t="shared" si="16"/>
        <v>3977134.1594857145</v>
      </c>
      <c r="R43" s="20">
        <f t="shared" si="9"/>
        <v>331427.84662380954</v>
      </c>
    </row>
    <row r="44" spans="1:18">
      <c r="A44" s="12">
        <v>41</v>
      </c>
      <c r="B44" s="19" t="s">
        <v>18</v>
      </c>
      <c r="C44" s="14" t="s">
        <v>1295</v>
      </c>
      <c r="D44" s="14" t="s">
        <v>13</v>
      </c>
      <c r="E44" s="13" t="s">
        <v>19</v>
      </c>
      <c r="F44" s="99">
        <f>VLOOKUP(C44,'[1]Primary Final (2)'!$C:$F,4,0)</f>
        <v>9919889.9095238112</v>
      </c>
      <c r="G44" s="15">
        <f>SUMIF('Pri iNPUT'!F:F,'Dealer Wise'!B44,'Pri iNPUT'!R:R)</f>
        <v>3755587.8077000002</v>
      </c>
      <c r="H44" s="103">
        <f t="shared" si="11"/>
        <v>0.37859168216114619</v>
      </c>
      <c r="I44" s="15">
        <f t="shared" si="12"/>
        <v>4180324.1199190491</v>
      </c>
      <c r="J44" s="20">
        <f t="shared" si="10"/>
        <v>348360.3433265874</v>
      </c>
      <c r="K44" s="15">
        <f t="shared" si="13"/>
        <v>4775517.5144904759</v>
      </c>
      <c r="L44" s="15">
        <f t="shared" si="7"/>
        <v>397959.79287420632</v>
      </c>
      <c r="M44" s="15">
        <f t="shared" si="14"/>
        <v>5271512.0099666677</v>
      </c>
      <c r="N44" s="15">
        <f t="shared" si="8"/>
        <v>439292.66749722231</v>
      </c>
      <c r="O44" s="16">
        <f t="shared" si="15"/>
        <v>5767506.5054428577</v>
      </c>
      <c r="P44" s="15">
        <f t="shared" si="8"/>
        <v>480625.54212023813</v>
      </c>
      <c r="Q44" s="21">
        <f t="shared" si="16"/>
        <v>6164302.1018238105</v>
      </c>
      <c r="R44" s="20">
        <f t="shared" si="9"/>
        <v>513691.84181865089</v>
      </c>
    </row>
    <row r="45" spans="1:18">
      <c r="A45" s="18">
        <v>42</v>
      </c>
      <c r="B45" s="19" t="s">
        <v>12</v>
      </c>
      <c r="C45" s="14" t="s">
        <v>1143</v>
      </c>
      <c r="D45" s="14" t="s">
        <v>13</v>
      </c>
      <c r="E45" s="13" t="s">
        <v>1022</v>
      </c>
      <c r="F45" s="99">
        <f>VLOOKUP(C45,'[1]Primary Final (2)'!$C:$F,4,0)</f>
        <v>11429159.980328571</v>
      </c>
      <c r="G45" s="15">
        <f>SUMIF('Pri iNPUT'!F:F,'Dealer Wise'!B45,'Pri iNPUT'!R:R)</f>
        <v>3931616.4295000006</v>
      </c>
      <c r="H45" s="103">
        <f t="shared" si="11"/>
        <v>0.34399872223916256</v>
      </c>
      <c r="I45" s="15">
        <f t="shared" si="12"/>
        <v>5211711.554762857</v>
      </c>
      <c r="J45" s="20">
        <f t="shared" si="10"/>
        <v>434309.29623023811</v>
      </c>
      <c r="K45" s="15">
        <f t="shared" si="13"/>
        <v>5897461.1535825711</v>
      </c>
      <c r="L45" s="15">
        <f t="shared" si="7"/>
        <v>491455.09613188094</v>
      </c>
      <c r="M45" s="15">
        <f t="shared" si="14"/>
        <v>6468919.1525989994</v>
      </c>
      <c r="N45" s="15">
        <f t="shared" si="8"/>
        <v>539076.59604991658</v>
      </c>
      <c r="O45" s="16">
        <f t="shared" si="15"/>
        <v>7040377.1516154278</v>
      </c>
      <c r="P45" s="15">
        <f t="shared" si="8"/>
        <v>586698.09596795228</v>
      </c>
      <c r="Q45" s="21">
        <f t="shared" si="16"/>
        <v>7497543.5508285705</v>
      </c>
      <c r="R45" s="20">
        <f t="shared" si="9"/>
        <v>624795.29590238084</v>
      </c>
    </row>
    <row r="46" spans="1:18">
      <c r="A46" s="12">
        <v>43</v>
      </c>
      <c r="B46" s="19" t="s">
        <v>20</v>
      </c>
      <c r="C46" s="14" t="s">
        <v>1289</v>
      </c>
      <c r="D46" s="14" t="s">
        <v>24</v>
      </c>
      <c r="E46" s="13" t="s">
        <v>1023</v>
      </c>
      <c r="F46" s="99">
        <f>VLOOKUP(C46,'[1]Primary Final (2)'!$C:$F,4,0)</f>
        <v>11930295.131409522</v>
      </c>
      <c r="G46" s="15">
        <f>SUMIF('Pri iNPUT'!F:F,'Dealer Wise'!B46,'Pri iNPUT'!R:R)</f>
        <v>5779382.3810000001</v>
      </c>
      <c r="H46" s="103">
        <f t="shared" si="11"/>
        <v>0.48442912076703892</v>
      </c>
      <c r="I46" s="15">
        <f t="shared" si="12"/>
        <v>3764853.7241276177</v>
      </c>
      <c r="J46" s="20">
        <f t="shared" si="10"/>
        <v>313737.81034396816</v>
      </c>
      <c r="K46" s="15">
        <f t="shared" si="13"/>
        <v>4480671.4320121882</v>
      </c>
      <c r="L46" s="15">
        <f t="shared" si="7"/>
        <v>373389.28600101569</v>
      </c>
      <c r="M46" s="15">
        <f t="shared" si="14"/>
        <v>5077186.1885826653</v>
      </c>
      <c r="N46" s="15">
        <f t="shared" si="8"/>
        <v>423098.84904855542</v>
      </c>
      <c r="O46" s="16">
        <f t="shared" si="15"/>
        <v>5673700.9451531405</v>
      </c>
      <c r="P46" s="15">
        <f t="shared" si="8"/>
        <v>472808.41209609504</v>
      </c>
      <c r="Q46" s="21">
        <f t="shared" si="16"/>
        <v>6150912.7504095221</v>
      </c>
      <c r="R46" s="20">
        <f t="shared" si="9"/>
        <v>512576.06253412686</v>
      </c>
    </row>
    <row r="47" spans="1:18">
      <c r="A47" s="18">
        <v>44</v>
      </c>
      <c r="B47" s="19" t="s">
        <v>34</v>
      </c>
      <c r="C47" s="14" t="s">
        <v>1186</v>
      </c>
      <c r="D47" s="14" t="s">
        <v>24</v>
      </c>
      <c r="E47" s="13" t="s">
        <v>1067</v>
      </c>
      <c r="F47" s="99">
        <f>VLOOKUP(C47,'[1]Primary Final (2)'!$C:$F,4,0)</f>
        <v>6699525.9924047617</v>
      </c>
      <c r="G47" s="15">
        <f>SUMIF('Pri iNPUT'!F:F,'Dealer Wise'!B47,'Pri iNPUT'!R:R)</f>
        <v>2449148.7850000001</v>
      </c>
      <c r="H47" s="103">
        <f t="shared" si="11"/>
        <v>0.36557045793636667</v>
      </c>
      <c r="I47" s="15">
        <f t="shared" si="12"/>
        <v>2910472.00892381</v>
      </c>
      <c r="J47" s="20">
        <f t="shared" si="10"/>
        <v>242539.33407698417</v>
      </c>
      <c r="K47" s="15">
        <f t="shared" si="13"/>
        <v>3312443.5684680948</v>
      </c>
      <c r="L47" s="15">
        <f t="shared" si="7"/>
        <v>276036.9640390079</v>
      </c>
      <c r="M47" s="15">
        <f t="shared" si="14"/>
        <v>3647419.8680883329</v>
      </c>
      <c r="N47" s="15">
        <f t="shared" si="8"/>
        <v>303951.65567402774</v>
      </c>
      <c r="O47" s="16">
        <f t="shared" si="15"/>
        <v>3982396.1677085711</v>
      </c>
      <c r="P47" s="15">
        <f t="shared" si="8"/>
        <v>331866.34730904759</v>
      </c>
      <c r="Q47" s="21">
        <f t="shared" si="16"/>
        <v>4250377.2074047616</v>
      </c>
      <c r="R47" s="20">
        <f t="shared" si="9"/>
        <v>354198.10061706346</v>
      </c>
    </row>
    <row r="48" spans="1:18">
      <c r="A48" s="18">
        <v>45</v>
      </c>
      <c r="B48" s="19" t="s">
        <v>23</v>
      </c>
      <c r="C48" s="14" t="s">
        <v>1253</v>
      </c>
      <c r="D48" s="14" t="s">
        <v>24</v>
      </c>
      <c r="E48" s="13" t="s">
        <v>1068</v>
      </c>
      <c r="F48" s="99">
        <f>VLOOKUP(C48,'[1]Primary Final (2)'!$C:$F,4,0)</f>
        <v>10892478.477376189</v>
      </c>
      <c r="G48" s="15">
        <f>SUMIF('Pri iNPUT'!F:F,'Dealer Wise'!B48,'Pri iNPUT'!R:R)</f>
        <v>4566919.9025000008</v>
      </c>
      <c r="H48" s="103">
        <f t="shared" si="11"/>
        <v>0.41927279562549047</v>
      </c>
      <c r="I48" s="15">
        <f t="shared" si="12"/>
        <v>4147062.8794009509</v>
      </c>
      <c r="J48" s="20">
        <f t="shared" si="10"/>
        <v>345588.57328341255</v>
      </c>
      <c r="K48" s="15">
        <f t="shared" si="13"/>
        <v>4800611.5880435212</v>
      </c>
      <c r="L48" s="15">
        <f t="shared" si="7"/>
        <v>400050.96567029343</v>
      </c>
      <c r="M48" s="15">
        <f t="shared" si="14"/>
        <v>5345235.5119123319</v>
      </c>
      <c r="N48" s="15">
        <f t="shared" si="8"/>
        <v>445436.29265936097</v>
      </c>
      <c r="O48" s="16">
        <f t="shared" si="15"/>
        <v>5889859.4357811408</v>
      </c>
      <c r="P48" s="15">
        <f t="shared" si="8"/>
        <v>490821.6196484284</v>
      </c>
      <c r="Q48" s="21">
        <f t="shared" si="16"/>
        <v>6325558.5748761883</v>
      </c>
      <c r="R48" s="20">
        <f t="shared" si="9"/>
        <v>527129.88123968232</v>
      </c>
    </row>
    <row r="49" spans="1:18">
      <c r="A49" s="12">
        <v>46</v>
      </c>
      <c r="B49" s="19" t="s">
        <v>32</v>
      </c>
      <c r="C49" s="14" t="s">
        <v>1318</v>
      </c>
      <c r="D49" s="14" t="s">
        <v>24</v>
      </c>
      <c r="E49" s="13" t="s">
        <v>25</v>
      </c>
      <c r="F49" s="99">
        <f>VLOOKUP(C49,'[1]Primary Final (2)'!$C:$F,4,0)</f>
        <v>3971231.3644000003</v>
      </c>
      <c r="G49" s="15">
        <f>SUMIF('Pri iNPUT'!F:F,'Dealer Wise'!B49,'Pri iNPUT'!R:R)</f>
        <v>1020211.0728000001</v>
      </c>
      <c r="H49" s="103">
        <f t="shared" si="11"/>
        <v>0.2569004369641254</v>
      </c>
      <c r="I49" s="15">
        <f t="shared" si="12"/>
        <v>2156774.0187200001</v>
      </c>
      <c r="J49" s="20">
        <f t="shared" si="10"/>
        <v>179731.16822666666</v>
      </c>
      <c r="K49" s="15">
        <f t="shared" si="13"/>
        <v>2395047.9005840002</v>
      </c>
      <c r="L49" s="15">
        <f t="shared" si="7"/>
        <v>199587.32504866668</v>
      </c>
      <c r="M49" s="15">
        <f t="shared" si="14"/>
        <v>2593609.4688040004</v>
      </c>
      <c r="N49" s="15">
        <f t="shared" si="8"/>
        <v>216134.12240033338</v>
      </c>
      <c r="O49" s="16">
        <f t="shared" si="15"/>
        <v>2792171.0370239997</v>
      </c>
      <c r="P49" s="15">
        <f t="shared" si="8"/>
        <v>232680.91975199999</v>
      </c>
      <c r="Q49" s="21">
        <f t="shared" si="16"/>
        <v>2951020.2916000001</v>
      </c>
      <c r="R49" s="20">
        <f t="shared" si="9"/>
        <v>245918.35763333333</v>
      </c>
    </row>
    <row r="50" spans="1:18">
      <c r="A50" s="12">
        <v>47</v>
      </c>
      <c r="B50" s="22" t="s">
        <v>1156</v>
      </c>
      <c r="C50" s="14" t="s">
        <v>1314</v>
      </c>
      <c r="D50" s="14" t="s">
        <v>24</v>
      </c>
      <c r="E50" s="13" t="s">
        <v>25</v>
      </c>
      <c r="F50" s="99">
        <f>VLOOKUP(C50,'[1]Primary Final (2)'!$C:$F,4,0)</f>
        <v>5341441.6194428559</v>
      </c>
      <c r="G50" s="15">
        <f>SUMIF('Pri iNPUT'!F:F,'Dealer Wise'!B50,'Pri iNPUT'!R:R)</f>
        <v>3088875.5239999997</v>
      </c>
      <c r="H50" s="103">
        <f t="shared" si="11"/>
        <v>0.57828499196855165</v>
      </c>
      <c r="I50" s="15">
        <f t="shared" si="12"/>
        <v>1184277.7715542852</v>
      </c>
      <c r="J50" s="20">
        <f t="shared" si="10"/>
        <v>98689.814296190438</v>
      </c>
      <c r="K50" s="15">
        <f t="shared" si="13"/>
        <v>1504764.2687208564</v>
      </c>
      <c r="L50" s="15">
        <f t="shared" si="7"/>
        <v>125397.0223934047</v>
      </c>
      <c r="M50" s="15">
        <f t="shared" si="14"/>
        <v>1771836.3496929989</v>
      </c>
      <c r="N50" s="15">
        <f t="shared" si="8"/>
        <v>147653.02914108324</v>
      </c>
      <c r="O50" s="16">
        <f t="shared" si="15"/>
        <v>2038908.4306651414</v>
      </c>
      <c r="P50" s="15">
        <f t="shared" si="8"/>
        <v>169909.03588876178</v>
      </c>
      <c r="Q50" s="21">
        <f t="shared" si="16"/>
        <v>2252566.0954428562</v>
      </c>
      <c r="R50" s="20">
        <f t="shared" si="9"/>
        <v>187713.84128690467</v>
      </c>
    </row>
    <row r="51" spans="1:18">
      <c r="A51" s="18">
        <v>48</v>
      </c>
      <c r="B51" s="19" t="s">
        <v>33</v>
      </c>
      <c r="C51" s="14" t="s">
        <v>1262</v>
      </c>
      <c r="D51" s="14" t="s">
        <v>24</v>
      </c>
      <c r="E51" s="13" t="s">
        <v>25</v>
      </c>
      <c r="F51" s="99">
        <f>VLOOKUP(C51,'[1]Primary Final (2)'!$C:$F,4,0)</f>
        <v>9121885.8240952361</v>
      </c>
      <c r="G51" s="15">
        <f>SUMIF('Pri iNPUT'!F:F,'Dealer Wise'!B51,'Pri iNPUT'!R:R)</f>
        <v>2131702.8160999995</v>
      </c>
      <c r="H51" s="103">
        <f t="shared" si="11"/>
        <v>0.23369102148474158</v>
      </c>
      <c r="I51" s="15">
        <f t="shared" si="12"/>
        <v>5165805.8431761898</v>
      </c>
      <c r="J51" s="20">
        <f t="shared" si="10"/>
        <v>430483.82026468246</v>
      </c>
      <c r="K51" s="15">
        <f t="shared" si="13"/>
        <v>5713118.9926219033</v>
      </c>
      <c r="L51" s="15">
        <f t="shared" si="7"/>
        <v>476093.24938515859</v>
      </c>
      <c r="M51" s="15">
        <f t="shared" si="14"/>
        <v>6169213.283826666</v>
      </c>
      <c r="N51" s="15">
        <f t="shared" si="8"/>
        <v>514101.1069855555</v>
      </c>
      <c r="O51" s="16">
        <f t="shared" si="15"/>
        <v>6625307.5750314277</v>
      </c>
      <c r="P51" s="15">
        <f t="shared" si="8"/>
        <v>552108.96458595234</v>
      </c>
      <c r="Q51" s="21">
        <f t="shared" si="16"/>
        <v>6990183.0079952367</v>
      </c>
      <c r="R51" s="20">
        <f t="shared" si="9"/>
        <v>582515.25066626968</v>
      </c>
    </row>
    <row r="52" spans="1:18">
      <c r="A52" s="12">
        <v>49</v>
      </c>
      <c r="B52" s="19" t="s">
        <v>14</v>
      </c>
      <c r="C52" s="14" t="s">
        <v>1261</v>
      </c>
      <c r="D52" s="14" t="s">
        <v>13</v>
      </c>
      <c r="E52" s="13" t="s">
        <v>1021</v>
      </c>
      <c r="F52" s="99">
        <f>VLOOKUP(C52,'[1]Primary Final (2)'!$C:$F,4,0)</f>
        <v>9276857.2860571407</v>
      </c>
      <c r="G52" s="15">
        <f>SUMIF('Pri iNPUT'!F:F,'Dealer Wise'!B52,'Pri iNPUT'!R:R)</f>
        <v>3261433.6105</v>
      </c>
      <c r="H52" s="103">
        <f t="shared" si="11"/>
        <v>0.35156664697233664</v>
      </c>
      <c r="I52" s="15">
        <f t="shared" si="12"/>
        <v>4160052.2183457133</v>
      </c>
      <c r="J52" s="20">
        <f t="shared" si="10"/>
        <v>346671.01819547609</v>
      </c>
      <c r="K52" s="15">
        <f t="shared" si="13"/>
        <v>4716663.6555091403</v>
      </c>
      <c r="L52" s="15">
        <f t="shared" si="7"/>
        <v>393055.3046257617</v>
      </c>
      <c r="M52" s="15">
        <f t="shared" si="14"/>
        <v>5180506.5198119972</v>
      </c>
      <c r="N52" s="15">
        <f t="shared" si="8"/>
        <v>431708.87665099977</v>
      </c>
      <c r="O52" s="16">
        <f t="shared" si="15"/>
        <v>5644349.384114854</v>
      </c>
      <c r="P52" s="15">
        <f t="shared" si="8"/>
        <v>470362.44867623784</v>
      </c>
      <c r="Q52" s="21">
        <f t="shared" si="16"/>
        <v>6015423.6755571403</v>
      </c>
      <c r="R52" s="20">
        <f t="shared" si="9"/>
        <v>501285.30629642837</v>
      </c>
    </row>
    <row r="53" spans="1:18">
      <c r="A53" s="18">
        <v>50</v>
      </c>
      <c r="B53" s="84" t="s">
        <v>82</v>
      </c>
      <c r="C53" s="14" t="s">
        <v>1210</v>
      </c>
      <c r="D53" s="14" t="s">
        <v>990</v>
      </c>
      <c r="E53" s="13" t="s">
        <v>1072</v>
      </c>
      <c r="F53" s="99">
        <f>VLOOKUP(C53,'[1]Primary Final (2)'!$C:$F,4,0)</f>
        <v>7126741.9099523807</v>
      </c>
      <c r="G53" s="15">
        <f>SUMIF('Pri iNPUT'!F:F,'Dealer Wise'!B53,'Pri iNPUT'!R:R)</f>
        <v>1913056.2191000006</v>
      </c>
      <c r="H53" s="103">
        <f t="shared" si="11"/>
        <v>0.2684334922285383</v>
      </c>
      <c r="I53" s="15">
        <f t="shared" si="12"/>
        <v>3788337.3088619048</v>
      </c>
      <c r="J53" s="20">
        <f t="shared" si="10"/>
        <v>315694.77573849208</v>
      </c>
      <c r="K53" s="15">
        <f t="shared" si="13"/>
        <v>4215941.8234590469</v>
      </c>
      <c r="L53" s="15">
        <f t="shared" si="7"/>
        <v>351328.48528825393</v>
      </c>
      <c r="M53" s="15">
        <f t="shared" si="14"/>
        <v>4572278.9189566663</v>
      </c>
      <c r="N53" s="15">
        <f t="shared" si="8"/>
        <v>381023.24324638885</v>
      </c>
      <c r="O53" s="16">
        <f t="shared" si="15"/>
        <v>4928616.0144542847</v>
      </c>
      <c r="P53" s="15">
        <f t="shared" si="8"/>
        <v>410718.00120452372</v>
      </c>
      <c r="Q53" s="21">
        <f t="shared" si="16"/>
        <v>5213685.6908523804</v>
      </c>
      <c r="R53" s="20">
        <f t="shared" si="9"/>
        <v>434473.80757103168</v>
      </c>
    </row>
    <row r="54" spans="1:18">
      <c r="A54" s="18">
        <v>51</v>
      </c>
      <c r="B54" s="19" t="s">
        <v>83</v>
      </c>
      <c r="C54" s="14" t="s">
        <v>1316</v>
      </c>
      <c r="D54" s="14" t="s">
        <v>990</v>
      </c>
      <c r="E54" s="13" t="s">
        <v>1072</v>
      </c>
      <c r="F54" s="99">
        <f>VLOOKUP(C54,'[1]Primary Final (2)'!$C:$F,4,0)</f>
        <v>5967346.2339333352</v>
      </c>
      <c r="G54" s="15">
        <f>SUMIF('Pri iNPUT'!F:F,'Dealer Wise'!B54,'Pri iNPUT'!R:R)</f>
        <v>3904159.6070000003</v>
      </c>
      <c r="H54" s="103">
        <f t="shared" si="11"/>
        <v>0.65425391018858314</v>
      </c>
      <c r="I54" s="15">
        <f t="shared" si="12"/>
        <v>869717.38014666783</v>
      </c>
      <c r="J54" s="20">
        <f t="shared" si="10"/>
        <v>72476.448345555647</v>
      </c>
      <c r="K54" s="15">
        <f t="shared" si="13"/>
        <v>1227758.1541826683</v>
      </c>
      <c r="L54" s="15">
        <f t="shared" si="7"/>
        <v>102313.17951522236</v>
      </c>
      <c r="M54" s="15">
        <f t="shared" si="14"/>
        <v>1526125.4658793346</v>
      </c>
      <c r="N54" s="15">
        <f t="shared" si="8"/>
        <v>127177.12215661122</v>
      </c>
      <c r="O54" s="16">
        <f t="shared" si="15"/>
        <v>1824492.7775760009</v>
      </c>
      <c r="P54" s="15">
        <f t="shared" si="8"/>
        <v>152041.06479800006</v>
      </c>
      <c r="Q54" s="21">
        <f t="shared" si="16"/>
        <v>2063186.6269333349</v>
      </c>
      <c r="R54" s="20">
        <f t="shared" si="9"/>
        <v>171932.21891111124</v>
      </c>
    </row>
    <row r="55" spans="1:18">
      <c r="A55" s="12">
        <v>52</v>
      </c>
      <c r="B55" s="22" t="s">
        <v>27</v>
      </c>
      <c r="C55" s="14" t="s">
        <v>1178</v>
      </c>
      <c r="D55" s="14" t="s">
        <v>24</v>
      </c>
      <c r="E55" s="13" t="s">
        <v>1065</v>
      </c>
      <c r="F55" s="99">
        <f>VLOOKUP(C55,'[1]Primary Final (2)'!$C:$F,4,0)</f>
        <v>4520978.9808761897</v>
      </c>
      <c r="G55" s="15">
        <f>SUMIF('Pri iNPUT'!F:F,'Dealer Wise'!B55,'Pri iNPUT'!R:R)</f>
        <v>1874240.5981000001</v>
      </c>
      <c r="H55" s="103">
        <f t="shared" si="11"/>
        <v>0.41456520944425235</v>
      </c>
      <c r="I55" s="15">
        <f t="shared" si="12"/>
        <v>1742542.5866009519</v>
      </c>
      <c r="J55" s="20">
        <f t="shared" si="10"/>
        <v>145211.88221674599</v>
      </c>
      <c r="K55" s="15">
        <f t="shared" si="13"/>
        <v>2013801.3254535231</v>
      </c>
      <c r="L55" s="15">
        <f t="shared" si="7"/>
        <v>167816.77712112691</v>
      </c>
      <c r="M55" s="15">
        <f t="shared" si="14"/>
        <v>2239850.2744973325</v>
      </c>
      <c r="N55" s="15">
        <f t="shared" si="8"/>
        <v>186654.18954144439</v>
      </c>
      <c r="O55" s="16">
        <f t="shared" si="15"/>
        <v>2465899.2235411415</v>
      </c>
      <c r="P55" s="15">
        <f t="shared" si="8"/>
        <v>205491.6019617618</v>
      </c>
      <c r="Q55" s="21">
        <f t="shared" si="16"/>
        <v>2646738.3827761896</v>
      </c>
      <c r="R55" s="20">
        <f t="shared" si="9"/>
        <v>220561.53189801579</v>
      </c>
    </row>
    <row r="56" spans="1:18" s="104" customFormat="1">
      <c r="A56" s="12">
        <v>53</v>
      </c>
      <c r="B56" s="22" t="s">
        <v>28</v>
      </c>
      <c r="C56" s="14" t="s">
        <v>1255</v>
      </c>
      <c r="D56" s="14" t="s">
        <v>24</v>
      </c>
      <c r="E56" s="13" t="s">
        <v>1065</v>
      </c>
      <c r="F56" s="99">
        <f>VLOOKUP(C56,'[1]Primary Final (2)'!$C:$F,4,0)</f>
        <v>9306438.7623857148</v>
      </c>
      <c r="G56" s="15">
        <f>SUMIF('Pri iNPUT'!F:F,'Dealer Wise'!B56,'Pri iNPUT'!R:R)</f>
        <v>2928002.2349999999</v>
      </c>
      <c r="H56" s="103">
        <f t="shared" si="11"/>
        <v>0.3146211251971322</v>
      </c>
      <c r="I56" s="15">
        <f t="shared" si="12"/>
        <v>4517148.7749085724</v>
      </c>
      <c r="J56" s="20">
        <f t="shared" ref="J56" si="17">I56/$R$2</f>
        <v>376429.06457571435</v>
      </c>
      <c r="K56" s="15">
        <f t="shared" si="13"/>
        <v>5075535.100651715</v>
      </c>
      <c r="L56" s="15">
        <f t="shared" ref="L56" si="18">K56/$R$2</f>
        <v>422961.25838764291</v>
      </c>
      <c r="M56" s="15">
        <f t="shared" si="14"/>
        <v>5540857.0387710016</v>
      </c>
      <c r="N56" s="15">
        <f t="shared" ref="N56" si="19">M56/$R$2</f>
        <v>461738.08656425012</v>
      </c>
      <c r="O56" s="16">
        <f t="shared" si="15"/>
        <v>6006178.9768902864</v>
      </c>
      <c r="P56" s="15">
        <f t="shared" ref="P56" si="20">O56/$R$2</f>
        <v>500514.9147408572</v>
      </c>
      <c r="Q56" s="21">
        <f t="shared" si="16"/>
        <v>6378436.5273857154</v>
      </c>
      <c r="R56" s="20">
        <f t="shared" ref="R56" si="21">Q56/$R$2</f>
        <v>531536.37728214299</v>
      </c>
    </row>
    <row r="57" spans="1:18">
      <c r="A57" s="18">
        <v>54</v>
      </c>
      <c r="B57" s="22" t="s">
        <v>29</v>
      </c>
      <c r="C57" s="14" t="s">
        <v>1167</v>
      </c>
      <c r="D57" s="14" t="s">
        <v>24</v>
      </c>
      <c r="E57" s="13" t="s">
        <v>1065</v>
      </c>
      <c r="F57" s="99">
        <f>VLOOKUP(C57,'[1]Primary Final (2)'!$C:$F,4,0)</f>
        <v>6419675.3384428574</v>
      </c>
      <c r="G57" s="15">
        <f>SUMIF('Pri iNPUT'!F:F,'Dealer Wise'!B57,'Pri iNPUT'!R:R)</f>
        <v>4327964.4521000003</v>
      </c>
      <c r="H57" s="103">
        <f t="shared" si="11"/>
        <v>0.67417185822200509</v>
      </c>
      <c r="I57" s="15">
        <f t="shared" si="12"/>
        <v>807775.81865428574</v>
      </c>
      <c r="J57" s="20">
        <f t="shared" si="10"/>
        <v>67314.651554523807</v>
      </c>
      <c r="K57" s="15">
        <f t="shared" si="13"/>
        <v>1192956.3389608571</v>
      </c>
      <c r="L57" s="15">
        <f t="shared" si="7"/>
        <v>99413.028246738089</v>
      </c>
      <c r="M57" s="15">
        <f t="shared" si="14"/>
        <v>1513940.1058830004</v>
      </c>
      <c r="N57" s="15">
        <f t="shared" si="8"/>
        <v>126161.67549025004</v>
      </c>
      <c r="O57" s="16">
        <f t="shared" si="15"/>
        <v>1834923.8728051428</v>
      </c>
      <c r="P57" s="15">
        <f t="shared" si="8"/>
        <v>152910.32273376189</v>
      </c>
      <c r="Q57" s="21">
        <f t="shared" si="16"/>
        <v>2091710.886342857</v>
      </c>
      <c r="R57" s="20">
        <f t="shared" si="9"/>
        <v>174309.24052857142</v>
      </c>
    </row>
    <row r="58" spans="1:18">
      <c r="A58" s="12">
        <v>55</v>
      </c>
      <c r="B58" s="22" t="s">
        <v>1207</v>
      </c>
      <c r="C58" s="14" t="s">
        <v>1252</v>
      </c>
      <c r="D58" s="14" t="s">
        <v>24</v>
      </c>
      <c r="E58" s="13" t="s">
        <v>1068</v>
      </c>
      <c r="F58" s="99">
        <f>VLOOKUP(C58,'[1]Primary Final (2)'!$C:$F,4,0)</f>
        <v>9538860.821866665</v>
      </c>
      <c r="G58" s="15">
        <f>SUMIF('Pri iNPUT'!F:F,'Dealer Wise'!B58,'Pri iNPUT'!R:R)</f>
        <v>5161131.818500001</v>
      </c>
      <c r="H58" s="103">
        <f t="shared" si="11"/>
        <v>0.54106375120483374</v>
      </c>
      <c r="I58" s="15">
        <f t="shared" si="12"/>
        <v>2469956.8389933314</v>
      </c>
      <c r="J58" s="20">
        <f t="shared" si="10"/>
        <v>205829.73658277761</v>
      </c>
      <c r="K58" s="15">
        <f t="shared" si="13"/>
        <v>3042288.4883053312</v>
      </c>
      <c r="L58" s="15">
        <f t="shared" si="7"/>
        <v>253524.04069211092</v>
      </c>
      <c r="M58" s="15">
        <f t="shared" si="14"/>
        <v>3519231.5293986648</v>
      </c>
      <c r="N58" s="15">
        <f t="shared" si="8"/>
        <v>293269.29411655542</v>
      </c>
      <c r="O58" s="16">
        <f t="shared" si="15"/>
        <v>3996174.5704919975</v>
      </c>
      <c r="P58" s="15">
        <f t="shared" si="8"/>
        <v>333014.54754099977</v>
      </c>
      <c r="Q58" s="21">
        <f t="shared" si="16"/>
        <v>4377729.0033666641</v>
      </c>
      <c r="R58" s="20">
        <f t="shared" si="9"/>
        <v>364810.75028055534</v>
      </c>
    </row>
    <row r="59" spans="1:18">
      <c r="A59" s="18">
        <v>56</v>
      </c>
      <c r="B59" s="85" t="s">
        <v>122</v>
      </c>
      <c r="C59" s="14" t="s">
        <v>1246</v>
      </c>
      <c r="D59" s="14" t="s">
        <v>24</v>
      </c>
      <c r="E59" s="13" t="s">
        <v>1068</v>
      </c>
      <c r="F59" s="99">
        <f>VLOOKUP(C59,'[1]Primary Final (2)'!$C:$F,4,0)</f>
        <v>7270225.3695190474</v>
      </c>
      <c r="G59" s="15">
        <f>SUMIF('Pri iNPUT'!F:F,'Dealer Wise'!B59,'Pri iNPUT'!R:R)</f>
        <v>4469112.9668999994</v>
      </c>
      <c r="H59" s="103">
        <f t="shared" si="11"/>
        <v>0.61471450192411958</v>
      </c>
      <c r="I59" s="15">
        <f t="shared" si="12"/>
        <v>1347067.3287152387</v>
      </c>
      <c r="J59" s="20">
        <f t="shared" si="10"/>
        <v>112255.61072626989</v>
      </c>
      <c r="K59" s="15">
        <f t="shared" si="13"/>
        <v>1783280.8508863812</v>
      </c>
      <c r="L59" s="15">
        <f t="shared" si="7"/>
        <v>148606.7375738651</v>
      </c>
      <c r="M59" s="15">
        <f t="shared" si="14"/>
        <v>2146792.1193623338</v>
      </c>
      <c r="N59" s="15">
        <f t="shared" si="8"/>
        <v>178899.34328019447</v>
      </c>
      <c r="O59" s="16">
        <f t="shared" si="15"/>
        <v>2510303.3878382854</v>
      </c>
      <c r="P59" s="15">
        <f t="shared" si="8"/>
        <v>209191.94898652378</v>
      </c>
      <c r="Q59" s="21">
        <f t="shared" si="16"/>
        <v>2801112.402619048</v>
      </c>
      <c r="R59" s="20">
        <f t="shared" si="9"/>
        <v>233426.03355158734</v>
      </c>
    </row>
    <row r="60" spans="1:18">
      <c r="A60" s="18">
        <v>57</v>
      </c>
      <c r="B60" s="85" t="s">
        <v>43</v>
      </c>
      <c r="C60" s="14" t="s">
        <v>1147</v>
      </c>
      <c r="D60" s="14" t="s">
        <v>24</v>
      </c>
      <c r="E60" s="13" t="s">
        <v>1067</v>
      </c>
      <c r="F60" s="99">
        <f>VLOOKUP(C60,'[1]Primary Final (2)'!$C:$F,4,0)</f>
        <v>4642459.5757619059</v>
      </c>
      <c r="G60" s="15">
        <f>SUMIF('Pri iNPUT'!F:F,'Dealer Wise'!B60,'Pri iNPUT'!R:R)</f>
        <v>1452561.5592</v>
      </c>
      <c r="H60" s="103">
        <f t="shared" si="11"/>
        <v>0.31288620514517029</v>
      </c>
      <c r="I60" s="15">
        <f t="shared" si="12"/>
        <v>2261406.1014095247</v>
      </c>
      <c r="J60" s="20">
        <f t="shared" si="10"/>
        <v>188450.50845079371</v>
      </c>
      <c r="K60" s="15">
        <f t="shared" si="13"/>
        <v>2539953.6759552388</v>
      </c>
      <c r="L60" s="15">
        <f t="shared" si="7"/>
        <v>211662.80632960322</v>
      </c>
      <c r="M60" s="15">
        <f t="shared" si="14"/>
        <v>2772076.6547433343</v>
      </c>
      <c r="N60" s="15">
        <f t="shared" si="8"/>
        <v>231006.38789527785</v>
      </c>
      <c r="O60" s="16">
        <f t="shared" si="15"/>
        <v>3004199.6335314298</v>
      </c>
      <c r="P60" s="15">
        <f t="shared" si="8"/>
        <v>250349.96946095247</v>
      </c>
      <c r="Q60" s="21">
        <f t="shared" si="16"/>
        <v>3189898.0165619059</v>
      </c>
      <c r="R60" s="20">
        <f t="shared" si="9"/>
        <v>265824.83471349214</v>
      </c>
    </row>
    <row r="61" spans="1:18">
      <c r="A61" s="12">
        <v>58</v>
      </c>
      <c r="B61" s="22" t="s">
        <v>88</v>
      </c>
      <c r="C61" s="14" t="s">
        <v>1149</v>
      </c>
      <c r="D61" s="14" t="s">
        <v>24</v>
      </c>
      <c r="E61" s="13" t="s">
        <v>1067</v>
      </c>
      <c r="F61" s="99">
        <f>VLOOKUP(C61,'[1]Primary Final (2)'!$C:$F,4,0)</f>
        <v>9098609.8238285705</v>
      </c>
      <c r="G61" s="15">
        <f>SUMIF('Pri iNPUT'!F:F,'Dealer Wise'!B61,'Pri iNPUT'!R:R)</f>
        <v>3259326.2725</v>
      </c>
      <c r="H61" s="103">
        <f t="shared" si="11"/>
        <v>0.35822244668235703</v>
      </c>
      <c r="I61" s="15">
        <f t="shared" si="12"/>
        <v>4019561.586562857</v>
      </c>
      <c r="J61" s="20">
        <f t="shared" ref="J61" si="22">I61/$R$2</f>
        <v>334963.46554690477</v>
      </c>
      <c r="K61" s="15">
        <f t="shared" si="13"/>
        <v>4565478.1759925708</v>
      </c>
      <c r="L61" s="15">
        <f t="shared" ref="L61" si="23">K61/$R$2</f>
        <v>380456.51466604759</v>
      </c>
      <c r="M61" s="15">
        <f t="shared" si="14"/>
        <v>5020408.6671839999</v>
      </c>
      <c r="N61" s="15">
        <f t="shared" ref="N61" si="24">M61/$R$2</f>
        <v>418367.38893199997</v>
      </c>
      <c r="O61" s="16">
        <f t="shared" si="15"/>
        <v>5475339.1583754281</v>
      </c>
      <c r="P61" s="15">
        <f t="shared" ref="P61" si="25">O61/$R$2</f>
        <v>456278.26319795236</v>
      </c>
      <c r="Q61" s="21">
        <f t="shared" si="16"/>
        <v>5839283.5513285706</v>
      </c>
      <c r="R61" s="20">
        <f t="shared" ref="R61" si="26">Q61/$R$2</f>
        <v>486606.9626107142</v>
      </c>
    </row>
    <row r="62" spans="1:18">
      <c r="A62" s="12">
        <v>59</v>
      </c>
      <c r="B62" s="22" t="s">
        <v>81</v>
      </c>
      <c r="C62" s="14" t="s">
        <v>1154</v>
      </c>
      <c r="D62" s="14" t="s">
        <v>24</v>
      </c>
      <c r="E62" s="13" t="s">
        <v>1067</v>
      </c>
      <c r="F62" s="99">
        <f>VLOOKUP(C62,'[1]Primary Final (2)'!$C:$F,4,0)</f>
        <v>5185748.2773666661</v>
      </c>
      <c r="G62" s="15">
        <f>SUMIF('Pri iNPUT'!F:F,'Dealer Wise'!B62,'Pri iNPUT'!R:R)</f>
        <v>2472027.3779999996</v>
      </c>
      <c r="H62" s="103">
        <f t="shared" si="11"/>
        <v>0.47669636970024704</v>
      </c>
      <c r="I62" s="15">
        <f t="shared" si="12"/>
        <v>1676571.2438933337</v>
      </c>
      <c r="J62" s="20">
        <f t="shared" si="10"/>
        <v>139714.27032444449</v>
      </c>
      <c r="K62" s="15">
        <f t="shared" si="13"/>
        <v>1987716.1405353332</v>
      </c>
      <c r="L62" s="15">
        <f t="shared" si="7"/>
        <v>165643.01171127777</v>
      </c>
      <c r="M62" s="15">
        <f t="shared" si="14"/>
        <v>2247003.5544036664</v>
      </c>
      <c r="N62" s="15">
        <f t="shared" si="8"/>
        <v>187250.29620030554</v>
      </c>
      <c r="O62" s="16">
        <f t="shared" si="15"/>
        <v>2506290.9682719996</v>
      </c>
      <c r="P62" s="15">
        <f t="shared" si="8"/>
        <v>208857.58068933329</v>
      </c>
      <c r="Q62" s="21">
        <f t="shared" si="16"/>
        <v>2713720.8993666666</v>
      </c>
      <c r="R62" s="20">
        <f t="shared" si="9"/>
        <v>226143.40828055554</v>
      </c>
    </row>
    <row r="63" spans="1:18">
      <c r="A63" s="18">
        <v>60</v>
      </c>
      <c r="B63" s="22" t="s">
        <v>935</v>
      </c>
      <c r="C63" s="14" t="s">
        <v>1135</v>
      </c>
      <c r="D63" s="14" t="s">
        <v>24</v>
      </c>
      <c r="E63" s="13" t="s">
        <v>1024</v>
      </c>
      <c r="F63" s="99">
        <f>VLOOKUP(C63,'[1]Primary Final (2)'!$C:$F,4,0)</f>
        <v>4830241.7809571419</v>
      </c>
      <c r="G63" s="15">
        <f>SUMIF('Pri iNPUT'!F:F,'Dealer Wise'!B63,'Pri iNPUT'!R:R)</f>
        <v>1710872.2665000004</v>
      </c>
      <c r="H63" s="103">
        <f t="shared" si="11"/>
        <v>0.35420012994897754</v>
      </c>
      <c r="I63" s="15">
        <f t="shared" si="12"/>
        <v>2153321.1582657131</v>
      </c>
      <c r="J63" s="20">
        <f t="shared" si="10"/>
        <v>179443.4298554761</v>
      </c>
      <c r="K63" s="15">
        <f t="shared" si="13"/>
        <v>2443135.6651231414</v>
      </c>
      <c r="L63" s="15">
        <f t="shared" si="7"/>
        <v>203594.63876026179</v>
      </c>
      <c r="M63" s="15">
        <f t="shared" si="14"/>
        <v>2684647.7541709985</v>
      </c>
      <c r="N63" s="15">
        <f t="shared" si="8"/>
        <v>223720.64618091655</v>
      </c>
      <c r="O63" s="16">
        <f t="shared" si="15"/>
        <v>2926159.843218856</v>
      </c>
      <c r="P63" s="15">
        <f t="shared" si="8"/>
        <v>243846.65360157134</v>
      </c>
      <c r="Q63" s="21">
        <f t="shared" si="16"/>
        <v>3119369.5144571415</v>
      </c>
      <c r="R63" s="20">
        <f t="shared" si="9"/>
        <v>259947.45953809514</v>
      </c>
    </row>
    <row r="64" spans="1:18">
      <c r="A64" s="12">
        <v>61</v>
      </c>
      <c r="B64" s="22" t="s">
        <v>31</v>
      </c>
      <c r="C64" s="14" t="s">
        <v>1249</v>
      </c>
      <c r="D64" s="14" t="s">
        <v>24</v>
      </c>
      <c r="E64" s="13" t="s">
        <v>1024</v>
      </c>
      <c r="F64" s="99">
        <f>VLOOKUP(C64,'[1]Primary Final (2)'!$C:$F,4,0)</f>
        <v>12130494.347295238</v>
      </c>
      <c r="G64" s="15">
        <f>SUMIF('Pri iNPUT'!F:F,'Dealer Wise'!B64,'Pri iNPUT'!R:R)</f>
        <v>6808206.1570999995</v>
      </c>
      <c r="H64" s="103">
        <f t="shared" si="11"/>
        <v>0.56124721401960342</v>
      </c>
      <c r="I64" s="15">
        <f t="shared" si="12"/>
        <v>2896189.3207361903</v>
      </c>
      <c r="J64" s="20">
        <f t="shared" si="10"/>
        <v>241349.1100613492</v>
      </c>
      <c r="K64" s="15">
        <f t="shared" si="13"/>
        <v>3624018.9815739039</v>
      </c>
      <c r="L64" s="15">
        <f t="shared" si="7"/>
        <v>302001.58179782535</v>
      </c>
      <c r="M64" s="15">
        <f t="shared" si="14"/>
        <v>4230543.6989386678</v>
      </c>
      <c r="N64" s="15">
        <f t="shared" si="8"/>
        <v>352545.30824488896</v>
      </c>
      <c r="O64" s="16">
        <f t="shared" si="15"/>
        <v>4837068.4163034279</v>
      </c>
      <c r="P64" s="15">
        <f t="shared" si="8"/>
        <v>403089.03469195234</v>
      </c>
      <c r="Q64" s="21">
        <f t="shared" si="16"/>
        <v>5322288.1901952382</v>
      </c>
      <c r="R64" s="20">
        <f t="shared" si="9"/>
        <v>443524.01584960317</v>
      </c>
    </row>
    <row r="65" spans="1:18">
      <c r="A65" s="18">
        <v>62</v>
      </c>
      <c r="B65" s="85" t="s">
        <v>1212</v>
      </c>
      <c r="C65" s="14" t="s">
        <v>1263</v>
      </c>
      <c r="D65" s="14" t="s">
        <v>24</v>
      </c>
      <c r="E65" s="13" t="s">
        <v>1024</v>
      </c>
      <c r="F65" s="99">
        <f>VLOOKUP(C65,'[1]Primary Final (2)'!$C:$F,4,0)</f>
        <v>8878864.6813333333</v>
      </c>
      <c r="G65" s="15">
        <f>SUMIF('Pri iNPUT'!F:F,'Dealer Wise'!B65,'Pri iNPUT'!R:R)</f>
        <v>3423648.6421000003</v>
      </c>
      <c r="H65" s="103">
        <f t="shared" si="11"/>
        <v>0.38559531707897066</v>
      </c>
      <c r="I65" s="15">
        <f t="shared" si="12"/>
        <v>3679443.1029666667</v>
      </c>
      <c r="J65" s="20">
        <f t="shared" ref="J65:J92" si="27">I65/$R$2</f>
        <v>306620.25858055556</v>
      </c>
      <c r="K65" s="15">
        <f t="shared" si="13"/>
        <v>4212174.9838466663</v>
      </c>
      <c r="L65" s="15">
        <f t="shared" ref="L65:L96" si="28">K65/$R$2</f>
        <v>351014.58198722219</v>
      </c>
      <c r="M65" s="15">
        <f t="shared" si="14"/>
        <v>4656118.2179133333</v>
      </c>
      <c r="N65" s="15">
        <f t="shared" ref="N65:N96" si="29">M65/$R$2</f>
        <v>388009.85149277776</v>
      </c>
      <c r="O65" s="16">
        <f t="shared" si="15"/>
        <v>5100061.4519799985</v>
      </c>
      <c r="P65" s="15">
        <f t="shared" ref="P65:P96" si="30">O65/$R$2</f>
        <v>425005.12099833321</v>
      </c>
      <c r="Q65" s="21">
        <f t="shared" si="16"/>
        <v>5455216.0392333325</v>
      </c>
      <c r="R65" s="20">
        <f t="shared" ref="R65:R96" si="31">Q65/$R$2</f>
        <v>454601.33660277771</v>
      </c>
    </row>
    <row r="66" spans="1:18">
      <c r="A66" s="18">
        <v>63</v>
      </c>
      <c r="B66" s="22" t="s">
        <v>85</v>
      </c>
      <c r="C66" s="14" t="s">
        <v>1155</v>
      </c>
      <c r="D66" s="14" t="s">
        <v>990</v>
      </c>
      <c r="E66" s="13" t="s">
        <v>78</v>
      </c>
      <c r="F66" s="99">
        <f>VLOOKUP(C66,'[1]Primary Final (2)'!$C:$F,4,0)</f>
        <v>8568250.158533331</v>
      </c>
      <c r="G66" s="15">
        <f>SUMIF('Pri iNPUT'!F:F,'Dealer Wise'!B66,'Pri iNPUT'!R:R)</f>
        <v>2821698.2602999997</v>
      </c>
      <c r="H66" s="103">
        <f t="shared" si="11"/>
        <v>0.32932024720237668</v>
      </c>
      <c r="I66" s="15">
        <f t="shared" si="12"/>
        <v>4032901.8665266656</v>
      </c>
      <c r="J66" s="20">
        <f t="shared" si="27"/>
        <v>336075.1555438888</v>
      </c>
      <c r="K66" s="15">
        <f t="shared" si="13"/>
        <v>4546996.876038665</v>
      </c>
      <c r="L66" s="15">
        <f t="shared" si="28"/>
        <v>378916.40633655543</v>
      </c>
      <c r="M66" s="15">
        <f t="shared" si="14"/>
        <v>4975409.3839653321</v>
      </c>
      <c r="N66" s="15">
        <f t="shared" si="29"/>
        <v>414617.44866377767</v>
      </c>
      <c r="O66" s="16">
        <f t="shared" si="15"/>
        <v>5403821.8918919973</v>
      </c>
      <c r="P66" s="15">
        <f t="shared" si="30"/>
        <v>450318.4909909998</v>
      </c>
      <c r="Q66" s="21">
        <f t="shared" si="16"/>
        <v>5746551.8982333317</v>
      </c>
      <c r="R66" s="20">
        <f t="shared" si="31"/>
        <v>478879.32485277764</v>
      </c>
    </row>
    <row r="67" spans="1:18">
      <c r="A67" s="12">
        <v>64</v>
      </c>
      <c r="B67" s="132" t="s">
        <v>1427</v>
      </c>
      <c r="C67" s="18" t="s">
        <v>1482</v>
      </c>
      <c r="D67" s="14" t="s">
        <v>990</v>
      </c>
      <c r="E67" s="13" t="s">
        <v>78</v>
      </c>
      <c r="F67" s="99">
        <f>VLOOKUP(C67,'[1]Primary Final (2)'!$C:$F,4,0)</f>
        <v>4941869.3605666682</v>
      </c>
      <c r="G67" s="15">
        <f>SUMIF('Pri iNPUT'!F:F,'Dealer Wise'!B67,'Pri iNPUT'!R:R)</f>
        <v>1289279.7529999998</v>
      </c>
      <c r="H67" s="103">
        <f t="shared" si="11"/>
        <v>0.26088908041311765</v>
      </c>
      <c r="I67" s="15">
        <f t="shared" si="12"/>
        <v>2664215.7354533346</v>
      </c>
      <c r="J67" s="20">
        <f t="shared" si="27"/>
        <v>222017.97795444456</v>
      </c>
      <c r="K67" s="15">
        <f t="shared" si="13"/>
        <v>2960727.8970873347</v>
      </c>
      <c r="L67" s="15">
        <f t="shared" si="28"/>
        <v>246727.32475727788</v>
      </c>
      <c r="M67" s="15">
        <f t="shared" si="14"/>
        <v>3207821.3651156686</v>
      </c>
      <c r="N67" s="15">
        <f t="shared" si="29"/>
        <v>267318.4470929724</v>
      </c>
      <c r="O67" s="16">
        <f t="shared" si="15"/>
        <v>3454914.8331440017</v>
      </c>
      <c r="P67" s="15">
        <f t="shared" si="30"/>
        <v>287909.56942866679</v>
      </c>
      <c r="Q67" s="21">
        <f t="shared" si="16"/>
        <v>3652589.6075666687</v>
      </c>
      <c r="R67" s="20">
        <f t="shared" si="31"/>
        <v>304382.46729722241</v>
      </c>
    </row>
    <row r="68" spans="1:18">
      <c r="A68" s="12">
        <v>65</v>
      </c>
      <c r="B68" s="22" t="s">
        <v>86</v>
      </c>
      <c r="C68" s="14" t="s">
        <v>1190</v>
      </c>
      <c r="D68" s="14" t="s">
        <v>990</v>
      </c>
      <c r="E68" s="13" t="s">
        <v>78</v>
      </c>
      <c r="F68" s="99">
        <f>VLOOKUP(C68,'[1]Primary Final (2)'!$C:$F,4,0)</f>
        <v>11739494.156342858</v>
      </c>
      <c r="G68" s="15">
        <f>SUMIF('Pri iNPUT'!F:F,'Dealer Wise'!B68,'Pri iNPUT'!R:R)</f>
        <v>4036958.6921000001</v>
      </c>
      <c r="H68" s="103">
        <f t="shared" ref="H68:H99" si="32">IFERROR(G68/F68,0)</f>
        <v>0.34387841914967249</v>
      </c>
      <c r="I68" s="15">
        <f t="shared" ref="I68:I99" si="33">(F68*0.8)-G68</f>
        <v>5354636.6329742875</v>
      </c>
      <c r="J68" s="20">
        <f t="shared" si="27"/>
        <v>446219.71941452398</v>
      </c>
      <c r="K68" s="15">
        <f t="shared" ref="K68:K99" si="34">(F68*0.86)-G68</f>
        <v>6059006.2823548578</v>
      </c>
      <c r="L68" s="15">
        <f t="shared" si="28"/>
        <v>504917.19019623817</v>
      </c>
      <c r="M68" s="15">
        <f t="shared" ref="M68:M99" si="35">(F68*0.91)-G68</f>
        <v>6645980.9901720025</v>
      </c>
      <c r="N68" s="15">
        <f t="shared" si="29"/>
        <v>553831.74918100017</v>
      </c>
      <c r="O68" s="16">
        <f t="shared" ref="O68:O99" si="36">(F68*0.96)-G68</f>
        <v>7232955.6979891434</v>
      </c>
      <c r="P68" s="15">
        <f t="shared" si="30"/>
        <v>602746.30816576199</v>
      </c>
      <c r="Q68" s="21">
        <f t="shared" ref="Q68:Q99" si="37">F68-G68</f>
        <v>7702535.4642428588</v>
      </c>
      <c r="R68" s="20">
        <f t="shared" si="31"/>
        <v>641877.95535357157</v>
      </c>
    </row>
    <row r="69" spans="1:18">
      <c r="A69" s="18">
        <v>66</v>
      </c>
      <c r="B69" s="22" t="s">
        <v>89</v>
      </c>
      <c r="C69" s="14" t="s">
        <v>1177</v>
      </c>
      <c r="D69" s="14" t="s">
        <v>990</v>
      </c>
      <c r="E69" s="13" t="s">
        <v>78</v>
      </c>
      <c r="F69" s="99">
        <f>VLOOKUP(C69,'[1]Primary Final (2)'!$C:$F,4,0)</f>
        <v>4894346.0947571434</v>
      </c>
      <c r="G69" s="15">
        <f>SUMIF('Pri iNPUT'!F:F,'Dealer Wise'!B69,'Pri iNPUT'!R:R)</f>
        <v>2049551.8630000001</v>
      </c>
      <c r="H69" s="103">
        <f t="shared" si="32"/>
        <v>0.41875907901067599</v>
      </c>
      <c r="I69" s="15">
        <f t="shared" si="33"/>
        <v>1865925.012805715</v>
      </c>
      <c r="J69" s="20">
        <f t="shared" si="27"/>
        <v>155493.7510671429</v>
      </c>
      <c r="K69" s="15">
        <f t="shared" si="34"/>
        <v>2159585.7784911431</v>
      </c>
      <c r="L69" s="15">
        <f t="shared" si="28"/>
        <v>179965.48154092859</v>
      </c>
      <c r="M69" s="15">
        <f t="shared" si="35"/>
        <v>2404303.0832290007</v>
      </c>
      <c r="N69" s="15">
        <f t="shared" si="29"/>
        <v>200358.59026908339</v>
      </c>
      <c r="O69" s="16">
        <f t="shared" si="36"/>
        <v>2649020.3879668573</v>
      </c>
      <c r="P69" s="15">
        <f t="shared" si="30"/>
        <v>220751.6989972381</v>
      </c>
      <c r="Q69" s="21">
        <f t="shared" si="37"/>
        <v>2844794.2317571435</v>
      </c>
      <c r="R69" s="20">
        <f t="shared" si="31"/>
        <v>237066.18597976197</v>
      </c>
    </row>
    <row r="70" spans="1:18">
      <c r="A70" s="12">
        <v>67</v>
      </c>
      <c r="B70" s="22" t="s">
        <v>11</v>
      </c>
      <c r="C70" s="14" t="s">
        <v>1223</v>
      </c>
      <c r="D70" s="14" t="s">
        <v>117</v>
      </c>
      <c r="E70" s="13" t="s">
        <v>1062</v>
      </c>
      <c r="F70" s="99">
        <f>VLOOKUP(C70,'[1]Primary Final (2)'!$C:$F,4,0)</f>
        <v>10781386.323495237</v>
      </c>
      <c r="G70" s="15">
        <f>SUMIF('Pri iNPUT'!F:F,'Dealer Wise'!B70,'Pri iNPUT'!R:R)</f>
        <v>6092501.8069000002</v>
      </c>
      <c r="H70" s="103">
        <f t="shared" si="32"/>
        <v>0.56509447153590731</v>
      </c>
      <c r="I70" s="15">
        <f t="shared" si="33"/>
        <v>2532607.2518961895</v>
      </c>
      <c r="J70" s="20">
        <f t="shared" si="27"/>
        <v>211050.60432468247</v>
      </c>
      <c r="K70" s="15">
        <f t="shared" si="34"/>
        <v>3179490.4313059039</v>
      </c>
      <c r="L70" s="15">
        <f t="shared" si="28"/>
        <v>264957.53594215866</v>
      </c>
      <c r="M70" s="15">
        <f t="shared" si="35"/>
        <v>3718559.7474806663</v>
      </c>
      <c r="N70" s="15">
        <f t="shared" si="29"/>
        <v>309879.97895672219</v>
      </c>
      <c r="O70" s="16">
        <f t="shared" si="36"/>
        <v>4257629.0636554267</v>
      </c>
      <c r="P70" s="15">
        <f t="shared" si="30"/>
        <v>354802.42197128554</v>
      </c>
      <c r="Q70" s="21">
        <f t="shared" si="37"/>
        <v>4688884.516595237</v>
      </c>
      <c r="R70" s="20">
        <f t="shared" si="31"/>
        <v>390740.37638293643</v>
      </c>
    </row>
    <row r="71" spans="1:18" ht="15">
      <c r="A71" s="18">
        <v>68</v>
      </c>
      <c r="B71" s="127" t="s">
        <v>878</v>
      </c>
      <c r="C71" s="14" t="s">
        <v>1250</v>
      </c>
      <c r="D71" s="14" t="s">
        <v>117</v>
      </c>
      <c r="E71" s="13" t="s">
        <v>1062</v>
      </c>
      <c r="F71" s="99">
        <f>VLOOKUP(C71,'[1]Primary Final (2)'!$C:$F,4,0)</f>
        <v>3645466.3504000003</v>
      </c>
      <c r="G71" s="15">
        <f>SUMIF('Pri iNPUT'!F:F,'Dealer Wise'!B71,'Pri iNPUT'!R:R)</f>
        <v>2384662.7494000001</v>
      </c>
      <c r="H71" s="103">
        <f t="shared" si="32"/>
        <v>0.65414477056915965</v>
      </c>
      <c r="I71" s="15">
        <f t="shared" si="33"/>
        <v>531710.33092000056</v>
      </c>
      <c r="J71" s="20">
        <f t="shared" si="27"/>
        <v>44309.194243333382</v>
      </c>
      <c r="K71" s="15">
        <f t="shared" si="34"/>
        <v>750438.31194399996</v>
      </c>
      <c r="L71" s="15">
        <f t="shared" si="28"/>
        <v>62536.52599533333</v>
      </c>
      <c r="M71" s="15">
        <f t="shared" si="35"/>
        <v>932711.62946400046</v>
      </c>
      <c r="N71" s="15">
        <f t="shared" si="29"/>
        <v>77725.969122000039</v>
      </c>
      <c r="O71" s="16">
        <f t="shared" si="36"/>
        <v>1114984.946984</v>
      </c>
      <c r="P71" s="15">
        <f t="shared" si="30"/>
        <v>92915.412248666675</v>
      </c>
      <c r="Q71" s="21">
        <f t="shared" si="37"/>
        <v>1260803.6010000003</v>
      </c>
      <c r="R71" s="20">
        <f t="shared" si="31"/>
        <v>105066.96675000002</v>
      </c>
    </row>
    <row r="72" spans="1:18">
      <c r="A72" s="18">
        <v>69</v>
      </c>
      <c r="B72" s="125" t="s">
        <v>1378</v>
      </c>
      <c r="C72" s="120" t="s">
        <v>1381</v>
      </c>
      <c r="D72" s="14" t="s">
        <v>117</v>
      </c>
      <c r="E72" s="13" t="s">
        <v>1062</v>
      </c>
      <c r="F72" s="99">
        <f>VLOOKUP(C72,'[1]Primary Final (2)'!$C:$F,4,0)</f>
        <v>2869800.9795095231</v>
      </c>
      <c r="G72" s="15">
        <f>SUMIF('Pri iNPUT'!F:F,'Dealer Wise'!B72,'Pri iNPUT'!R:R)</f>
        <v>1307906.7255000002</v>
      </c>
      <c r="H72" s="103">
        <f t="shared" si="32"/>
        <v>0.45574823300936157</v>
      </c>
      <c r="I72" s="15">
        <f t="shared" si="33"/>
        <v>987934.05810761824</v>
      </c>
      <c r="J72" s="20">
        <f t="shared" si="27"/>
        <v>82327.838175634854</v>
      </c>
      <c r="K72" s="15">
        <f t="shared" si="34"/>
        <v>1160122.1168781896</v>
      </c>
      <c r="L72" s="15">
        <f t="shared" si="28"/>
        <v>96676.843073182463</v>
      </c>
      <c r="M72" s="15">
        <f t="shared" si="35"/>
        <v>1303612.1658536661</v>
      </c>
      <c r="N72" s="15">
        <f t="shared" si="29"/>
        <v>108634.34715447218</v>
      </c>
      <c r="O72" s="16">
        <f t="shared" si="36"/>
        <v>1447102.2148291417</v>
      </c>
      <c r="P72" s="15">
        <f t="shared" si="30"/>
        <v>120591.85123576182</v>
      </c>
      <c r="Q72" s="21">
        <f t="shared" si="37"/>
        <v>1561894.254009523</v>
      </c>
      <c r="R72" s="20">
        <f t="shared" si="31"/>
        <v>130157.85450079358</v>
      </c>
    </row>
    <row r="73" spans="1:18">
      <c r="A73" s="12">
        <v>70</v>
      </c>
      <c r="B73" s="19" t="s">
        <v>2</v>
      </c>
      <c r="C73" s="14" t="s">
        <v>1138</v>
      </c>
      <c r="D73" s="14" t="s">
        <v>24</v>
      </c>
      <c r="E73" s="13" t="s">
        <v>1018</v>
      </c>
      <c r="F73" s="99">
        <f>VLOOKUP(C73,'[1]Primary Final (2)'!$C:$F,4,0)</f>
        <v>7971413.67490476</v>
      </c>
      <c r="G73" s="15">
        <f>SUMIF('Pri iNPUT'!F:F,'Dealer Wise'!B73,'Pri iNPUT'!R:R)</f>
        <v>2755691.3722000001</v>
      </c>
      <c r="H73" s="103">
        <f t="shared" si="32"/>
        <v>0.34569669629307304</v>
      </c>
      <c r="I73" s="15">
        <f t="shared" si="33"/>
        <v>3621439.5677238079</v>
      </c>
      <c r="J73" s="20">
        <f t="shared" si="27"/>
        <v>301786.63064365066</v>
      </c>
      <c r="K73" s="15">
        <f t="shared" si="34"/>
        <v>4099724.3882180937</v>
      </c>
      <c r="L73" s="15">
        <f t="shared" si="28"/>
        <v>341643.69901817449</v>
      </c>
      <c r="M73" s="15">
        <f t="shared" si="35"/>
        <v>4498295.0719633317</v>
      </c>
      <c r="N73" s="15">
        <f t="shared" si="29"/>
        <v>374857.92266361095</v>
      </c>
      <c r="O73" s="16">
        <f t="shared" si="36"/>
        <v>4896865.7557085687</v>
      </c>
      <c r="P73" s="15">
        <f t="shared" si="30"/>
        <v>408072.14630904741</v>
      </c>
      <c r="Q73" s="21">
        <f t="shared" si="37"/>
        <v>5215722.3027047599</v>
      </c>
      <c r="R73" s="20">
        <f t="shared" si="31"/>
        <v>434643.52522539668</v>
      </c>
    </row>
    <row r="74" spans="1:18">
      <c r="A74" s="12">
        <v>71</v>
      </c>
      <c r="B74" s="19" t="s">
        <v>4</v>
      </c>
      <c r="C74" s="14" t="s">
        <v>1183</v>
      </c>
      <c r="D74" s="14" t="s">
        <v>24</v>
      </c>
      <c r="E74" s="13" t="s">
        <v>1018</v>
      </c>
      <c r="F74" s="99">
        <f>VLOOKUP(C74,'[1]Primary Final (2)'!$C:$F,4,0)</f>
        <v>6732919.504685713</v>
      </c>
      <c r="G74" s="15">
        <f>SUMIF('Pri iNPUT'!F:F,'Dealer Wise'!B74,'Pri iNPUT'!R:R)</f>
        <v>2016171.4176</v>
      </c>
      <c r="H74" s="103">
        <f t="shared" si="32"/>
        <v>0.29944980274854976</v>
      </c>
      <c r="I74" s="15">
        <f t="shared" si="33"/>
        <v>3370164.1861485709</v>
      </c>
      <c r="J74" s="20">
        <f t="shared" si="27"/>
        <v>280847.01551238092</v>
      </c>
      <c r="K74" s="15">
        <f t="shared" si="34"/>
        <v>3774139.3564297128</v>
      </c>
      <c r="L74" s="15">
        <f t="shared" si="28"/>
        <v>314511.61303580942</v>
      </c>
      <c r="M74" s="15">
        <f t="shared" si="35"/>
        <v>4110785.3316639988</v>
      </c>
      <c r="N74" s="15">
        <f t="shared" si="29"/>
        <v>342565.44430533325</v>
      </c>
      <c r="O74" s="16">
        <f t="shared" si="36"/>
        <v>4447431.3068982838</v>
      </c>
      <c r="P74" s="15">
        <f t="shared" si="30"/>
        <v>370619.27557485696</v>
      </c>
      <c r="Q74" s="21">
        <f t="shared" si="37"/>
        <v>4716748.0870857127</v>
      </c>
      <c r="R74" s="20">
        <f t="shared" si="31"/>
        <v>393062.34059047606</v>
      </c>
    </row>
    <row r="75" spans="1:18">
      <c r="A75" s="18">
        <v>72</v>
      </c>
      <c r="B75" s="19" t="s">
        <v>9</v>
      </c>
      <c r="C75" s="14" t="s">
        <v>1319</v>
      </c>
      <c r="D75" s="14" t="s">
        <v>24</v>
      </c>
      <c r="E75" s="13" t="s">
        <v>1018</v>
      </c>
      <c r="F75" s="99">
        <f>VLOOKUP(C75,'[1]Primary Final (2)'!$C:$F,4,0)</f>
        <v>4700043.1006714283</v>
      </c>
      <c r="G75" s="15">
        <f>SUMIF('Pri iNPUT'!F:F,'Dealer Wise'!B75,'Pri iNPUT'!R:R)</f>
        <v>1887454.5403000002</v>
      </c>
      <c r="H75" s="103">
        <f t="shared" si="32"/>
        <v>0.40158238975092941</v>
      </c>
      <c r="I75" s="15">
        <f t="shared" si="33"/>
        <v>1872579.9402371424</v>
      </c>
      <c r="J75" s="20">
        <f t="shared" si="27"/>
        <v>156048.32835309519</v>
      </c>
      <c r="K75" s="15">
        <f t="shared" si="34"/>
        <v>2154582.5262774276</v>
      </c>
      <c r="L75" s="15">
        <f t="shared" si="28"/>
        <v>179548.54385645231</v>
      </c>
      <c r="M75" s="15">
        <f t="shared" si="35"/>
        <v>2389584.6813109992</v>
      </c>
      <c r="N75" s="15">
        <f t="shared" si="29"/>
        <v>199132.0567759166</v>
      </c>
      <c r="O75" s="16">
        <f t="shared" si="36"/>
        <v>2624586.8363445709</v>
      </c>
      <c r="P75" s="15">
        <f t="shared" si="30"/>
        <v>218715.56969538089</v>
      </c>
      <c r="Q75" s="21">
        <f t="shared" si="37"/>
        <v>2812588.5603714278</v>
      </c>
      <c r="R75" s="20">
        <f t="shared" si="31"/>
        <v>234382.38003095231</v>
      </c>
    </row>
    <row r="76" spans="1:18">
      <c r="A76" s="12">
        <v>73</v>
      </c>
      <c r="B76" s="19" t="s">
        <v>3</v>
      </c>
      <c r="C76" s="14" t="s">
        <v>1260</v>
      </c>
      <c r="D76" s="14" t="s">
        <v>24</v>
      </c>
      <c r="E76" s="13" t="s">
        <v>1018</v>
      </c>
      <c r="F76" s="99">
        <f>VLOOKUP(C76,'[1]Primary Final (2)'!$C:$F,4,0)</f>
        <v>2937248.8562047621</v>
      </c>
      <c r="G76" s="15">
        <f>SUMIF('Pri iNPUT'!F:F,'Dealer Wise'!B76,'Pri iNPUT'!R:R)</f>
        <v>834056.38660000032</v>
      </c>
      <c r="H76" s="103">
        <f t="shared" si="32"/>
        <v>0.2839583662916767</v>
      </c>
      <c r="I76" s="15">
        <f t="shared" si="33"/>
        <v>1515742.6983638094</v>
      </c>
      <c r="J76" s="20">
        <f t="shared" si="27"/>
        <v>126311.89153031744</v>
      </c>
      <c r="K76" s="15">
        <f t="shared" si="34"/>
        <v>1691977.6297360952</v>
      </c>
      <c r="L76" s="15">
        <f t="shared" si="28"/>
        <v>140998.13581134126</v>
      </c>
      <c r="M76" s="15">
        <f t="shared" si="35"/>
        <v>1838840.0725463331</v>
      </c>
      <c r="N76" s="15">
        <f t="shared" si="29"/>
        <v>153236.67271219441</v>
      </c>
      <c r="O76" s="16">
        <f t="shared" si="36"/>
        <v>1985702.5153565714</v>
      </c>
      <c r="P76" s="15">
        <f t="shared" si="30"/>
        <v>165475.20961304763</v>
      </c>
      <c r="Q76" s="21">
        <f t="shared" si="37"/>
        <v>2103192.4696047618</v>
      </c>
      <c r="R76" s="20">
        <f t="shared" si="31"/>
        <v>175266.03913373014</v>
      </c>
    </row>
    <row r="77" spans="1:18">
      <c r="A77" s="18">
        <v>74</v>
      </c>
      <c r="B77" s="19" t="s">
        <v>105</v>
      </c>
      <c r="C77" s="14" t="s">
        <v>1193</v>
      </c>
      <c r="D77" s="14" t="s">
        <v>117</v>
      </c>
      <c r="E77" s="13" t="s">
        <v>1069</v>
      </c>
      <c r="F77" s="99">
        <f>VLOOKUP(C77,'[1]Primary Final (2)'!$C:$F,4,0)</f>
        <v>5702504.6250190483</v>
      </c>
      <c r="G77" s="15">
        <f>SUMIF('Pri iNPUT'!F:F,'Dealer Wise'!B77,'Pri iNPUT'!R:R)</f>
        <v>2157829.6634999998</v>
      </c>
      <c r="H77" s="103">
        <f t="shared" si="32"/>
        <v>0.378400335535509</v>
      </c>
      <c r="I77" s="15">
        <f t="shared" si="33"/>
        <v>2404174.0365152387</v>
      </c>
      <c r="J77" s="20">
        <f t="shared" si="27"/>
        <v>200347.8363762699</v>
      </c>
      <c r="K77" s="15">
        <f t="shared" si="34"/>
        <v>2746324.3140163813</v>
      </c>
      <c r="L77" s="15">
        <f t="shared" si="28"/>
        <v>228860.35950136511</v>
      </c>
      <c r="M77" s="15">
        <f t="shared" si="35"/>
        <v>3031449.5452673342</v>
      </c>
      <c r="N77" s="15">
        <f t="shared" si="29"/>
        <v>252620.79543894451</v>
      </c>
      <c r="O77" s="16">
        <f t="shared" si="36"/>
        <v>3316574.7765182862</v>
      </c>
      <c r="P77" s="15">
        <f t="shared" si="30"/>
        <v>276381.23137652385</v>
      </c>
      <c r="Q77" s="21">
        <f t="shared" si="37"/>
        <v>3544674.9615190485</v>
      </c>
      <c r="R77" s="20">
        <f t="shared" si="31"/>
        <v>295389.58012658736</v>
      </c>
    </row>
    <row r="78" spans="1:18">
      <c r="A78" s="18">
        <v>75</v>
      </c>
      <c r="B78" s="19" t="s">
        <v>106</v>
      </c>
      <c r="C78" s="14" t="s">
        <v>1221</v>
      </c>
      <c r="D78" s="14" t="s">
        <v>117</v>
      </c>
      <c r="E78" s="13" t="s">
        <v>1069</v>
      </c>
      <c r="F78" s="99">
        <f>VLOOKUP(C78,'[1]Primary Final (2)'!$C:$F,4,0)</f>
        <v>20596578.67859048</v>
      </c>
      <c r="G78" s="15">
        <f>SUMIF('Pri iNPUT'!F:F,'Dealer Wise'!B78,'Pri iNPUT'!R:R)</f>
        <v>8708387.2625000011</v>
      </c>
      <c r="H78" s="103">
        <f t="shared" si="32"/>
        <v>0.42280746712327061</v>
      </c>
      <c r="I78" s="15">
        <f t="shared" si="33"/>
        <v>7768875.6803723834</v>
      </c>
      <c r="J78" s="20">
        <f t="shared" si="27"/>
        <v>647406.30669769866</v>
      </c>
      <c r="K78" s="15">
        <f t="shared" si="34"/>
        <v>9004670.4010878112</v>
      </c>
      <c r="L78" s="15">
        <f t="shared" si="28"/>
        <v>750389.20009065093</v>
      </c>
      <c r="M78" s="15">
        <f t="shared" si="35"/>
        <v>10034499.335017337</v>
      </c>
      <c r="N78" s="15">
        <f t="shared" si="29"/>
        <v>836208.27791811142</v>
      </c>
      <c r="O78" s="16">
        <f t="shared" si="36"/>
        <v>11064328.268946858</v>
      </c>
      <c r="P78" s="15">
        <f t="shared" si="30"/>
        <v>922027.35574557155</v>
      </c>
      <c r="Q78" s="21">
        <f t="shared" si="37"/>
        <v>11888191.416090479</v>
      </c>
      <c r="R78" s="20">
        <f t="shared" si="31"/>
        <v>990682.61800753989</v>
      </c>
    </row>
    <row r="79" spans="1:18">
      <c r="A79" s="12">
        <v>76</v>
      </c>
      <c r="B79" s="19" t="s">
        <v>107</v>
      </c>
      <c r="C79" s="14" t="s">
        <v>1296</v>
      </c>
      <c r="D79" s="14" t="s">
        <v>117</v>
      </c>
      <c r="E79" s="13" t="s">
        <v>1070</v>
      </c>
      <c r="F79" s="99">
        <f>VLOOKUP(C79,'[1]Primary Final (2)'!$C:$F,4,0)</f>
        <v>17799938.065090474</v>
      </c>
      <c r="G79" s="15">
        <f>SUMIF('Pri iNPUT'!F:F,'Dealer Wise'!B79,'Pri iNPUT'!R:R)</f>
        <v>9095440.4640000015</v>
      </c>
      <c r="H79" s="103">
        <f t="shared" si="32"/>
        <v>0.51098157930325194</v>
      </c>
      <c r="I79" s="15">
        <f t="shared" si="33"/>
        <v>5144509.9880723786</v>
      </c>
      <c r="J79" s="20">
        <f t="shared" si="27"/>
        <v>428709.16567269823</v>
      </c>
      <c r="K79" s="15">
        <f t="shared" si="34"/>
        <v>6212506.2719778065</v>
      </c>
      <c r="L79" s="15">
        <f t="shared" si="28"/>
        <v>517708.85599815054</v>
      </c>
      <c r="M79" s="15">
        <f t="shared" si="35"/>
        <v>7102503.1752323303</v>
      </c>
      <c r="N79" s="15">
        <f t="shared" si="29"/>
        <v>591875.26460269419</v>
      </c>
      <c r="O79" s="16">
        <f t="shared" si="36"/>
        <v>7992500.0784868523</v>
      </c>
      <c r="P79" s="15">
        <f t="shared" si="30"/>
        <v>666041.67320723773</v>
      </c>
      <c r="Q79" s="21">
        <f t="shared" si="37"/>
        <v>8704497.6010904722</v>
      </c>
      <c r="R79" s="20">
        <f t="shared" si="31"/>
        <v>725374.80009087268</v>
      </c>
    </row>
    <row r="80" spans="1:18">
      <c r="A80" s="12">
        <v>77</v>
      </c>
      <c r="B80" s="19" t="s">
        <v>108</v>
      </c>
      <c r="C80" s="14" t="s">
        <v>1298</v>
      </c>
      <c r="D80" s="14" t="s">
        <v>117</v>
      </c>
      <c r="E80" s="13" t="s">
        <v>1070</v>
      </c>
      <c r="F80" s="99">
        <f>VLOOKUP(C80,'[1]Primary Final (2)'!$C:$F,4,0)</f>
        <v>6900543.0678333333</v>
      </c>
      <c r="G80" s="15">
        <f>SUMIF('Pri iNPUT'!F:F,'Dealer Wise'!B80,'Pri iNPUT'!R:R)</f>
        <v>3779438.9917000001</v>
      </c>
      <c r="H80" s="103">
        <f t="shared" si="32"/>
        <v>0.54770167428093264</v>
      </c>
      <c r="I80" s="15">
        <f t="shared" si="33"/>
        <v>1740995.4625666672</v>
      </c>
      <c r="J80" s="20">
        <f t="shared" si="27"/>
        <v>145082.95521388893</v>
      </c>
      <c r="K80" s="15">
        <f t="shared" si="34"/>
        <v>2155028.0466366662</v>
      </c>
      <c r="L80" s="15">
        <f t="shared" si="28"/>
        <v>179585.6705530555</v>
      </c>
      <c r="M80" s="15">
        <f t="shared" si="35"/>
        <v>2500055.2000283338</v>
      </c>
      <c r="N80" s="15">
        <f t="shared" si="29"/>
        <v>208337.93333569448</v>
      </c>
      <c r="O80" s="16">
        <f t="shared" si="36"/>
        <v>2845082.3534199996</v>
      </c>
      <c r="P80" s="15">
        <f t="shared" si="30"/>
        <v>237090.19611833329</v>
      </c>
      <c r="Q80" s="21">
        <f t="shared" si="37"/>
        <v>3121104.0761333331</v>
      </c>
      <c r="R80" s="20">
        <f t="shared" si="31"/>
        <v>260092.00634444444</v>
      </c>
    </row>
    <row r="81" spans="1:18">
      <c r="A81" s="18">
        <v>78</v>
      </c>
      <c r="B81" s="22" t="s">
        <v>114</v>
      </c>
      <c r="C81" s="14" t="s">
        <v>1150</v>
      </c>
      <c r="D81" s="14" t="s">
        <v>117</v>
      </c>
      <c r="E81" s="13" t="s">
        <v>117</v>
      </c>
      <c r="F81" s="99">
        <f>VLOOKUP(C81,'[1]Primary Final (2)'!$C:$F,4,0)</f>
        <v>7903912.7872952381</v>
      </c>
      <c r="G81" s="15">
        <f>SUMIF('Pri iNPUT'!F:F,'Dealer Wise'!B81,'Pri iNPUT'!R:R)</f>
        <v>2948405.4262000001</v>
      </c>
      <c r="H81" s="103">
        <f t="shared" si="32"/>
        <v>0.37303111832651692</v>
      </c>
      <c r="I81" s="15">
        <f t="shared" si="33"/>
        <v>3374724.8036361909</v>
      </c>
      <c r="J81" s="20">
        <f t="shared" si="27"/>
        <v>281227.06696968258</v>
      </c>
      <c r="K81" s="15">
        <f t="shared" si="34"/>
        <v>3848959.5708739045</v>
      </c>
      <c r="L81" s="15">
        <f t="shared" si="28"/>
        <v>320746.63090615871</v>
      </c>
      <c r="M81" s="15">
        <f t="shared" si="35"/>
        <v>4244155.2102386672</v>
      </c>
      <c r="N81" s="15">
        <f t="shared" si="29"/>
        <v>353679.60085322225</v>
      </c>
      <c r="O81" s="16">
        <f t="shared" si="36"/>
        <v>4639350.8496034276</v>
      </c>
      <c r="P81" s="15">
        <f t="shared" si="30"/>
        <v>386612.57080028561</v>
      </c>
      <c r="Q81" s="21">
        <f t="shared" si="37"/>
        <v>4955507.3610952385</v>
      </c>
      <c r="R81" s="20">
        <f t="shared" si="31"/>
        <v>412958.94675793656</v>
      </c>
    </row>
    <row r="82" spans="1:18">
      <c r="A82" s="12">
        <v>79</v>
      </c>
      <c r="B82" s="22" t="s">
        <v>109</v>
      </c>
      <c r="C82" s="14" t="s">
        <v>1203</v>
      </c>
      <c r="D82" s="14" t="s">
        <v>117</v>
      </c>
      <c r="E82" s="13" t="s">
        <v>117</v>
      </c>
      <c r="F82" s="99">
        <f>VLOOKUP(C82,'[1]Primary Final (2)'!$C:$F,4,0)</f>
        <v>16895882.252652381</v>
      </c>
      <c r="G82" s="15">
        <f>SUMIF('Pri iNPUT'!F:F,'Dealer Wise'!B82,'Pri iNPUT'!R:R)</f>
        <v>6739588.9994999999</v>
      </c>
      <c r="H82" s="103">
        <f t="shared" si="32"/>
        <v>0.39888943937461407</v>
      </c>
      <c r="I82" s="15">
        <f t="shared" si="33"/>
        <v>6777116.8026219057</v>
      </c>
      <c r="J82" s="20">
        <f t="shared" si="27"/>
        <v>564759.73355182551</v>
      </c>
      <c r="K82" s="15">
        <f t="shared" si="34"/>
        <v>7790869.7377810469</v>
      </c>
      <c r="L82" s="15">
        <f t="shared" si="28"/>
        <v>649239.1448150872</v>
      </c>
      <c r="M82" s="15">
        <f t="shared" si="35"/>
        <v>8635663.8504136652</v>
      </c>
      <c r="N82" s="15">
        <f t="shared" si="29"/>
        <v>719638.65420113876</v>
      </c>
      <c r="O82" s="16">
        <f t="shared" si="36"/>
        <v>9480457.9630462863</v>
      </c>
      <c r="P82" s="15">
        <f t="shared" si="30"/>
        <v>790038.16358719056</v>
      </c>
      <c r="Q82" s="21">
        <f t="shared" si="37"/>
        <v>10156293.253152382</v>
      </c>
      <c r="R82" s="20">
        <f t="shared" si="31"/>
        <v>846357.77109603176</v>
      </c>
    </row>
    <row r="83" spans="1:18">
      <c r="A83" s="18">
        <v>80</v>
      </c>
      <c r="B83" s="24" t="s">
        <v>115</v>
      </c>
      <c r="C83" s="14" t="s">
        <v>1168</v>
      </c>
      <c r="D83" s="14" t="s">
        <v>117</v>
      </c>
      <c r="E83" s="13" t="s">
        <v>117</v>
      </c>
      <c r="F83" s="99">
        <f>VLOOKUP(C83,'[1]Primary Final (2)'!$C:$F,4,0)</f>
        <v>7900333.9273047624</v>
      </c>
      <c r="G83" s="15">
        <f>SUMIF('Pri iNPUT'!F:F,'Dealer Wise'!B83,'Pri iNPUT'!R:R)</f>
        <v>3369358.8114999989</v>
      </c>
      <c r="H83" s="103">
        <f t="shared" si="32"/>
        <v>0.42648308824706505</v>
      </c>
      <c r="I83" s="15">
        <f t="shared" si="33"/>
        <v>2950908.3303438118</v>
      </c>
      <c r="J83" s="20">
        <f t="shared" si="27"/>
        <v>245909.02752865097</v>
      </c>
      <c r="K83" s="15">
        <f t="shared" si="34"/>
        <v>3424928.3659820966</v>
      </c>
      <c r="L83" s="15">
        <f t="shared" si="28"/>
        <v>285410.6971651747</v>
      </c>
      <c r="M83" s="15">
        <f t="shared" si="35"/>
        <v>3819945.0623473348</v>
      </c>
      <c r="N83" s="15">
        <f t="shared" si="29"/>
        <v>318328.75519561121</v>
      </c>
      <c r="O83" s="16">
        <f t="shared" si="36"/>
        <v>4214961.758712573</v>
      </c>
      <c r="P83" s="15">
        <f t="shared" si="30"/>
        <v>351246.81322604773</v>
      </c>
      <c r="Q83" s="21">
        <f t="shared" si="37"/>
        <v>4530975.1158047635</v>
      </c>
      <c r="R83" s="20">
        <f t="shared" si="31"/>
        <v>377581.25965039694</v>
      </c>
    </row>
    <row r="84" spans="1:18">
      <c r="A84" s="18">
        <v>81</v>
      </c>
      <c r="B84" s="22" t="s">
        <v>5</v>
      </c>
      <c r="C84" s="14" t="s">
        <v>1170</v>
      </c>
      <c r="D84" s="14" t="s">
        <v>117</v>
      </c>
      <c r="E84" s="13" t="s">
        <v>985</v>
      </c>
      <c r="F84" s="99">
        <f>VLOOKUP(C84,'[1]Primary Final (2)'!$C:$F,4,0)</f>
        <v>3059504.2115809522</v>
      </c>
      <c r="G84" s="15">
        <f>SUMIF('Pri iNPUT'!F:F,'Dealer Wise'!B84,'Pri iNPUT'!R:R)</f>
        <v>1626236.4415</v>
      </c>
      <c r="H84" s="103">
        <f t="shared" si="32"/>
        <v>0.53153593819034717</v>
      </c>
      <c r="I84" s="15">
        <f t="shared" si="33"/>
        <v>821366.92776476196</v>
      </c>
      <c r="J84" s="20">
        <f t="shared" si="27"/>
        <v>68447.24398039683</v>
      </c>
      <c r="K84" s="15">
        <f t="shared" si="34"/>
        <v>1004937.1804596188</v>
      </c>
      <c r="L84" s="15">
        <f t="shared" si="28"/>
        <v>83744.765038301572</v>
      </c>
      <c r="M84" s="15">
        <f t="shared" si="35"/>
        <v>1157912.3910386667</v>
      </c>
      <c r="N84" s="15">
        <f t="shared" si="29"/>
        <v>96492.699253222221</v>
      </c>
      <c r="O84" s="16">
        <f t="shared" si="36"/>
        <v>1310887.6016177142</v>
      </c>
      <c r="P84" s="15">
        <f t="shared" si="30"/>
        <v>109240.63346814284</v>
      </c>
      <c r="Q84" s="21">
        <f t="shared" si="37"/>
        <v>1433267.7700809522</v>
      </c>
      <c r="R84" s="20">
        <f t="shared" si="31"/>
        <v>119438.98084007936</v>
      </c>
    </row>
    <row r="85" spans="1:18">
      <c r="A85" s="12">
        <v>82</v>
      </c>
      <c r="B85" s="22" t="s">
        <v>1480</v>
      </c>
      <c r="C85" s="14" t="s">
        <v>3758</v>
      </c>
      <c r="D85" s="14" t="s">
        <v>117</v>
      </c>
      <c r="E85" s="13" t="s">
        <v>985</v>
      </c>
      <c r="F85" s="99">
        <f>VLOOKUP(C85,'[1]Primary Final (2)'!$C:$F,4,0)</f>
        <v>4095521.1125666653</v>
      </c>
      <c r="G85" s="15">
        <f>SUMIF('Pri iNPUT'!F:F,'Dealer Wise'!B85,'Pri iNPUT'!R:R)</f>
        <v>3151801.0711000008</v>
      </c>
      <c r="H85" s="103">
        <f t="shared" si="32"/>
        <v>0.76957265863653801</v>
      </c>
      <c r="I85" s="15">
        <f t="shared" si="33"/>
        <v>124615.81895333156</v>
      </c>
      <c r="J85" s="20">
        <f t="shared" si="27"/>
        <v>10384.651579444297</v>
      </c>
      <c r="K85" s="15">
        <f t="shared" si="34"/>
        <v>370347.08570733154</v>
      </c>
      <c r="L85" s="15">
        <f t="shared" si="28"/>
        <v>30862.257142277627</v>
      </c>
      <c r="M85" s="15">
        <f t="shared" si="35"/>
        <v>575123.14133566478</v>
      </c>
      <c r="N85" s="15">
        <f t="shared" si="29"/>
        <v>47926.928444638732</v>
      </c>
      <c r="O85" s="16">
        <f t="shared" si="36"/>
        <v>779899.19696399756</v>
      </c>
      <c r="P85" s="15">
        <f t="shared" si="30"/>
        <v>64991.599746999796</v>
      </c>
      <c r="Q85" s="21">
        <f t="shared" si="37"/>
        <v>943720.04146666452</v>
      </c>
      <c r="R85" s="20">
        <f t="shared" si="31"/>
        <v>78643.336788888715</v>
      </c>
    </row>
    <row r="86" spans="1:18">
      <c r="A86" s="12">
        <v>83</v>
      </c>
      <c r="B86" s="22" t="s">
        <v>6</v>
      </c>
      <c r="C86" s="14" t="s">
        <v>1184</v>
      </c>
      <c r="D86" s="14" t="s">
        <v>117</v>
      </c>
      <c r="E86" s="13" t="s">
        <v>985</v>
      </c>
      <c r="F86" s="99">
        <f>VLOOKUP(C86,'[1]Primary Final (2)'!$C:$F,4,0)</f>
        <v>4821272.8561380953</v>
      </c>
      <c r="G86" s="15">
        <f>SUMIF('Pri iNPUT'!F:F,'Dealer Wise'!B86,'Pri iNPUT'!R:R)</f>
        <v>2131619.4388000001</v>
      </c>
      <c r="H86" s="103">
        <f t="shared" si="32"/>
        <v>0.44212794056784749</v>
      </c>
      <c r="I86" s="15">
        <f t="shared" si="33"/>
        <v>1725398.8461104762</v>
      </c>
      <c r="J86" s="20">
        <f t="shared" si="27"/>
        <v>143783.23717587302</v>
      </c>
      <c r="K86" s="15">
        <f t="shared" si="34"/>
        <v>2014675.2174787619</v>
      </c>
      <c r="L86" s="15">
        <f t="shared" si="28"/>
        <v>167889.60145656348</v>
      </c>
      <c r="M86" s="15">
        <f t="shared" si="35"/>
        <v>2255738.8602856663</v>
      </c>
      <c r="N86" s="15">
        <f t="shared" si="29"/>
        <v>187978.23835713885</v>
      </c>
      <c r="O86" s="16">
        <f t="shared" si="36"/>
        <v>2496802.5030925707</v>
      </c>
      <c r="P86" s="15">
        <f t="shared" si="30"/>
        <v>208066.87525771421</v>
      </c>
      <c r="Q86" s="21">
        <f t="shared" si="37"/>
        <v>2689653.4173380951</v>
      </c>
      <c r="R86" s="20">
        <f t="shared" si="31"/>
        <v>224137.78477817459</v>
      </c>
    </row>
    <row r="87" spans="1:18">
      <c r="A87" s="18">
        <v>84</v>
      </c>
      <c r="B87" s="22" t="s">
        <v>7</v>
      </c>
      <c r="C87" s="14" t="s">
        <v>1166</v>
      </c>
      <c r="D87" s="14" t="s">
        <v>117</v>
      </c>
      <c r="E87" s="13" t="s">
        <v>985</v>
      </c>
      <c r="F87" s="99">
        <f>VLOOKUP(C87,'[1]Primary Final (2)'!$C:$F,4,0)</f>
        <v>5899306.6867047613</v>
      </c>
      <c r="G87" s="15">
        <f>SUMIF('Pri iNPUT'!F:F,'Dealer Wise'!B87,'Pri iNPUT'!R:R)</f>
        <v>2572850.0309000001</v>
      </c>
      <c r="H87" s="103">
        <f t="shared" si="32"/>
        <v>0.43612752608682298</v>
      </c>
      <c r="I87" s="15">
        <f t="shared" si="33"/>
        <v>2146595.3184638093</v>
      </c>
      <c r="J87" s="20">
        <f t="shared" si="27"/>
        <v>178882.94320531745</v>
      </c>
      <c r="K87" s="15">
        <f t="shared" si="34"/>
        <v>2500553.719666095</v>
      </c>
      <c r="L87" s="15">
        <f t="shared" si="28"/>
        <v>208379.47663884124</v>
      </c>
      <c r="M87" s="15">
        <f t="shared" si="35"/>
        <v>2795519.0540013327</v>
      </c>
      <c r="N87" s="15">
        <f t="shared" si="29"/>
        <v>232959.92116677773</v>
      </c>
      <c r="O87" s="16">
        <f t="shared" si="36"/>
        <v>3090484.3883365705</v>
      </c>
      <c r="P87" s="15">
        <f t="shared" si="30"/>
        <v>257540.36569471422</v>
      </c>
      <c r="Q87" s="21">
        <f t="shared" si="37"/>
        <v>3326456.6558047612</v>
      </c>
      <c r="R87" s="20">
        <f t="shared" si="31"/>
        <v>277204.72131706343</v>
      </c>
    </row>
    <row r="88" spans="1:18">
      <c r="A88" s="12">
        <v>85</v>
      </c>
      <c r="B88" s="19" t="s">
        <v>1017</v>
      </c>
      <c r="C88" s="14" t="s">
        <v>1145</v>
      </c>
      <c r="D88" s="14" t="s">
        <v>117</v>
      </c>
      <c r="E88" s="13" t="s">
        <v>1019</v>
      </c>
      <c r="F88" s="99">
        <f>VLOOKUP(C88,'[1]Primary Final (2)'!$C:$F,4,0)</f>
        <v>5059685.4023190476</v>
      </c>
      <c r="G88" s="15">
        <f>SUMIF('Pri iNPUT'!F:F,'Dealer Wise'!B88,'Pri iNPUT'!R:R)</f>
        <v>2469676.6028</v>
      </c>
      <c r="H88" s="103">
        <f t="shared" si="32"/>
        <v>0.48810872740586847</v>
      </c>
      <c r="I88" s="15">
        <f t="shared" si="33"/>
        <v>1578071.7190552382</v>
      </c>
      <c r="J88" s="20">
        <f t="shared" si="27"/>
        <v>131505.97658793651</v>
      </c>
      <c r="K88" s="15">
        <f t="shared" si="34"/>
        <v>1881652.8431943809</v>
      </c>
      <c r="L88" s="15">
        <f t="shared" si="28"/>
        <v>156804.40359953174</v>
      </c>
      <c r="M88" s="15">
        <f t="shared" si="35"/>
        <v>2134637.1133103338</v>
      </c>
      <c r="N88" s="15">
        <f t="shared" si="29"/>
        <v>177886.42610919449</v>
      </c>
      <c r="O88" s="16">
        <f t="shared" si="36"/>
        <v>2387621.3834262858</v>
      </c>
      <c r="P88" s="15">
        <f t="shared" si="30"/>
        <v>198968.44861885716</v>
      </c>
      <c r="Q88" s="21">
        <f t="shared" si="37"/>
        <v>2590008.7995190476</v>
      </c>
      <c r="R88" s="20">
        <f t="shared" si="31"/>
        <v>215834.0666265873</v>
      </c>
    </row>
    <row r="89" spans="1:18">
      <c r="A89" s="18">
        <v>86</v>
      </c>
      <c r="B89" s="22" t="s">
        <v>1</v>
      </c>
      <c r="C89" s="14" t="s">
        <v>1189</v>
      </c>
      <c r="D89" s="14" t="s">
        <v>117</v>
      </c>
      <c r="E89" s="13" t="s">
        <v>1019</v>
      </c>
      <c r="F89" s="99">
        <f>VLOOKUP(C89,'[1]Primary Final (2)'!$C:$F,4,0)</f>
        <v>10636108.222852385</v>
      </c>
      <c r="G89" s="15">
        <f>SUMIF('Pri iNPUT'!F:F,'Dealer Wise'!B89,'Pri iNPUT'!R:R)</f>
        <v>9935007.3939999994</v>
      </c>
      <c r="H89" s="103">
        <f t="shared" si="32"/>
        <v>0.93408295457674795</v>
      </c>
      <c r="I89" s="15">
        <f t="shared" si="33"/>
        <v>-1426120.815718092</v>
      </c>
      <c r="J89" s="20">
        <f t="shared" si="27"/>
        <v>-118843.40130984101</v>
      </c>
      <c r="K89" s="15">
        <f t="shared" si="34"/>
        <v>-787954.32234694809</v>
      </c>
      <c r="L89" s="15">
        <f t="shared" si="28"/>
        <v>-65662.860195579007</v>
      </c>
      <c r="M89" s="15">
        <f t="shared" si="35"/>
        <v>-256148.91120432876</v>
      </c>
      <c r="N89" s="15">
        <f t="shared" si="29"/>
        <v>-21345.742600360729</v>
      </c>
      <c r="O89" s="16">
        <f t="shared" si="36"/>
        <v>275656.4999382887</v>
      </c>
      <c r="P89" s="15">
        <f t="shared" si="30"/>
        <v>22971.374994857393</v>
      </c>
      <c r="Q89" s="21">
        <f t="shared" si="37"/>
        <v>701100.82885238528</v>
      </c>
      <c r="R89" s="20">
        <f t="shared" si="31"/>
        <v>58425.069071032107</v>
      </c>
    </row>
    <row r="90" spans="1:18">
      <c r="A90" s="18">
        <v>87</v>
      </c>
      <c r="B90" s="22" t="s">
        <v>8</v>
      </c>
      <c r="C90" s="14" t="s">
        <v>1208</v>
      </c>
      <c r="D90" s="14" t="s">
        <v>117</v>
      </c>
      <c r="E90" s="13" t="s">
        <v>1019</v>
      </c>
      <c r="F90" s="99">
        <f>VLOOKUP(C90,'[1]Primary Final (2)'!$C:$F,4,0)</f>
        <v>11404479.788395237</v>
      </c>
      <c r="G90" s="15">
        <f>SUMIF('Pri iNPUT'!F:F,'Dealer Wise'!B90,'Pri iNPUT'!R:R)</f>
        <v>6905997.4397</v>
      </c>
      <c r="H90" s="103">
        <f t="shared" si="32"/>
        <v>0.60555128930363655</v>
      </c>
      <c r="I90" s="15">
        <f t="shared" si="33"/>
        <v>2217586.3910161909</v>
      </c>
      <c r="J90" s="20">
        <f t="shared" si="27"/>
        <v>184798.86591801592</v>
      </c>
      <c r="K90" s="15">
        <f t="shared" si="34"/>
        <v>2901855.1783199031</v>
      </c>
      <c r="L90" s="15">
        <f t="shared" si="28"/>
        <v>241821.26485999193</v>
      </c>
      <c r="M90" s="15">
        <f t="shared" si="35"/>
        <v>3472079.167739667</v>
      </c>
      <c r="N90" s="15">
        <f t="shared" si="29"/>
        <v>289339.93064497225</v>
      </c>
      <c r="O90" s="16">
        <f t="shared" si="36"/>
        <v>4042303.1571594272</v>
      </c>
      <c r="P90" s="15">
        <f t="shared" si="30"/>
        <v>336858.59642995225</v>
      </c>
      <c r="Q90" s="21">
        <f t="shared" si="37"/>
        <v>4498482.3486952372</v>
      </c>
      <c r="R90" s="20">
        <f t="shared" si="31"/>
        <v>374873.52905793645</v>
      </c>
    </row>
    <row r="91" spans="1:18">
      <c r="A91" s="12">
        <v>88</v>
      </c>
      <c r="B91" s="128" t="s">
        <v>110</v>
      </c>
      <c r="C91" s="14" t="s">
        <v>1140</v>
      </c>
      <c r="D91" s="14" t="s">
        <v>117</v>
      </c>
      <c r="E91" s="13" t="s">
        <v>1071</v>
      </c>
      <c r="F91" s="99">
        <f>VLOOKUP(C91,'[1]Primary Final (2)'!$C:$F,4,0)</f>
        <v>14397874.677247619</v>
      </c>
      <c r="G91" s="15">
        <f>SUMIF('Pri iNPUT'!F:F,'Dealer Wise'!B91,'Pri iNPUT'!R:R)</f>
        <v>5495988.9153999994</v>
      </c>
      <c r="H91" s="103">
        <f t="shared" si="32"/>
        <v>0.3817222359967537</v>
      </c>
      <c r="I91" s="15">
        <f t="shared" si="33"/>
        <v>6022310.826398096</v>
      </c>
      <c r="J91" s="20">
        <f t="shared" si="27"/>
        <v>501859.23553317465</v>
      </c>
      <c r="K91" s="15">
        <f t="shared" si="34"/>
        <v>6886183.307032953</v>
      </c>
      <c r="L91" s="15">
        <f t="shared" si="28"/>
        <v>573848.60891941271</v>
      </c>
      <c r="M91" s="15">
        <f t="shared" si="35"/>
        <v>7606077.0408953344</v>
      </c>
      <c r="N91" s="15">
        <f t="shared" si="29"/>
        <v>633839.75340794458</v>
      </c>
      <c r="O91" s="16">
        <f t="shared" si="36"/>
        <v>8325970.774757714</v>
      </c>
      <c r="P91" s="15">
        <f t="shared" si="30"/>
        <v>693830.89789647621</v>
      </c>
      <c r="Q91" s="21">
        <f t="shared" si="37"/>
        <v>8901885.761847619</v>
      </c>
      <c r="R91" s="20">
        <f t="shared" si="31"/>
        <v>741823.81348730158</v>
      </c>
    </row>
    <row r="92" spans="1:18">
      <c r="A92" s="12">
        <v>89</v>
      </c>
      <c r="B92" s="22" t="s">
        <v>55</v>
      </c>
      <c r="C92" s="14" t="s">
        <v>1251</v>
      </c>
      <c r="D92" s="14" t="s">
        <v>54</v>
      </c>
      <c r="E92" s="13" t="s">
        <v>1026</v>
      </c>
      <c r="F92" s="99">
        <f>VLOOKUP(C92,'[1]Primary Final (2)'!$C:$F,4,0)</f>
        <v>9072084.4556904752</v>
      </c>
      <c r="G92" s="15">
        <f>SUMIF('Pri iNPUT'!F:F,'Dealer Wise'!B92,'Pri iNPUT'!R:R)</f>
        <v>2777283.2439000001</v>
      </c>
      <c r="H92" s="103">
        <f t="shared" si="32"/>
        <v>0.30613507374900439</v>
      </c>
      <c r="I92" s="15">
        <f t="shared" si="33"/>
        <v>4480384.3206523806</v>
      </c>
      <c r="J92" s="20">
        <f t="shared" si="27"/>
        <v>373365.36005436507</v>
      </c>
      <c r="K92" s="15">
        <f t="shared" si="34"/>
        <v>5024709.3879938088</v>
      </c>
      <c r="L92" s="15">
        <f t="shared" si="28"/>
        <v>418725.78233281738</v>
      </c>
      <c r="M92" s="15">
        <f t="shared" si="35"/>
        <v>5478313.6107783327</v>
      </c>
      <c r="N92" s="15">
        <f t="shared" si="29"/>
        <v>456526.13423152774</v>
      </c>
      <c r="O92" s="16">
        <f t="shared" si="36"/>
        <v>5931917.8335628556</v>
      </c>
      <c r="P92" s="15">
        <f t="shared" si="30"/>
        <v>494326.48613023799</v>
      </c>
      <c r="Q92" s="21">
        <f t="shared" si="37"/>
        <v>6294801.2117904751</v>
      </c>
      <c r="R92" s="20">
        <f t="shared" si="31"/>
        <v>524566.76764920622</v>
      </c>
    </row>
    <row r="93" spans="1:18">
      <c r="A93" s="18">
        <v>90</v>
      </c>
      <c r="B93" s="22" t="s">
        <v>116</v>
      </c>
      <c r="C93" s="14" t="s">
        <v>1158</v>
      </c>
      <c r="D93" s="14" t="s">
        <v>54</v>
      </c>
      <c r="E93" s="13" t="s">
        <v>991</v>
      </c>
      <c r="F93" s="99">
        <f>VLOOKUP(C93,'[1]Primary Final (2)'!$C:$F,4,0)</f>
        <v>8992930.6358666644</v>
      </c>
      <c r="G93" s="15">
        <f>SUMIF('Pri iNPUT'!F:F,'Dealer Wise'!B93,'Pri iNPUT'!R:R)</f>
        <v>3489565.4238999994</v>
      </c>
      <c r="H93" s="103">
        <f t="shared" si="32"/>
        <v>0.38803428661870287</v>
      </c>
      <c r="I93" s="15">
        <f t="shared" si="33"/>
        <v>3704779.0847933325</v>
      </c>
      <c r="J93" s="20">
        <f t="shared" ref="J93:J119" si="38">I93/$R$2</f>
        <v>308731.59039944439</v>
      </c>
      <c r="K93" s="15">
        <f t="shared" si="34"/>
        <v>4244354.9229453318</v>
      </c>
      <c r="L93" s="15">
        <f t="shared" si="28"/>
        <v>353696.24357877765</v>
      </c>
      <c r="M93" s="15">
        <f t="shared" si="35"/>
        <v>4694001.4547386654</v>
      </c>
      <c r="N93" s="15">
        <f t="shared" si="29"/>
        <v>391166.78789488878</v>
      </c>
      <c r="O93" s="16">
        <f t="shared" si="36"/>
        <v>5143647.986531999</v>
      </c>
      <c r="P93" s="15">
        <f t="shared" si="30"/>
        <v>428637.33221099991</v>
      </c>
      <c r="Q93" s="21">
        <f t="shared" si="37"/>
        <v>5503365.2119666655</v>
      </c>
      <c r="R93" s="20">
        <f t="shared" si="31"/>
        <v>458613.76766388881</v>
      </c>
    </row>
    <row r="94" spans="1:18" s="104" customFormat="1">
      <c r="A94" s="180">
        <v>91</v>
      </c>
      <c r="B94" s="132" t="s">
        <v>64</v>
      </c>
      <c r="C94" s="173" t="s">
        <v>1139</v>
      </c>
      <c r="D94" s="173" t="s">
        <v>54</v>
      </c>
      <c r="E94" s="173" t="s">
        <v>991</v>
      </c>
      <c r="F94" s="174">
        <f>VLOOKUP(C94,'[1]Primary Final (2)'!$C:$F,4,0)</f>
        <v>21362279.266319051</v>
      </c>
      <c r="G94" s="175">
        <f>SUMIF('Pri iNPUT'!F:F,'Dealer Wise'!B94,'Pri iNPUT'!R:R)</f>
        <v>7914549.1406000024</v>
      </c>
      <c r="H94" s="176">
        <f t="shared" si="32"/>
        <v>0.37049179265615712</v>
      </c>
      <c r="I94" s="175">
        <f t="shared" si="33"/>
        <v>9175274.2724552378</v>
      </c>
      <c r="J94" s="177">
        <f t="shared" si="38"/>
        <v>764606.18937126978</v>
      </c>
      <c r="K94" s="175">
        <f t="shared" si="34"/>
        <v>10457011.028434381</v>
      </c>
      <c r="L94" s="175">
        <f t="shared" si="28"/>
        <v>871417.58570286504</v>
      </c>
      <c r="M94" s="175">
        <f t="shared" si="35"/>
        <v>11525124.991750333</v>
      </c>
      <c r="N94" s="175">
        <f t="shared" si="29"/>
        <v>960427.08264586108</v>
      </c>
      <c r="O94" s="178">
        <f t="shared" si="36"/>
        <v>12593238.955066286</v>
      </c>
      <c r="P94" s="175">
        <f t="shared" si="30"/>
        <v>1049436.5795888572</v>
      </c>
      <c r="Q94" s="179">
        <f t="shared" si="37"/>
        <v>13447730.125719048</v>
      </c>
      <c r="R94" s="177">
        <f t="shared" si="31"/>
        <v>1120644.1771432541</v>
      </c>
    </row>
    <row r="95" spans="1:18">
      <c r="A95" s="18">
        <v>92</v>
      </c>
      <c r="B95" s="22" t="s">
        <v>111</v>
      </c>
      <c r="C95" s="14" t="s">
        <v>1148</v>
      </c>
      <c r="D95" s="14" t="s">
        <v>117</v>
      </c>
      <c r="E95" s="13" t="s">
        <v>986</v>
      </c>
      <c r="F95" s="99">
        <f>VLOOKUP(C95,'[1]Primary Final (2)'!$C:$F,4,0)</f>
        <v>4750616.4524476193</v>
      </c>
      <c r="G95" s="15">
        <f>SUMIF('Pri iNPUT'!F:F,'Dealer Wise'!B95,'Pri iNPUT'!R:R)</f>
        <v>2968486.7223000005</v>
      </c>
      <c r="H95" s="103">
        <f t="shared" si="32"/>
        <v>0.62486347866929404</v>
      </c>
      <c r="I95" s="15">
        <f t="shared" si="33"/>
        <v>832006.43965809513</v>
      </c>
      <c r="J95" s="20">
        <f t="shared" si="38"/>
        <v>69333.869971507927</v>
      </c>
      <c r="K95" s="15">
        <f t="shared" si="34"/>
        <v>1117043.4268049519</v>
      </c>
      <c r="L95" s="15">
        <f t="shared" si="28"/>
        <v>93086.952233745993</v>
      </c>
      <c r="M95" s="15">
        <f t="shared" si="35"/>
        <v>1354574.2494273335</v>
      </c>
      <c r="N95" s="15">
        <f t="shared" si="29"/>
        <v>112881.18745227779</v>
      </c>
      <c r="O95" s="16">
        <f t="shared" si="36"/>
        <v>1592105.0720497137</v>
      </c>
      <c r="P95" s="15">
        <f t="shared" si="30"/>
        <v>132675.42267080946</v>
      </c>
      <c r="Q95" s="21">
        <f t="shared" si="37"/>
        <v>1782129.7301476188</v>
      </c>
      <c r="R95" s="20">
        <f t="shared" si="31"/>
        <v>148510.8108456349</v>
      </c>
    </row>
    <row r="96" spans="1:18">
      <c r="A96" s="18">
        <v>93</v>
      </c>
      <c r="B96" s="19" t="s">
        <v>112</v>
      </c>
      <c r="C96" s="14" t="s">
        <v>1199</v>
      </c>
      <c r="D96" s="14" t="s">
        <v>117</v>
      </c>
      <c r="E96" s="13" t="s">
        <v>986</v>
      </c>
      <c r="F96" s="99">
        <f>VLOOKUP(C96,'[1]Primary Final (2)'!$C:$F,4,0)</f>
        <v>10312866.844738098</v>
      </c>
      <c r="G96" s="15">
        <f>SUMIF('Pri iNPUT'!F:F,'Dealer Wise'!B96,'Pri iNPUT'!R:R)</f>
        <v>5102963.0458999993</v>
      </c>
      <c r="H96" s="103">
        <f t="shared" si="32"/>
        <v>0.49481517823568799</v>
      </c>
      <c r="I96" s="15">
        <f t="shared" si="33"/>
        <v>3147330.429890479</v>
      </c>
      <c r="J96" s="20">
        <f t="shared" si="38"/>
        <v>262277.5358242066</v>
      </c>
      <c r="K96" s="15">
        <f t="shared" si="34"/>
        <v>3766102.4405747643</v>
      </c>
      <c r="L96" s="15">
        <f t="shared" si="28"/>
        <v>313841.87004789704</v>
      </c>
      <c r="M96" s="15">
        <f t="shared" si="35"/>
        <v>4281745.7828116706</v>
      </c>
      <c r="N96" s="15">
        <f t="shared" si="29"/>
        <v>356812.14856763923</v>
      </c>
      <c r="O96" s="16">
        <f t="shared" si="36"/>
        <v>4797389.125048575</v>
      </c>
      <c r="P96" s="15">
        <f t="shared" si="30"/>
        <v>399782.42708738125</v>
      </c>
      <c r="Q96" s="21">
        <f t="shared" si="37"/>
        <v>5209903.7988380985</v>
      </c>
      <c r="R96" s="20">
        <f t="shared" si="31"/>
        <v>434158.6499031749</v>
      </c>
    </row>
    <row r="97" spans="1:18">
      <c r="A97" s="12">
        <v>94</v>
      </c>
      <c r="B97" s="19" t="s">
        <v>113</v>
      </c>
      <c r="C97" s="14" t="s">
        <v>1196</v>
      </c>
      <c r="D97" s="14" t="s">
        <v>117</v>
      </c>
      <c r="E97" s="13" t="s">
        <v>986</v>
      </c>
      <c r="F97" s="99">
        <f>VLOOKUP(C97,'[1]Primary Final (2)'!$C:$F,4,0)</f>
        <v>10274058.164352382</v>
      </c>
      <c r="G97" s="15">
        <f>SUMIF('Pri iNPUT'!F:F,'Dealer Wise'!B97,'Pri iNPUT'!R:R)</f>
        <v>4219389.0274999999</v>
      </c>
      <c r="H97" s="103">
        <f t="shared" si="32"/>
        <v>0.41068377850340565</v>
      </c>
      <c r="I97" s="15">
        <f t="shared" si="33"/>
        <v>3999857.503981906</v>
      </c>
      <c r="J97" s="20">
        <f t="shared" si="38"/>
        <v>333321.45866515883</v>
      </c>
      <c r="K97" s="15">
        <f t="shared" si="34"/>
        <v>4616300.9938430488</v>
      </c>
      <c r="L97" s="15">
        <f t="shared" ref="L97:L119" si="39">K97/$R$2</f>
        <v>384691.74948692071</v>
      </c>
      <c r="M97" s="15">
        <f t="shared" si="35"/>
        <v>5130003.9020606671</v>
      </c>
      <c r="N97" s="15">
        <f t="shared" ref="N97:N119" si="40">M97/$R$2</f>
        <v>427500.32517172227</v>
      </c>
      <c r="O97" s="16">
        <f t="shared" si="36"/>
        <v>5643706.8102782853</v>
      </c>
      <c r="P97" s="15">
        <f t="shared" ref="P97:P119" si="41">O97/$R$2</f>
        <v>470308.90085652377</v>
      </c>
      <c r="Q97" s="21">
        <f t="shared" si="37"/>
        <v>6054669.1368523818</v>
      </c>
      <c r="R97" s="20">
        <f t="shared" ref="R97:R119" si="42">Q97/$R$2</f>
        <v>504555.76140436513</v>
      </c>
    </row>
    <row r="98" spans="1:18">
      <c r="A98" s="12">
        <v>95</v>
      </c>
      <c r="B98" s="19" t="s">
        <v>59</v>
      </c>
      <c r="C98" s="14" t="s">
        <v>1171</v>
      </c>
      <c r="D98" s="14" t="s">
        <v>54</v>
      </c>
      <c r="E98" s="13" t="s">
        <v>1026</v>
      </c>
      <c r="F98" s="99">
        <f>VLOOKUP(C98,'[1]Primary Final (2)'!$C:$F,4,0)</f>
        <v>6619536.7519714283</v>
      </c>
      <c r="G98" s="15">
        <f>SUMIF('Pri iNPUT'!F:F,'Dealer Wise'!B98,'Pri iNPUT'!R:R)</f>
        <v>3467743.6758999992</v>
      </c>
      <c r="H98" s="103">
        <f t="shared" si="32"/>
        <v>0.52386500835836236</v>
      </c>
      <c r="I98" s="15">
        <f t="shared" si="33"/>
        <v>1827885.7256771438</v>
      </c>
      <c r="J98" s="20">
        <f t="shared" si="38"/>
        <v>152323.81047309531</v>
      </c>
      <c r="K98" s="15">
        <f t="shared" si="34"/>
        <v>2225057.9307954293</v>
      </c>
      <c r="L98" s="15">
        <f t="shared" si="39"/>
        <v>185421.49423295245</v>
      </c>
      <c r="M98" s="15">
        <f t="shared" si="35"/>
        <v>2556034.7683940008</v>
      </c>
      <c r="N98" s="15">
        <f t="shared" si="40"/>
        <v>213002.89736616673</v>
      </c>
      <c r="O98" s="16">
        <f t="shared" si="36"/>
        <v>2887011.6059925715</v>
      </c>
      <c r="P98" s="15">
        <f t="shared" si="41"/>
        <v>240584.30049938094</v>
      </c>
      <c r="Q98" s="21">
        <f t="shared" si="37"/>
        <v>3151793.0760714291</v>
      </c>
      <c r="R98" s="20">
        <f t="shared" si="42"/>
        <v>262649.42300595244</v>
      </c>
    </row>
    <row r="99" spans="1:18">
      <c r="A99" s="18">
        <v>96</v>
      </c>
      <c r="B99" s="19" t="s">
        <v>53</v>
      </c>
      <c r="C99" s="14" t="s">
        <v>1215</v>
      </c>
      <c r="D99" s="14" t="s">
        <v>54</v>
      </c>
      <c r="E99" s="13" t="s">
        <v>1026</v>
      </c>
      <c r="F99" s="99">
        <f>VLOOKUP(C99,'[1]Primary Final (2)'!$C:$F,4,0)</f>
        <v>11278836.854257144</v>
      </c>
      <c r="G99" s="15">
        <f>SUMIF('Pri iNPUT'!F:F,'Dealer Wise'!B99,'Pri iNPUT'!R:R)</f>
        <v>4110203.6045000004</v>
      </c>
      <c r="H99" s="103">
        <f t="shared" si="32"/>
        <v>0.36441732934089061</v>
      </c>
      <c r="I99" s="15">
        <f t="shared" si="33"/>
        <v>4912865.8789057145</v>
      </c>
      <c r="J99" s="20">
        <f t="shared" si="38"/>
        <v>409405.48990880954</v>
      </c>
      <c r="K99" s="15">
        <f t="shared" si="34"/>
        <v>5589596.0901611438</v>
      </c>
      <c r="L99" s="15">
        <f t="shared" si="39"/>
        <v>465799.67418009532</v>
      </c>
      <c r="M99" s="15">
        <f t="shared" si="35"/>
        <v>6153537.9328740006</v>
      </c>
      <c r="N99" s="15">
        <f t="shared" si="40"/>
        <v>512794.82773950003</v>
      </c>
      <c r="O99" s="16">
        <f t="shared" si="36"/>
        <v>6717479.7755868575</v>
      </c>
      <c r="P99" s="15">
        <f t="shared" si="41"/>
        <v>559789.98129890475</v>
      </c>
      <c r="Q99" s="21">
        <f t="shared" si="37"/>
        <v>7168633.2497571437</v>
      </c>
      <c r="R99" s="20">
        <f t="shared" si="42"/>
        <v>597386.10414642864</v>
      </c>
    </row>
    <row r="100" spans="1:18">
      <c r="A100" s="12">
        <v>97</v>
      </c>
      <c r="B100" s="125" t="s">
        <v>1352</v>
      </c>
      <c r="C100" s="14" t="s">
        <v>1353</v>
      </c>
      <c r="D100" s="14" t="s">
        <v>54</v>
      </c>
      <c r="E100" s="13" t="s">
        <v>57</v>
      </c>
      <c r="F100" s="99">
        <f>VLOOKUP(C100,'[1]Primary Final (2)'!$C:$F,4,0)</f>
        <v>6775059.4441380957</v>
      </c>
      <c r="G100" s="15">
        <f>SUMIF('Pri iNPUT'!F:F,'Dealer Wise'!B100,'Pri iNPUT'!R:R)</f>
        <v>3283580.5806000005</v>
      </c>
      <c r="H100" s="103">
        <f t="shared" ref="H100:H119" si="43">IFERROR(G100/F100,0)</f>
        <v>0.48465708790806461</v>
      </c>
      <c r="I100" s="15">
        <f t="shared" ref="I100:I118" si="44">(F100*0.8)-G100</f>
        <v>2136466.9747104761</v>
      </c>
      <c r="J100" s="20">
        <f t="shared" si="38"/>
        <v>178038.91455920634</v>
      </c>
      <c r="K100" s="15">
        <f t="shared" ref="K100:K118" si="45">(F100*0.86)-G100</f>
        <v>2542970.541358762</v>
      </c>
      <c r="L100" s="15">
        <f t="shared" si="39"/>
        <v>211914.21177989684</v>
      </c>
      <c r="M100" s="15">
        <f t="shared" ref="M100:M118" si="46">(F100*0.91)-G100</f>
        <v>2881723.5135656665</v>
      </c>
      <c r="N100" s="15">
        <f t="shared" si="40"/>
        <v>240143.6261304722</v>
      </c>
      <c r="O100" s="16">
        <f t="shared" ref="O100:O118" si="47">(F100*0.96)-G100</f>
        <v>3220476.4857725711</v>
      </c>
      <c r="P100" s="15">
        <f t="shared" si="41"/>
        <v>268373.04048104759</v>
      </c>
      <c r="Q100" s="21">
        <f t="shared" ref="Q100:Q119" si="48">F100-G100</f>
        <v>3491478.8635380953</v>
      </c>
      <c r="R100" s="20">
        <f t="shared" si="42"/>
        <v>290956.57196150796</v>
      </c>
    </row>
    <row r="101" spans="1:18">
      <c r="A101" s="18">
        <v>98</v>
      </c>
      <c r="B101" s="19" t="s">
        <v>1354</v>
      </c>
      <c r="C101" s="14" t="s">
        <v>1213</v>
      </c>
      <c r="D101" s="14" t="s">
        <v>54</v>
      </c>
      <c r="E101" s="13" t="s">
        <v>57</v>
      </c>
      <c r="F101" s="99">
        <f>VLOOKUP(C101,'[1]Primary Final (2)'!$C:$F,4,0)</f>
        <v>10284329.52505238</v>
      </c>
      <c r="G101" s="15">
        <f>SUMIF('Pri iNPUT'!F:F,'Dealer Wise'!B101,'Pri iNPUT'!R:R)</f>
        <v>2746851.8604000001</v>
      </c>
      <c r="H101" s="103">
        <f t="shared" si="43"/>
        <v>0.26709100031350952</v>
      </c>
      <c r="I101" s="15">
        <f t="shared" si="44"/>
        <v>5480611.7596419044</v>
      </c>
      <c r="J101" s="20">
        <f t="shared" si="38"/>
        <v>456717.64663682535</v>
      </c>
      <c r="K101" s="15">
        <f t="shared" si="45"/>
        <v>6097671.5311450455</v>
      </c>
      <c r="L101" s="15">
        <f t="shared" si="39"/>
        <v>508139.29426208715</v>
      </c>
      <c r="M101" s="15">
        <f t="shared" si="46"/>
        <v>6611888.0073976647</v>
      </c>
      <c r="N101" s="15">
        <f t="shared" si="40"/>
        <v>550990.66728313873</v>
      </c>
      <c r="O101" s="16">
        <f t="shared" si="47"/>
        <v>7126104.4836502839</v>
      </c>
      <c r="P101" s="15">
        <f t="shared" si="41"/>
        <v>593842.04030419036</v>
      </c>
      <c r="Q101" s="21">
        <f t="shared" si="48"/>
        <v>7537477.6646523792</v>
      </c>
      <c r="R101" s="20">
        <f t="shared" si="42"/>
        <v>628123.1387210316</v>
      </c>
    </row>
    <row r="102" spans="1:18">
      <c r="A102" s="18">
        <v>99</v>
      </c>
      <c r="B102" s="19" t="s">
        <v>63</v>
      </c>
      <c r="C102" s="14" t="s">
        <v>1182</v>
      </c>
      <c r="D102" s="14" t="s">
        <v>54</v>
      </c>
      <c r="E102" s="13" t="s">
        <v>57</v>
      </c>
      <c r="F102" s="99">
        <f>VLOOKUP(C102,'[1]Primary Final (2)'!$C:$F,4,0)</f>
        <v>8065317.3587190462</v>
      </c>
      <c r="G102" s="15">
        <f>SUMIF('Pri iNPUT'!F:F,'Dealer Wise'!B102,'Pri iNPUT'!R:R)</f>
        <v>2873557.5400000005</v>
      </c>
      <c r="H102" s="103">
        <f t="shared" si="43"/>
        <v>0.35628573708801781</v>
      </c>
      <c r="I102" s="15">
        <f t="shared" si="44"/>
        <v>3578696.3469752367</v>
      </c>
      <c r="J102" s="20">
        <f t="shared" si="38"/>
        <v>298224.69558126974</v>
      </c>
      <c r="K102" s="15">
        <f t="shared" si="45"/>
        <v>4062615.3884983794</v>
      </c>
      <c r="L102" s="15">
        <f t="shared" si="39"/>
        <v>338551.28237486497</v>
      </c>
      <c r="M102" s="15">
        <f t="shared" si="46"/>
        <v>4465881.2564343326</v>
      </c>
      <c r="N102" s="15">
        <f t="shared" si="40"/>
        <v>372156.77136952773</v>
      </c>
      <c r="O102" s="16">
        <f t="shared" si="47"/>
        <v>4869147.1243702844</v>
      </c>
      <c r="P102" s="15">
        <f t="shared" si="41"/>
        <v>405762.26036419038</v>
      </c>
      <c r="Q102" s="21">
        <f t="shared" si="48"/>
        <v>5191759.8187190462</v>
      </c>
      <c r="R102" s="20">
        <f t="shared" si="42"/>
        <v>432646.65155992052</v>
      </c>
    </row>
    <row r="103" spans="1:18" s="104" customFormat="1">
      <c r="A103" s="180">
        <v>100</v>
      </c>
      <c r="B103" s="132" t="s">
        <v>56</v>
      </c>
      <c r="C103" s="173" t="s">
        <v>1317</v>
      </c>
      <c r="D103" s="173" t="s">
        <v>54</v>
      </c>
      <c r="E103" s="173" t="s">
        <v>57</v>
      </c>
      <c r="F103" s="174">
        <f>VLOOKUP(C103,'[1]Primary Final (2)'!$C:$F,4,0)</f>
        <v>9805114.750628572</v>
      </c>
      <c r="G103" s="175">
        <f>SUMIF('Pri iNPUT'!F:F,'Dealer Wise'!B103,'Pri iNPUT'!R:R)</f>
        <v>2947409.3582999995</v>
      </c>
      <c r="H103" s="176">
        <f t="shared" si="43"/>
        <v>0.30059917025561084</v>
      </c>
      <c r="I103" s="175">
        <f t="shared" si="44"/>
        <v>4896682.4422028586</v>
      </c>
      <c r="J103" s="177">
        <f t="shared" si="38"/>
        <v>408056.87018357153</v>
      </c>
      <c r="K103" s="175">
        <f t="shared" si="45"/>
        <v>5484989.3272405723</v>
      </c>
      <c r="L103" s="175">
        <f t="shared" si="39"/>
        <v>457082.44393671438</v>
      </c>
      <c r="M103" s="175">
        <f t="shared" si="46"/>
        <v>5975245.0647720015</v>
      </c>
      <c r="N103" s="175">
        <f t="shared" si="40"/>
        <v>497937.08873100014</v>
      </c>
      <c r="O103" s="178">
        <f t="shared" si="47"/>
        <v>6465500.8023034288</v>
      </c>
      <c r="P103" s="175">
        <f t="shared" si="41"/>
        <v>538791.73352528573</v>
      </c>
      <c r="Q103" s="179">
        <f t="shared" si="48"/>
        <v>6857705.3923285725</v>
      </c>
      <c r="R103" s="177">
        <f t="shared" si="42"/>
        <v>571475.44936071441</v>
      </c>
    </row>
    <row r="104" spans="1:18">
      <c r="A104" s="12">
        <v>101</v>
      </c>
      <c r="B104" s="19" t="s">
        <v>60</v>
      </c>
      <c r="C104" s="14" t="s">
        <v>1137</v>
      </c>
      <c r="D104" s="14" t="s">
        <v>54</v>
      </c>
      <c r="E104" s="13" t="s">
        <v>54</v>
      </c>
      <c r="F104" s="99">
        <f>VLOOKUP(C104,'[1]Primary Final (2)'!$C:$F,4,0)</f>
        <v>8818449.2007333338</v>
      </c>
      <c r="G104" s="15">
        <f>SUMIF('Pri iNPUT'!F:F,'Dealer Wise'!B104,'Pri iNPUT'!R:R)</f>
        <v>3365798.3060000013</v>
      </c>
      <c r="H104" s="103">
        <f t="shared" si="43"/>
        <v>0.38167689458596699</v>
      </c>
      <c r="I104" s="15">
        <f t="shared" si="44"/>
        <v>3688961.0545866662</v>
      </c>
      <c r="J104" s="20">
        <f t="shared" si="38"/>
        <v>307413.42121555551</v>
      </c>
      <c r="K104" s="15">
        <f t="shared" si="45"/>
        <v>4218068.0066306666</v>
      </c>
      <c r="L104" s="15">
        <f t="shared" si="39"/>
        <v>351505.66721922223</v>
      </c>
      <c r="M104" s="15">
        <f t="shared" si="46"/>
        <v>4658990.4666673336</v>
      </c>
      <c r="N104" s="15">
        <f t="shared" si="40"/>
        <v>388249.20555561112</v>
      </c>
      <c r="O104" s="16">
        <f t="shared" si="47"/>
        <v>5099912.9267039988</v>
      </c>
      <c r="P104" s="15">
        <f t="shared" si="41"/>
        <v>424992.74389199988</v>
      </c>
      <c r="Q104" s="21">
        <f t="shared" si="48"/>
        <v>5452650.8947333321</v>
      </c>
      <c r="R104" s="20">
        <f t="shared" si="42"/>
        <v>454387.57456111099</v>
      </c>
    </row>
    <row r="105" spans="1:18" s="104" customFormat="1">
      <c r="A105" s="171">
        <v>102</v>
      </c>
      <c r="B105" s="172" t="s">
        <v>938</v>
      </c>
      <c r="C105" s="173" t="s">
        <v>1180</v>
      </c>
      <c r="D105" s="173" t="s">
        <v>54</v>
      </c>
      <c r="E105" s="173" t="s">
        <v>54</v>
      </c>
      <c r="F105" s="174">
        <f>VLOOKUP(C105,'[1]Primary Final (2)'!$C:$F,4,0)</f>
        <v>15726232.765871428</v>
      </c>
      <c r="G105" s="175">
        <f>SUMIF('Pri iNPUT'!F:F,'Dealer Wise'!B105,'Pri iNPUT'!R:R)</f>
        <v>4705189.6003999999</v>
      </c>
      <c r="H105" s="176">
        <f t="shared" si="43"/>
        <v>0.29919368932469659</v>
      </c>
      <c r="I105" s="175">
        <f t="shared" si="44"/>
        <v>7875796.6122971429</v>
      </c>
      <c r="J105" s="177">
        <f t="shared" si="38"/>
        <v>656316.38435809524</v>
      </c>
      <c r="K105" s="175">
        <f t="shared" si="45"/>
        <v>8819370.5782494284</v>
      </c>
      <c r="L105" s="175">
        <f t="shared" si="39"/>
        <v>734947.54818745237</v>
      </c>
      <c r="M105" s="175">
        <f t="shared" si="46"/>
        <v>9605682.2165430002</v>
      </c>
      <c r="N105" s="175">
        <f t="shared" si="40"/>
        <v>800473.51804524998</v>
      </c>
      <c r="O105" s="178">
        <f t="shared" si="47"/>
        <v>10391993.854836572</v>
      </c>
      <c r="P105" s="175">
        <f t="shared" si="41"/>
        <v>865999.4879030477</v>
      </c>
      <c r="Q105" s="179">
        <f t="shared" si="48"/>
        <v>11021043.165471427</v>
      </c>
      <c r="R105" s="177">
        <f t="shared" si="42"/>
        <v>918420.26378928556</v>
      </c>
    </row>
    <row r="106" spans="1:18">
      <c r="A106" s="12">
        <v>103</v>
      </c>
      <c r="B106" s="85" t="s">
        <v>61</v>
      </c>
      <c r="C106" s="14" t="s">
        <v>1254</v>
      </c>
      <c r="D106" s="14" t="s">
        <v>54</v>
      </c>
      <c r="E106" s="13" t="s">
        <v>54</v>
      </c>
      <c r="F106" s="99">
        <f>VLOOKUP(C106,'[1]Primary Final (2)'!$C:$F,4,0)</f>
        <v>2727402.5171857141</v>
      </c>
      <c r="G106" s="15">
        <f>SUMIF('Pri iNPUT'!F:F,'Dealer Wise'!B106,'Pri iNPUT'!R:R)</f>
        <v>904176.70120000036</v>
      </c>
      <c r="H106" s="103">
        <f t="shared" si="43"/>
        <v>0.33151568039651891</v>
      </c>
      <c r="I106" s="15">
        <f t="shared" si="44"/>
        <v>1277745.3125485708</v>
      </c>
      <c r="J106" s="20">
        <f t="shared" si="38"/>
        <v>106478.77604571423</v>
      </c>
      <c r="K106" s="15">
        <f t="shared" si="45"/>
        <v>1441389.4635797138</v>
      </c>
      <c r="L106" s="15">
        <f t="shared" si="39"/>
        <v>120115.78863164282</v>
      </c>
      <c r="M106" s="15">
        <f t="shared" si="46"/>
        <v>1577759.5894389995</v>
      </c>
      <c r="N106" s="15">
        <f t="shared" si="40"/>
        <v>131479.96578658329</v>
      </c>
      <c r="O106" s="16">
        <f t="shared" si="47"/>
        <v>1714129.7152982848</v>
      </c>
      <c r="P106" s="15">
        <f t="shared" si="41"/>
        <v>142844.14294152372</v>
      </c>
      <c r="Q106" s="21">
        <f t="shared" si="48"/>
        <v>1823225.8159857136</v>
      </c>
      <c r="R106" s="20">
        <f t="shared" si="42"/>
        <v>151935.48466547613</v>
      </c>
    </row>
    <row r="107" spans="1:18">
      <c r="A107" s="18">
        <v>104</v>
      </c>
      <c r="B107" s="19" t="s">
        <v>51</v>
      </c>
      <c r="C107" s="14" t="s">
        <v>1181</v>
      </c>
      <c r="D107" s="14" t="s">
        <v>13</v>
      </c>
      <c r="E107" s="13" t="s">
        <v>1025</v>
      </c>
      <c r="F107" s="99">
        <f>VLOOKUP(C107,'[1]Primary Final (2)'!$C:$F,4,0)</f>
        <v>4304417.5778619042</v>
      </c>
      <c r="G107" s="15">
        <f>SUMIF('Pri iNPUT'!F:F,'Dealer Wise'!B107,'Pri iNPUT'!R:R)</f>
        <v>1361807.7320000003</v>
      </c>
      <c r="H107" s="103">
        <f t="shared" si="43"/>
        <v>0.3163744472664381</v>
      </c>
      <c r="I107" s="15">
        <f t="shared" si="44"/>
        <v>2081726.3302895231</v>
      </c>
      <c r="J107" s="20">
        <f t="shared" si="38"/>
        <v>173477.19419079358</v>
      </c>
      <c r="K107" s="15">
        <f t="shared" si="45"/>
        <v>2339991.3849612372</v>
      </c>
      <c r="L107" s="15">
        <f t="shared" si="39"/>
        <v>194999.28208010309</v>
      </c>
      <c r="M107" s="15">
        <f t="shared" si="46"/>
        <v>2555212.2638543327</v>
      </c>
      <c r="N107" s="15">
        <f t="shared" si="40"/>
        <v>212934.35532119439</v>
      </c>
      <c r="O107" s="16">
        <f t="shared" si="47"/>
        <v>2770433.1427474273</v>
      </c>
      <c r="P107" s="15">
        <f t="shared" si="41"/>
        <v>230869.42856228561</v>
      </c>
      <c r="Q107" s="21">
        <f t="shared" si="48"/>
        <v>2942609.8458619039</v>
      </c>
      <c r="R107" s="20">
        <f t="shared" si="42"/>
        <v>245217.48715515865</v>
      </c>
    </row>
    <row r="108" spans="1:18">
      <c r="A108" s="18">
        <v>105</v>
      </c>
      <c r="B108" s="19" t="s">
        <v>52</v>
      </c>
      <c r="C108" s="14" t="s">
        <v>1259</v>
      </c>
      <c r="D108" s="14" t="s">
        <v>13</v>
      </c>
      <c r="E108" s="13" t="s">
        <v>1025</v>
      </c>
      <c r="F108" s="99">
        <f>VLOOKUP(C108,'[1]Primary Final (2)'!$C:$F,4,0)</f>
        <v>20660164.299195237</v>
      </c>
      <c r="G108" s="15">
        <f>SUMIF('Pri iNPUT'!F:F,'Dealer Wise'!B108,'Pri iNPUT'!R:R)</f>
        <v>8511930.1369999982</v>
      </c>
      <c r="H108" s="116">
        <f t="shared" si="43"/>
        <v>0.41199721423955754</v>
      </c>
      <c r="I108" s="15">
        <f t="shared" si="44"/>
        <v>8016201.3023561928</v>
      </c>
      <c r="J108" s="20">
        <f t="shared" si="38"/>
        <v>668016.77519634936</v>
      </c>
      <c r="K108" s="15">
        <f t="shared" si="45"/>
        <v>9255811.1603079066</v>
      </c>
      <c r="L108" s="15">
        <f t="shared" si="39"/>
        <v>771317.59669232555</v>
      </c>
      <c r="M108" s="15">
        <f t="shared" si="46"/>
        <v>10288819.37526767</v>
      </c>
      <c r="N108" s="15">
        <f t="shared" si="40"/>
        <v>857401.61460563913</v>
      </c>
      <c r="O108" s="16">
        <f t="shared" si="47"/>
        <v>11321827.590227429</v>
      </c>
      <c r="P108" s="15">
        <f t="shared" si="41"/>
        <v>943485.63251895236</v>
      </c>
      <c r="Q108" s="21">
        <f t="shared" si="48"/>
        <v>12148234.162195239</v>
      </c>
      <c r="R108" s="20">
        <f t="shared" si="42"/>
        <v>1012352.8468496032</v>
      </c>
    </row>
    <row r="109" spans="1:18">
      <c r="A109" s="12">
        <v>106</v>
      </c>
      <c r="B109" s="19" t="s">
        <v>75</v>
      </c>
      <c r="C109" s="14" t="s">
        <v>1293</v>
      </c>
      <c r="D109" s="14" t="s">
        <v>54</v>
      </c>
      <c r="E109" s="13" t="s">
        <v>76</v>
      </c>
      <c r="F109" s="99">
        <f>VLOOKUP(C109,'[1]Primary Final (2)'!$C:$F,4,0)</f>
        <v>7089812.1189476205</v>
      </c>
      <c r="G109" s="15">
        <f>SUMIF('Pri iNPUT'!F:F,'Dealer Wise'!B109,'Pri iNPUT'!R:R)</f>
        <v>3237703.4707000004</v>
      </c>
      <c r="H109" s="103">
        <f t="shared" si="43"/>
        <v>0.45666985476909794</v>
      </c>
      <c r="I109" s="15">
        <f t="shared" si="44"/>
        <v>2434146.2244580965</v>
      </c>
      <c r="J109" s="20">
        <f t="shared" si="38"/>
        <v>202845.51870484138</v>
      </c>
      <c r="K109" s="15">
        <f t="shared" si="45"/>
        <v>2859534.9515949534</v>
      </c>
      <c r="L109" s="15">
        <f t="shared" si="39"/>
        <v>238294.57929957946</v>
      </c>
      <c r="M109" s="15">
        <f t="shared" si="46"/>
        <v>3214025.5575423343</v>
      </c>
      <c r="N109" s="15">
        <f t="shared" si="40"/>
        <v>267835.46312852786</v>
      </c>
      <c r="O109" s="16">
        <f t="shared" si="47"/>
        <v>3568516.1634897152</v>
      </c>
      <c r="P109" s="15">
        <f t="shared" si="41"/>
        <v>297376.34695747629</v>
      </c>
      <c r="Q109" s="21">
        <f t="shared" si="48"/>
        <v>3852108.6482476201</v>
      </c>
      <c r="R109" s="20">
        <f t="shared" si="42"/>
        <v>321009.05402063503</v>
      </c>
    </row>
    <row r="110" spans="1:18">
      <c r="A110" s="12">
        <v>107</v>
      </c>
      <c r="B110" s="19" t="s">
        <v>954</v>
      </c>
      <c r="C110" s="14" t="s">
        <v>1264</v>
      </c>
      <c r="D110" s="14" t="s">
        <v>54</v>
      </c>
      <c r="E110" s="13" t="s">
        <v>76</v>
      </c>
      <c r="F110" s="99">
        <f>VLOOKUP(C110,'[1]Primary Final (2)'!$C:$F,4,0)</f>
        <v>14337444.26920476</v>
      </c>
      <c r="G110" s="15">
        <f>SUMIF('Pri iNPUT'!F:F,'Dealer Wise'!B110,'Pri iNPUT'!R:R)</f>
        <v>8729935.9315000009</v>
      </c>
      <c r="H110" s="103">
        <f t="shared" si="43"/>
        <v>0.6088906619327501</v>
      </c>
      <c r="I110" s="15">
        <f t="shared" si="44"/>
        <v>2740019.4838638082</v>
      </c>
      <c r="J110" s="20">
        <f t="shared" si="38"/>
        <v>228334.95698865069</v>
      </c>
      <c r="K110" s="15">
        <f t="shared" si="45"/>
        <v>3600266.140016092</v>
      </c>
      <c r="L110" s="15">
        <f t="shared" si="39"/>
        <v>300022.17833467433</v>
      </c>
      <c r="M110" s="15">
        <f t="shared" si="46"/>
        <v>4317138.3534763306</v>
      </c>
      <c r="N110" s="15">
        <f t="shared" si="40"/>
        <v>359761.52945636091</v>
      </c>
      <c r="O110" s="16">
        <f t="shared" si="47"/>
        <v>5034010.5669365674</v>
      </c>
      <c r="P110" s="15">
        <f t="shared" si="41"/>
        <v>419500.8805780473</v>
      </c>
      <c r="Q110" s="21">
        <f t="shared" si="48"/>
        <v>5607508.3377047591</v>
      </c>
      <c r="R110" s="20">
        <f t="shared" si="42"/>
        <v>467292.36147539661</v>
      </c>
    </row>
    <row r="111" spans="1:18">
      <c r="A111" s="18">
        <v>108</v>
      </c>
      <c r="B111" s="19" t="s">
        <v>71</v>
      </c>
      <c r="C111" s="14" t="s">
        <v>1169</v>
      </c>
      <c r="D111" s="14" t="s">
        <v>54</v>
      </c>
      <c r="E111" s="13" t="s">
        <v>76</v>
      </c>
      <c r="F111" s="99">
        <f>VLOOKUP(C111,'[1]Primary Final (2)'!$C:$F,4,0)</f>
        <v>17949376.397219051</v>
      </c>
      <c r="G111" s="15">
        <f>SUMIF('Pri iNPUT'!F:F,'Dealer Wise'!B111,'Pri iNPUT'!R:R)</f>
        <v>10818619.288999997</v>
      </c>
      <c r="H111" s="103">
        <f t="shared" si="43"/>
        <v>0.60272953497571968</v>
      </c>
      <c r="I111" s="15">
        <f t="shared" si="44"/>
        <v>3540881.8287752438</v>
      </c>
      <c r="J111" s="20">
        <f t="shared" si="38"/>
        <v>295073.48573127034</v>
      </c>
      <c r="K111" s="15">
        <f t="shared" si="45"/>
        <v>4617844.4126083869</v>
      </c>
      <c r="L111" s="15">
        <f t="shared" si="39"/>
        <v>384820.36771736556</v>
      </c>
      <c r="M111" s="15">
        <f t="shared" si="46"/>
        <v>5515313.2324693389</v>
      </c>
      <c r="N111" s="15">
        <f t="shared" si="40"/>
        <v>459609.43603911158</v>
      </c>
      <c r="O111" s="16">
        <f t="shared" si="47"/>
        <v>6412782.0523302928</v>
      </c>
      <c r="P111" s="15">
        <f t="shared" si="41"/>
        <v>534398.50436085777</v>
      </c>
      <c r="Q111" s="21">
        <f t="shared" si="48"/>
        <v>7130757.1082190536</v>
      </c>
      <c r="R111" s="20">
        <f t="shared" si="42"/>
        <v>594229.75901825447</v>
      </c>
    </row>
    <row r="112" spans="1:18">
      <c r="A112" s="12">
        <v>109</v>
      </c>
      <c r="B112" s="19" t="s">
        <v>65</v>
      </c>
      <c r="C112" s="14" t="s">
        <v>1187</v>
      </c>
      <c r="D112" s="14" t="s">
        <v>54</v>
      </c>
      <c r="E112" s="13" t="s">
        <v>991</v>
      </c>
      <c r="F112" s="99">
        <f>VLOOKUP(C112,'[1]Primary Final (2)'!$C:$F,4,0)</f>
        <v>8102819.1888857149</v>
      </c>
      <c r="G112" s="15">
        <f>SUMIF('Pri iNPUT'!F:F,'Dealer Wise'!B112,'Pri iNPUT'!R:R)</f>
        <v>3021928.4145000004</v>
      </c>
      <c r="H112" s="103">
        <f t="shared" si="43"/>
        <v>0.37294777830474712</v>
      </c>
      <c r="I112" s="15">
        <f t="shared" si="44"/>
        <v>3460326.936608572</v>
      </c>
      <c r="J112" s="20">
        <f t="shared" si="38"/>
        <v>288360.57805071434</v>
      </c>
      <c r="K112" s="15">
        <f t="shared" si="45"/>
        <v>3946496.0879417141</v>
      </c>
      <c r="L112" s="15">
        <f t="shared" si="39"/>
        <v>328874.67399514286</v>
      </c>
      <c r="M112" s="15">
        <f t="shared" si="46"/>
        <v>4351637.0473859999</v>
      </c>
      <c r="N112" s="15">
        <f t="shared" si="40"/>
        <v>362636.42061550001</v>
      </c>
      <c r="O112" s="16">
        <f t="shared" si="47"/>
        <v>4756778.0068302862</v>
      </c>
      <c r="P112" s="15">
        <f t="shared" si="41"/>
        <v>396398.16723585717</v>
      </c>
      <c r="Q112" s="21">
        <f t="shared" si="48"/>
        <v>5080890.7743857149</v>
      </c>
      <c r="R112" s="20">
        <f t="shared" si="42"/>
        <v>423407.56453214289</v>
      </c>
    </row>
    <row r="113" spans="1:18">
      <c r="A113" s="18">
        <v>110</v>
      </c>
      <c r="B113" s="129" t="s">
        <v>73</v>
      </c>
      <c r="C113" s="14" t="s">
        <v>1198</v>
      </c>
      <c r="D113" s="14" t="s">
        <v>54</v>
      </c>
      <c r="E113" s="13" t="s">
        <v>991</v>
      </c>
      <c r="F113" s="99">
        <f>VLOOKUP(C113,'[1]Primary Final (2)'!$C:$F,4,0)</f>
        <v>6659413.8592095226</v>
      </c>
      <c r="G113" s="15">
        <f>SUMIF('Pri iNPUT'!F:F,'Dealer Wise'!B113,'Pri iNPUT'!R:R)</f>
        <v>3291109.6375000002</v>
      </c>
      <c r="H113" s="103">
        <f t="shared" si="43"/>
        <v>0.49420410070303955</v>
      </c>
      <c r="I113" s="15">
        <f t="shared" si="44"/>
        <v>2036421.4498676183</v>
      </c>
      <c r="J113" s="20">
        <f t="shared" si="38"/>
        <v>169701.7874889682</v>
      </c>
      <c r="K113" s="15">
        <f t="shared" si="45"/>
        <v>2435986.281420189</v>
      </c>
      <c r="L113" s="15">
        <f t="shared" si="39"/>
        <v>202998.85678501576</v>
      </c>
      <c r="M113" s="15">
        <f t="shared" si="46"/>
        <v>2768956.9743806655</v>
      </c>
      <c r="N113" s="15">
        <f t="shared" si="40"/>
        <v>230746.41453172211</v>
      </c>
      <c r="O113" s="16">
        <f t="shared" si="47"/>
        <v>3101927.667341141</v>
      </c>
      <c r="P113" s="15">
        <f t="shared" si="41"/>
        <v>258493.97227842841</v>
      </c>
      <c r="Q113" s="21">
        <f t="shared" si="48"/>
        <v>3368304.2217095224</v>
      </c>
      <c r="R113" s="20">
        <f t="shared" si="42"/>
        <v>280692.01847579353</v>
      </c>
    </row>
    <row r="114" spans="1:18">
      <c r="A114" s="18">
        <v>111</v>
      </c>
      <c r="B114" s="22" t="s">
        <v>68</v>
      </c>
      <c r="C114" s="14" t="s">
        <v>1173</v>
      </c>
      <c r="D114" s="14" t="s">
        <v>54</v>
      </c>
      <c r="E114" s="13" t="s">
        <v>66</v>
      </c>
      <c r="F114" s="99">
        <f>VLOOKUP(C114,'[1]Primary Final (2)'!$C:$F,4,0)</f>
        <v>9888682.9589571431</v>
      </c>
      <c r="G114" s="15">
        <f>SUMIF('Pri iNPUT'!F:F,'Dealer Wise'!B114,'Pri iNPUT'!R:R)</f>
        <v>4930307.3750000009</v>
      </c>
      <c r="H114" s="103">
        <f t="shared" si="43"/>
        <v>0.49858079134129196</v>
      </c>
      <c r="I114" s="15">
        <f t="shared" si="44"/>
        <v>2980638.9921657136</v>
      </c>
      <c r="J114" s="20">
        <f t="shared" si="38"/>
        <v>248386.58268047613</v>
      </c>
      <c r="K114" s="15">
        <f t="shared" si="45"/>
        <v>3573959.9697031425</v>
      </c>
      <c r="L114" s="15">
        <f t="shared" si="39"/>
        <v>297829.99747526186</v>
      </c>
      <c r="M114" s="15">
        <f t="shared" si="46"/>
        <v>4068394.1176509997</v>
      </c>
      <c r="N114" s="15">
        <f t="shared" si="40"/>
        <v>339032.84313758329</v>
      </c>
      <c r="O114" s="16">
        <f t="shared" si="47"/>
        <v>4562828.2655988568</v>
      </c>
      <c r="P114" s="15">
        <f t="shared" si="41"/>
        <v>380235.68879990472</v>
      </c>
      <c r="Q114" s="21">
        <f t="shared" si="48"/>
        <v>4958375.5839571422</v>
      </c>
      <c r="R114" s="20">
        <f t="shared" si="42"/>
        <v>413197.96532976185</v>
      </c>
    </row>
    <row r="115" spans="1:18">
      <c r="A115" s="12">
        <v>112</v>
      </c>
      <c r="B115" s="22" t="s">
        <v>993</v>
      </c>
      <c r="C115" s="14" t="s">
        <v>1157</v>
      </c>
      <c r="D115" s="14" t="s">
        <v>54</v>
      </c>
      <c r="E115" s="13" t="s">
        <v>66</v>
      </c>
      <c r="F115" s="99">
        <f>VLOOKUP(C115,'[1]Primary Final (2)'!$C:$F,4,0)</f>
        <v>7854582.9612476211</v>
      </c>
      <c r="G115" s="15">
        <f>SUMIF('Pri iNPUT'!F:F,'Dealer Wise'!B115,'Pri iNPUT'!R:R)</f>
        <v>5731757.6639</v>
      </c>
      <c r="H115" s="103">
        <f t="shared" si="43"/>
        <v>0.72973418094619857</v>
      </c>
      <c r="I115" s="15">
        <f t="shared" si="44"/>
        <v>551908.70509809721</v>
      </c>
      <c r="J115" s="20">
        <f t="shared" si="38"/>
        <v>45992.392091508103</v>
      </c>
      <c r="K115" s="15">
        <f t="shared" si="45"/>
        <v>1023183.682772954</v>
      </c>
      <c r="L115" s="15">
        <f t="shared" si="39"/>
        <v>85265.306897746166</v>
      </c>
      <c r="M115" s="15">
        <f t="shared" si="46"/>
        <v>1415912.830835335</v>
      </c>
      <c r="N115" s="15">
        <f t="shared" si="40"/>
        <v>117992.73590294458</v>
      </c>
      <c r="O115" s="16">
        <f t="shared" si="47"/>
        <v>1808641.9788977159</v>
      </c>
      <c r="P115" s="15">
        <f t="shared" si="41"/>
        <v>150720.16490814299</v>
      </c>
      <c r="Q115" s="21">
        <f t="shared" si="48"/>
        <v>2122825.2973476211</v>
      </c>
      <c r="R115" s="20">
        <f t="shared" si="42"/>
        <v>176902.10811230176</v>
      </c>
    </row>
    <row r="116" spans="1:18">
      <c r="A116" s="12">
        <v>113</v>
      </c>
      <c r="B116" s="19" t="s">
        <v>67</v>
      </c>
      <c r="C116" s="14" t="s">
        <v>1484</v>
      </c>
      <c r="D116" s="14" t="s">
        <v>54</v>
      </c>
      <c r="E116" s="13" t="s">
        <v>66</v>
      </c>
      <c r="F116" s="99">
        <v>10585969.960933331</v>
      </c>
      <c r="G116" s="15">
        <f>SUMIF('Pri iNPUT'!F:F,'Dealer Wise'!B116,'Pri iNPUT'!R:R)</f>
        <v>7806118.8259999985</v>
      </c>
      <c r="H116" s="103">
        <f t="shared" si="43"/>
        <v>0.73740232163966557</v>
      </c>
      <c r="I116" s="15">
        <f t="shared" si="44"/>
        <v>662657.14274666738</v>
      </c>
      <c r="J116" s="20">
        <f t="shared" si="38"/>
        <v>55221.428562222281</v>
      </c>
      <c r="K116" s="15">
        <f t="shared" si="45"/>
        <v>1297815.3404026655</v>
      </c>
      <c r="L116" s="15">
        <f t="shared" si="39"/>
        <v>108151.2783668888</v>
      </c>
      <c r="M116" s="15">
        <f t="shared" si="46"/>
        <v>1827113.8384493338</v>
      </c>
      <c r="N116" s="15">
        <f t="shared" si="40"/>
        <v>152259.48653744449</v>
      </c>
      <c r="O116" s="16">
        <f t="shared" si="47"/>
        <v>2356412.3364960002</v>
      </c>
      <c r="P116" s="15">
        <f t="shared" si="41"/>
        <v>196367.69470800002</v>
      </c>
      <c r="Q116" s="21">
        <f t="shared" si="48"/>
        <v>2779851.1349333329</v>
      </c>
      <c r="R116" s="20">
        <f t="shared" si="42"/>
        <v>231654.26124444441</v>
      </c>
    </row>
    <row r="117" spans="1:18">
      <c r="A117" s="18">
        <v>114</v>
      </c>
      <c r="B117" s="19" t="s">
        <v>72</v>
      </c>
      <c r="C117" s="14" t="s">
        <v>1320</v>
      </c>
      <c r="D117" s="14" t="s">
        <v>54</v>
      </c>
      <c r="E117" s="13" t="s">
        <v>1028</v>
      </c>
      <c r="F117" s="99">
        <f>VLOOKUP(C117,'[1]Primary Final (2)'!$C:$F,4,0)</f>
        <v>11684575.87192381</v>
      </c>
      <c r="G117" s="15">
        <f>SUMIF('Pri iNPUT'!F:F,'Dealer Wise'!B117,'Pri iNPUT'!R:R)</f>
        <v>8197797.1334000025</v>
      </c>
      <c r="H117" s="103">
        <f t="shared" si="43"/>
        <v>0.70159133059318091</v>
      </c>
      <c r="I117" s="15">
        <f t="shared" si="44"/>
        <v>1149863.5641390458</v>
      </c>
      <c r="J117" s="20">
        <f t="shared" si="38"/>
        <v>95821.963678253815</v>
      </c>
      <c r="K117" s="15">
        <f t="shared" si="45"/>
        <v>1850938.1164544746</v>
      </c>
      <c r="L117" s="15">
        <f t="shared" si="39"/>
        <v>154244.8430378729</v>
      </c>
      <c r="M117" s="15">
        <f t="shared" si="46"/>
        <v>2435166.9100506641</v>
      </c>
      <c r="N117" s="15">
        <f t="shared" si="40"/>
        <v>202930.57583755534</v>
      </c>
      <c r="O117" s="16">
        <f t="shared" si="47"/>
        <v>3019395.7036468554</v>
      </c>
      <c r="P117" s="15">
        <f t="shared" si="41"/>
        <v>251616.30863723796</v>
      </c>
      <c r="Q117" s="21">
        <f t="shared" si="48"/>
        <v>3486778.7385238074</v>
      </c>
      <c r="R117" s="20">
        <f t="shared" si="42"/>
        <v>290564.89487698395</v>
      </c>
    </row>
    <row r="118" spans="1:18">
      <c r="A118" s="12">
        <v>115</v>
      </c>
      <c r="B118" s="19" t="s">
        <v>74</v>
      </c>
      <c r="C118" s="14" t="s">
        <v>1153</v>
      </c>
      <c r="D118" s="14" t="s">
        <v>54</v>
      </c>
      <c r="E118" s="13" t="s">
        <v>1028</v>
      </c>
      <c r="F118" s="99">
        <f>VLOOKUP(C118,'[1]Primary Final (2)'!$C:$F,4,0)</f>
        <v>8628647.2509047631</v>
      </c>
      <c r="G118" s="15">
        <f>SUMIF('Pri iNPUT'!F:F,'Dealer Wise'!B118,'Pri iNPUT'!R:R)</f>
        <v>5627167.2073000018</v>
      </c>
      <c r="H118" s="103">
        <f t="shared" si="43"/>
        <v>0.65214940924951603</v>
      </c>
      <c r="I118" s="15">
        <f t="shared" si="44"/>
        <v>1275750.5934238089</v>
      </c>
      <c r="J118" s="20">
        <f t="shared" si="38"/>
        <v>106312.54945198407</v>
      </c>
      <c r="K118" s="15">
        <f t="shared" si="45"/>
        <v>1793469.4284780947</v>
      </c>
      <c r="L118" s="15">
        <f t="shared" si="39"/>
        <v>149455.78570650789</v>
      </c>
      <c r="M118" s="15">
        <f t="shared" si="46"/>
        <v>2224901.7910233326</v>
      </c>
      <c r="N118" s="15">
        <f t="shared" si="40"/>
        <v>185408.48258527773</v>
      </c>
      <c r="O118" s="16">
        <f t="shared" si="47"/>
        <v>2656334.1535685705</v>
      </c>
      <c r="P118" s="15">
        <f t="shared" si="41"/>
        <v>221361.17946404754</v>
      </c>
      <c r="Q118" s="21">
        <f t="shared" si="48"/>
        <v>3001480.0436047614</v>
      </c>
      <c r="R118" s="20">
        <f t="shared" si="42"/>
        <v>250123.33696706346</v>
      </c>
    </row>
    <row r="119" spans="1:18" s="29" customFormat="1">
      <c r="A119" s="117" t="s">
        <v>118</v>
      </c>
      <c r="B119" s="118"/>
      <c r="C119" s="118"/>
      <c r="D119" s="118"/>
      <c r="E119" s="118"/>
      <c r="F119" s="142">
        <f>SUM(F4:F118)</f>
        <v>988621825.67428112</v>
      </c>
      <c r="G119" s="26">
        <f>SUM(G4:G118)</f>
        <v>437535818.54160011</v>
      </c>
      <c r="H119" s="94">
        <f t="shared" si="43"/>
        <v>0.44257147392349194</v>
      </c>
      <c r="I119" s="26">
        <f>(F119*0.9)-G119</f>
        <v>452223824.5652529</v>
      </c>
      <c r="J119" s="26">
        <f t="shared" si="38"/>
        <v>37685318.713771075</v>
      </c>
      <c r="K119" s="26">
        <f>(F119*0.85)-G119</f>
        <v>402792733.28153884</v>
      </c>
      <c r="L119" s="26">
        <f t="shared" si="39"/>
        <v>33566061.106794901</v>
      </c>
      <c r="M119" s="26">
        <f>(F119*0.9)-G119</f>
        <v>452223824.5652529</v>
      </c>
      <c r="N119" s="26">
        <f t="shared" si="40"/>
        <v>37685318.713771075</v>
      </c>
      <c r="O119" s="26">
        <f>(H119*0.9)-I119</f>
        <v>-452223824.1669386</v>
      </c>
      <c r="P119" s="26">
        <f t="shared" si="41"/>
        <v>-37685318.680578217</v>
      </c>
      <c r="Q119" s="27">
        <f t="shared" si="48"/>
        <v>551086007.13268101</v>
      </c>
      <c r="R119" s="28">
        <f t="shared" si="42"/>
        <v>45923833.927723415</v>
      </c>
    </row>
    <row r="120" spans="1:18">
      <c r="G120" s="65"/>
    </row>
    <row r="121" spans="1:18">
      <c r="F121" s="31"/>
    </row>
    <row r="124" spans="1:18">
      <c r="F124" s="31"/>
    </row>
    <row r="128" spans="1:18">
      <c r="F128" s="43"/>
    </row>
  </sheetData>
  <mergeCells count="1">
    <mergeCell ref="A2:P2"/>
  </mergeCells>
  <conditionalFormatting sqref="H4:H119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19 O4:O27 Q37:Q55 K37:K55 M37:M55 N37:N55 O37:O55 Q72:Q88 K72:K88 M72:M83 N72:N88 O72:O88 M89:M110 Q89:Q110 K89:K110 N89:N110 O89:O110 Q119 N119 N24:N27 Q33:Q36 K33:K36 M33:M36 O33:O36 N33:N36 Q62:Q64 K62:K71 M62:M71 N62:N71 O62:O71 Q57:Q60 K57:K60 M57:M60 N57:N60 O57:O60 Q28:Q32 K28:K32 M28:M32 O28:O32 N28:N32 M111:M115 Q111:Q115 K111:K115 N111:N115 O111:O115 M116:M118 Q116:Q118 K116:K118 N116:N118 O116:O1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tabSelected="1" zoomScale="90" zoomScaleNormal="90" workbookViewId="0">
      <selection activeCell="K22" sqref="K22"/>
    </sheetView>
  </sheetViews>
  <sheetFormatPr defaultColWidth="9.140625"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16.06.2021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47" t="s">
        <v>3763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7" t="s">
        <v>126</v>
      </c>
      <c r="N2" s="7">
        <f>'Dealer Wise'!R2</f>
        <v>12</v>
      </c>
    </row>
    <row r="3" spans="1:14" ht="36.75" customHeight="1">
      <c r="A3" s="33" t="s">
        <v>0</v>
      </c>
      <c r="B3" s="34" t="s">
        <v>3764</v>
      </c>
      <c r="C3" s="34" t="s">
        <v>3765</v>
      </c>
      <c r="D3" s="34" t="s">
        <v>3762</v>
      </c>
      <c r="E3" s="34" t="s">
        <v>123</v>
      </c>
      <c r="F3" s="34" t="s">
        <v>125</v>
      </c>
      <c r="G3" s="34" t="s">
        <v>795</v>
      </c>
      <c r="H3" s="34" t="s">
        <v>799</v>
      </c>
      <c r="I3" s="34" t="s">
        <v>797</v>
      </c>
      <c r="J3" s="34" t="s">
        <v>800</v>
      </c>
      <c r="K3" s="34" t="s">
        <v>813</v>
      </c>
      <c r="L3" s="34" t="s">
        <v>815</v>
      </c>
      <c r="M3" s="34" t="s">
        <v>119</v>
      </c>
      <c r="N3" s="35" t="s">
        <v>121</v>
      </c>
    </row>
    <row r="4" spans="1:14">
      <c r="A4" s="1" t="s">
        <v>990</v>
      </c>
      <c r="B4" s="20">
        <f>SUMIFS('Dealer Wise'!F$4:F$118,'Dealer Wise'!$D$4:$D$118,'Region Wise'!$A4)</f>
        <v>175598981.07153809</v>
      </c>
      <c r="C4" s="20">
        <f>SUMIFS('Dealer Wise'!G$4:G$118,'Dealer Wise'!$D$4:$D$118,'Region Wise'!$A4)</f>
        <v>80516066.394299999</v>
      </c>
      <c r="D4" s="36">
        <f t="shared" ref="D4:D9" si="0">C4/B4</f>
        <v>0.45852240088738433</v>
      </c>
      <c r="E4" s="20">
        <f t="shared" ref="E4:E8" si="1">(B4*0.8)-C4</f>
        <v>59963118.462930486</v>
      </c>
      <c r="F4" s="20">
        <f t="shared" ref="F4:F8" si="2">E4/$N$2</f>
        <v>4996926.5385775408</v>
      </c>
      <c r="G4" s="20">
        <f t="shared" ref="G4:G8" si="3">(B4*0.86)-C4</f>
        <v>70499057.32722275</v>
      </c>
      <c r="H4" s="20">
        <f t="shared" ref="H4:H8" si="4">G4/$N$2</f>
        <v>5874921.4439352294</v>
      </c>
      <c r="I4" s="20">
        <f t="shared" ref="I4:I8" si="5">(B4*0.91)-C4</f>
        <v>79279006.380799666</v>
      </c>
      <c r="J4" s="20">
        <f t="shared" ref="J4:J8" si="6">I4/$N$2</f>
        <v>6606583.8650666391</v>
      </c>
      <c r="K4" s="37">
        <f t="shared" ref="K4:K8" si="7">(B4*0.96)-C4</f>
        <v>88058955.434376553</v>
      </c>
      <c r="L4" s="20">
        <f t="shared" ref="L4:L8" si="8">K4/$N$2</f>
        <v>7338246.2861980461</v>
      </c>
      <c r="M4" s="20">
        <f t="shared" ref="M4:M7" si="9">B4-C4</f>
        <v>95082914.677238092</v>
      </c>
      <c r="N4" s="20">
        <f t="shared" ref="N4:N8" si="10">M4/$N$2</f>
        <v>7923576.223103174</v>
      </c>
    </row>
    <row r="5" spans="1:14">
      <c r="A5" s="1" t="s">
        <v>13</v>
      </c>
      <c r="B5" s="20">
        <f>SUMIFS('Dealer Wise'!F$4:F$118,'Dealer Wise'!$D$4:$D$118,'Region Wise'!$A5)</f>
        <v>196493981.45986664</v>
      </c>
      <c r="C5" s="20">
        <f>SUMIFS('Dealer Wise'!G$4:G$118,'Dealer Wise'!$D$4:$D$118,'Region Wise'!$A5)</f>
        <v>77625775.357399985</v>
      </c>
      <c r="D5" s="36">
        <f t="shared" si="0"/>
        <v>0.3950542137762873</v>
      </c>
      <c r="E5" s="20">
        <f t="shared" si="1"/>
        <v>79569409.810493335</v>
      </c>
      <c r="F5" s="20">
        <f t="shared" si="2"/>
        <v>6630784.1508744443</v>
      </c>
      <c r="G5" s="20">
        <f t="shared" si="3"/>
        <v>91359048.698085323</v>
      </c>
      <c r="H5" s="20">
        <f t="shared" si="4"/>
        <v>7613254.0581737766</v>
      </c>
      <c r="I5" s="20">
        <f t="shared" si="5"/>
        <v>101183747.77107866</v>
      </c>
      <c r="J5" s="20">
        <f t="shared" si="6"/>
        <v>8431978.9809232224</v>
      </c>
      <c r="K5" s="37">
        <f t="shared" si="7"/>
        <v>111008446.844072</v>
      </c>
      <c r="L5" s="20">
        <f t="shared" si="8"/>
        <v>9250703.9036726672</v>
      </c>
      <c r="M5" s="20">
        <f t="shared" si="9"/>
        <v>118868206.10246666</v>
      </c>
      <c r="N5" s="20">
        <f t="shared" si="10"/>
        <v>9905683.8418722209</v>
      </c>
    </row>
    <row r="6" spans="1:14">
      <c r="A6" s="1" t="s">
        <v>24</v>
      </c>
      <c r="B6" s="20">
        <f>SUMIFS('Dealer Wise'!F$4:F$118,'Dealer Wise'!$D$4:$D$118,'Region Wise'!$A6)</f>
        <v>200326951.8724952</v>
      </c>
      <c r="C6" s="20">
        <f>SUMIFS('Dealer Wise'!G$4:G$118,'Dealer Wise'!$D$4:$D$118,'Region Wise'!$A6)</f>
        <v>76579503.610300004</v>
      </c>
      <c r="D6" s="36">
        <f t="shared" ref="D6" si="11">C6/B6</f>
        <v>0.38227259434887023</v>
      </c>
      <c r="E6" s="20">
        <f t="shared" si="1"/>
        <v>83682057.887696177</v>
      </c>
      <c r="F6" s="20">
        <f t="shared" si="2"/>
        <v>6973504.8239746811</v>
      </c>
      <c r="G6" s="20">
        <f t="shared" si="3"/>
        <v>95701675.000045866</v>
      </c>
      <c r="H6" s="20">
        <f t="shared" si="4"/>
        <v>7975139.5833371552</v>
      </c>
      <c r="I6" s="20">
        <f t="shared" si="5"/>
        <v>105718022.59367064</v>
      </c>
      <c r="J6" s="20">
        <f t="shared" si="6"/>
        <v>8809835.2161392197</v>
      </c>
      <c r="K6" s="37">
        <f t="shared" si="7"/>
        <v>115734370.18729538</v>
      </c>
      <c r="L6" s="20">
        <f t="shared" si="8"/>
        <v>9644530.8489412814</v>
      </c>
      <c r="M6" s="20">
        <f t="shared" ref="M6" si="12">B6-C6</f>
        <v>123747448.2621952</v>
      </c>
      <c r="N6" s="20">
        <f t="shared" si="10"/>
        <v>10312287.355182933</v>
      </c>
    </row>
    <row r="7" spans="1:14" ht="11.25" customHeight="1">
      <c r="A7" s="1" t="s">
        <v>117</v>
      </c>
      <c r="B7" s="20">
        <f>SUMIFS('Dealer Wise'!F$4:F$118,'Dealer Wise'!$D$4:$D$118,'Region Wise'!$A7)</f>
        <v>185707641.47653332</v>
      </c>
      <c r="C7" s="20">
        <f>SUMIFS('Dealer Wise'!G$4:G$118,'Dealer Wise'!$D$4:$D$118,'Region Wise'!$A7)</f>
        <v>93163537.030599996</v>
      </c>
      <c r="D7" s="36">
        <f t="shared" si="0"/>
        <v>0.50166776277955405</v>
      </c>
      <c r="E7" s="20">
        <f t="shared" si="1"/>
        <v>55402576.150626674</v>
      </c>
      <c r="F7" s="20">
        <f t="shared" si="2"/>
        <v>4616881.3458855562</v>
      </c>
      <c r="G7" s="20">
        <f t="shared" si="3"/>
        <v>66545034.639218673</v>
      </c>
      <c r="H7" s="20">
        <f t="shared" si="4"/>
        <v>5545419.5532682231</v>
      </c>
      <c r="I7" s="20">
        <f t="shared" si="5"/>
        <v>75830416.713045344</v>
      </c>
      <c r="J7" s="20">
        <f t="shared" si="6"/>
        <v>6319201.392753779</v>
      </c>
      <c r="K7" s="37">
        <f t="shared" si="7"/>
        <v>85115798.786871985</v>
      </c>
      <c r="L7" s="20">
        <f t="shared" si="8"/>
        <v>7092983.2322393321</v>
      </c>
      <c r="M7" s="20">
        <f t="shared" si="9"/>
        <v>92544104.445933327</v>
      </c>
      <c r="N7" s="20">
        <f t="shared" si="10"/>
        <v>7712008.7038277769</v>
      </c>
    </row>
    <row r="8" spans="1:14" ht="11.25" customHeight="1">
      <c r="A8" s="1" t="s">
        <v>54</v>
      </c>
      <c r="B8" s="20">
        <f>SUMIFS('Dealer Wise'!F$4:F$118,'Dealer Wise'!$D$4:$D$118,'Region Wise'!$A8)</f>
        <v>230494269.79384765</v>
      </c>
      <c r="C8" s="20">
        <f>SUMIFS('Dealer Wise'!G$4:G$118,'Dealer Wise'!$D$4:$D$118,'Region Wise'!$A8)</f>
        <v>109650936.14900003</v>
      </c>
      <c r="D8" s="36">
        <f t="shared" ref="D8" si="13">C8/B8</f>
        <v>0.47572087690974274</v>
      </c>
      <c r="E8" s="20">
        <f t="shared" si="1"/>
        <v>74744479.686078086</v>
      </c>
      <c r="F8" s="20">
        <f t="shared" si="2"/>
        <v>6228706.6405065069</v>
      </c>
      <c r="G8" s="20">
        <f t="shared" si="3"/>
        <v>88574135.873708948</v>
      </c>
      <c r="H8" s="20">
        <f t="shared" si="4"/>
        <v>7381177.9894757457</v>
      </c>
      <c r="I8" s="20">
        <f t="shared" si="5"/>
        <v>100098849.36340134</v>
      </c>
      <c r="J8" s="20">
        <f t="shared" si="6"/>
        <v>8341570.7802834446</v>
      </c>
      <c r="K8" s="37">
        <f t="shared" si="7"/>
        <v>111623562.8530937</v>
      </c>
      <c r="L8" s="20">
        <f t="shared" si="8"/>
        <v>9301963.5710911416</v>
      </c>
      <c r="M8" s="20">
        <f t="shared" ref="M8" si="14">B8-C8</f>
        <v>120843333.64484762</v>
      </c>
      <c r="N8" s="20">
        <f t="shared" si="10"/>
        <v>10070277.803737301</v>
      </c>
    </row>
    <row r="9" spans="1:14">
      <c r="A9" s="38" t="s">
        <v>118</v>
      </c>
      <c r="B9" s="39">
        <f>SUM(B4:B8)</f>
        <v>988621825.67428088</v>
      </c>
      <c r="C9" s="39">
        <f>SUM(C4:C8)</f>
        <v>437535818.54160005</v>
      </c>
      <c r="D9" s="40">
        <f t="shared" si="0"/>
        <v>0.442571473923492</v>
      </c>
      <c r="E9" s="41">
        <f>SUM(E4:E8)</f>
        <v>353361641.99782473</v>
      </c>
      <c r="F9" s="41">
        <f>SUM(F4:F8)</f>
        <v>29446803.499818727</v>
      </c>
      <c r="G9" s="41">
        <f>SUM(G4:G8)</f>
        <v>412678951.53828156</v>
      </c>
      <c r="H9" s="41">
        <f>SUM(H4:H8)</f>
        <v>34389912.62819013</v>
      </c>
      <c r="I9" s="41">
        <f>SUM(I4:I8)</f>
        <v>462110042.82199568</v>
      </c>
      <c r="J9" s="41">
        <f t="shared" ref="J9" si="15">I9/$N$2</f>
        <v>38509170.235166304</v>
      </c>
      <c r="K9" s="41">
        <f>SUM(K4:K8)</f>
        <v>511541134.10570955</v>
      </c>
      <c r="L9" s="41">
        <f t="shared" ref="L9" si="16">K9/$N$2</f>
        <v>42628427.842142463</v>
      </c>
      <c r="M9" s="39">
        <f>SUM(M4:M8)</f>
        <v>551086007.13268089</v>
      </c>
      <c r="N9" s="42">
        <f>M9/N2</f>
        <v>45923833.927723408</v>
      </c>
    </row>
    <row r="10" spans="1:14">
      <c r="N10" s="31"/>
    </row>
    <row r="11" spans="1:14">
      <c r="B11" s="31"/>
      <c r="C11" s="31"/>
      <c r="F11" s="43"/>
      <c r="G11" s="43"/>
      <c r="H11" s="43"/>
      <c r="I11" s="43"/>
      <c r="J11" s="43"/>
      <c r="K11" s="43"/>
      <c r="L11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A4" sqref="A4:A40"/>
    </sheetView>
  </sheetViews>
  <sheetFormatPr defaultColWidth="9.140625"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16.06.2021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51" t="s">
        <v>3766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7" t="s">
        <v>126</v>
      </c>
      <c r="P2" s="7">
        <f>'Dealer Wise'!R2</f>
        <v>12</v>
      </c>
    </row>
    <row r="3" spans="1:16" ht="60.75" customHeight="1" thickBot="1">
      <c r="A3" s="45" t="s">
        <v>879</v>
      </c>
      <c r="B3" s="46" t="s">
        <v>984</v>
      </c>
      <c r="C3" s="47" t="s">
        <v>994</v>
      </c>
      <c r="D3" s="47" t="s">
        <v>3760</v>
      </c>
      <c r="E3" s="47" t="s">
        <v>3761</v>
      </c>
      <c r="F3" s="47" t="s">
        <v>3762</v>
      </c>
      <c r="G3" s="47" t="s">
        <v>123</v>
      </c>
      <c r="H3" s="47" t="s">
        <v>125</v>
      </c>
      <c r="I3" s="47" t="s">
        <v>795</v>
      </c>
      <c r="J3" s="47" t="s">
        <v>799</v>
      </c>
      <c r="K3" s="47" t="s">
        <v>797</v>
      </c>
      <c r="L3" s="47" t="s">
        <v>800</v>
      </c>
      <c r="M3" s="47" t="s">
        <v>813</v>
      </c>
      <c r="N3" s="47" t="s">
        <v>815</v>
      </c>
      <c r="O3" s="48" t="s">
        <v>119</v>
      </c>
      <c r="P3" s="49" t="s">
        <v>121</v>
      </c>
    </row>
    <row r="4" spans="1:16">
      <c r="A4" s="82">
        <v>1</v>
      </c>
      <c r="B4" s="19" t="s">
        <v>990</v>
      </c>
      <c r="C4" s="19" t="s">
        <v>987</v>
      </c>
      <c r="D4" s="50">
        <f>SUMIFS('Dealer Wise'!F$4:F$118,'Dealer Wise'!$E$4:$E$118,'Zone Wise'!$C4)</f>
        <v>18713787.065466665</v>
      </c>
      <c r="E4" s="50">
        <f>SUMIFS('Dealer Wise'!G$4:G$118,'Dealer Wise'!$E$4:$E$118,'Zone Wise'!$C4)</f>
        <v>9185601.8262000009</v>
      </c>
      <c r="F4" s="51">
        <f t="shared" ref="F4:F28" si="0">E4/D4</f>
        <v>0.49084676415660283</v>
      </c>
      <c r="G4" s="52">
        <f>(D4*0.8)-E4</f>
        <v>5785427.8261733316</v>
      </c>
      <c r="H4" s="50">
        <f t="shared" ref="H4:H28" si="1">G4/$P$2</f>
        <v>482118.9855144443</v>
      </c>
      <c r="I4" s="52">
        <f>(D4*0.86)-E4</f>
        <v>6908255.0501013305</v>
      </c>
      <c r="J4" s="50">
        <f t="shared" ref="J4:J28" si="2">I4/$P$2</f>
        <v>575687.92084177758</v>
      </c>
      <c r="K4" s="50">
        <f>(D4*0.91)-E4</f>
        <v>7843944.4033746645</v>
      </c>
      <c r="L4" s="50">
        <f t="shared" ref="L4:L28" si="3">K4/$P$2</f>
        <v>653662.03361455537</v>
      </c>
      <c r="M4" s="53">
        <f>(D4*0.96)-E4</f>
        <v>8779633.7566479966</v>
      </c>
      <c r="N4" s="50">
        <f t="shared" ref="N4:N28" si="4">M4/$P$2</f>
        <v>731636.14638733305</v>
      </c>
      <c r="O4" s="50">
        <f t="shared" ref="O4:O28" si="5">D4-E4</f>
        <v>9528185.2392666638</v>
      </c>
      <c r="P4" s="50">
        <f t="shared" ref="P4:P28" si="6">O4/$P$2</f>
        <v>794015.43660555535</v>
      </c>
    </row>
    <row r="5" spans="1:16">
      <c r="A5" s="83">
        <v>2</v>
      </c>
      <c r="B5" s="19" t="s">
        <v>990</v>
      </c>
      <c r="C5" s="19" t="s">
        <v>990</v>
      </c>
      <c r="D5" s="50">
        <f>SUMIFS('Dealer Wise'!F$4:F$118,'Dealer Wise'!$E$4:$E$118,'Zone Wise'!$C5)</f>
        <v>47688598.56398572</v>
      </c>
      <c r="E5" s="50">
        <f>SUMIFS('Dealer Wise'!G$4:G$118,'Dealer Wise'!$E$4:$E$118,'Zone Wise'!$C5)</f>
        <v>26641881.3906</v>
      </c>
      <c r="F5" s="51">
        <f t="shared" si="0"/>
        <v>0.55866354208026281</v>
      </c>
      <c r="G5" s="52">
        <f t="shared" ref="G5:G28" si="7">(D5*0.8)-E5</f>
        <v>11508997.460588578</v>
      </c>
      <c r="H5" s="50">
        <f t="shared" si="1"/>
        <v>959083.12171571481</v>
      </c>
      <c r="I5" s="52">
        <f t="shared" ref="I5:I28" si="8">(D5*0.86)-E5</f>
        <v>14370313.374427717</v>
      </c>
      <c r="J5" s="50">
        <f t="shared" si="2"/>
        <v>1197526.114535643</v>
      </c>
      <c r="K5" s="50">
        <f t="shared" ref="K5:K28" si="9">(D5*0.91)-E5</f>
        <v>16754743.302627008</v>
      </c>
      <c r="L5" s="50">
        <f t="shared" si="3"/>
        <v>1396228.6085522508</v>
      </c>
      <c r="M5" s="53">
        <f t="shared" ref="M5:M28" si="10">(D5*0.96)-E5</f>
        <v>19139173.230826292</v>
      </c>
      <c r="N5" s="50">
        <f t="shared" si="4"/>
        <v>1594931.1025688576</v>
      </c>
      <c r="O5" s="50">
        <f t="shared" si="5"/>
        <v>21046717.173385721</v>
      </c>
      <c r="P5" s="50">
        <f t="shared" si="6"/>
        <v>1753893.0977821434</v>
      </c>
    </row>
    <row r="6" spans="1:16" ht="15" thickBot="1">
      <c r="A6" s="83">
        <v>3</v>
      </c>
      <c r="B6" s="19" t="s">
        <v>990</v>
      </c>
      <c r="C6" s="19" t="s">
        <v>989</v>
      </c>
      <c r="D6" s="50">
        <f>SUMIFS('Dealer Wise'!F$4:F$118,'Dealer Wise'!$E$4:$E$118,'Zone Wise'!$C6)</f>
        <v>16785120.523000002</v>
      </c>
      <c r="E6" s="50">
        <f>SUMIFS('Dealer Wise'!G$4:G$118,'Dealer Wise'!$E$4:$E$118,'Zone Wise'!$C6)</f>
        <v>9724135.4287</v>
      </c>
      <c r="F6" s="51">
        <f t="shared" si="0"/>
        <v>0.57933068847348423</v>
      </c>
      <c r="G6" s="52">
        <f t="shared" si="7"/>
        <v>3703960.9897000026</v>
      </c>
      <c r="H6" s="50">
        <f t="shared" si="1"/>
        <v>308663.41580833355</v>
      </c>
      <c r="I6" s="52">
        <f t="shared" si="8"/>
        <v>4711068.2210800014</v>
      </c>
      <c r="J6" s="50">
        <f t="shared" si="2"/>
        <v>392589.01842333347</v>
      </c>
      <c r="K6" s="50">
        <f t="shared" si="9"/>
        <v>5550324.2472300027</v>
      </c>
      <c r="L6" s="50">
        <f t="shared" si="3"/>
        <v>462527.02060250024</v>
      </c>
      <c r="M6" s="53">
        <f t="shared" si="10"/>
        <v>6389580.273380002</v>
      </c>
      <c r="N6" s="50">
        <f t="shared" si="4"/>
        <v>532465.02278166683</v>
      </c>
      <c r="O6" s="50">
        <f t="shared" si="5"/>
        <v>7060985.0943000019</v>
      </c>
      <c r="P6" s="50">
        <f t="shared" si="6"/>
        <v>588415.42452500015</v>
      </c>
    </row>
    <row r="7" spans="1:16">
      <c r="A7" s="82">
        <v>4</v>
      </c>
      <c r="B7" s="19" t="s">
        <v>990</v>
      </c>
      <c r="C7" s="19" t="s">
        <v>992</v>
      </c>
      <c r="D7" s="50">
        <f>SUMIFS('Dealer Wise'!F$4:F$118,'Dealer Wise'!$E$4:$E$118,'Zone Wise'!$C7)</f>
        <v>23137984.953847617</v>
      </c>
      <c r="E7" s="50">
        <f>SUMIFS('Dealer Wise'!G$4:G$118,'Dealer Wise'!$E$4:$E$118,'Zone Wise'!$C7)</f>
        <v>10182772.679200001</v>
      </c>
      <c r="F7" s="51">
        <f t="shared" si="0"/>
        <v>0.44008900081451158</v>
      </c>
      <c r="G7" s="52">
        <f t="shared" si="7"/>
        <v>8327615.2838780917</v>
      </c>
      <c r="H7" s="50">
        <f t="shared" si="1"/>
        <v>693967.94032317435</v>
      </c>
      <c r="I7" s="52">
        <f t="shared" si="8"/>
        <v>9715894.3811089508</v>
      </c>
      <c r="J7" s="50">
        <f t="shared" si="2"/>
        <v>809657.86509241257</v>
      </c>
      <c r="K7" s="50">
        <f t="shared" si="9"/>
        <v>10872793.628801331</v>
      </c>
      <c r="L7" s="50">
        <f t="shared" si="3"/>
        <v>906066.13573344424</v>
      </c>
      <c r="M7" s="53">
        <f t="shared" si="10"/>
        <v>12029692.876493711</v>
      </c>
      <c r="N7" s="50">
        <f t="shared" si="4"/>
        <v>1002474.4063744759</v>
      </c>
      <c r="O7" s="50">
        <f t="shared" si="5"/>
        <v>12955212.274647616</v>
      </c>
      <c r="P7" s="50">
        <f t="shared" si="6"/>
        <v>1079601.0228873014</v>
      </c>
    </row>
    <row r="8" spans="1:16">
      <c r="A8" s="83">
        <v>5</v>
      </c>
      <c r="B8" s="19" t="s">
        <v>990</v>
      </c>
      <c r="C8" s="19" t="s">
        <v>988</v>
      </c>
      <c r="D8" s="50">
        <f>SUMIFS('Dealer Wise'!F$4:F$118,'Dealer Wise'!$E$4:$E$118,'Zone Wise'!$C8)</f>
        <v>26035442.051152378</v>
      </c>
      <c r="E8" s="50">
        <f>SUMIFS('Dealer Wise'!G$4:G$118,'Dealer Wise'!$E$4:$E$118,'Zone Wise'!$C8)</f>
        <v>8766970.6751000006</v>
      </c>
      <c r="F8" s="51">
        <f t="shared" si="0"/>
        <v>0.33673216140810475</v>
      </c>
      <c r="G8" s="52">
        <f t="shared" si="7"/>
        <v>12061382.965821905</v>
      </c>
      <c r="H8" s="50">
        <f t="shared" si="1"/>
        <v>1005115.2471518255</v>
      </c>
      <c r="I8" s="52">
        <f t="shared" si="8"/>
        <v>13623509.488891045</v>
      </c>
      <c r="J8" s="50">
        <f t="shared" si="2"/>
        <v>1135292.457407587</v>
      </c>
      <c r="K8" s="50">
        <f t="shared" si="9"/>
        <v>14925281.591448663</v>
      </c>
      <c r="L8" s="50">
        <f t="shared" si="3"/>
        <v>1243773.4659540553</v>
      </c>
      <c r="M8" s="53">
        <f t="shared" si="10"/>
        <v>16227053.694006281</v>
      </c>
      <c r="N8" s="50">
        <f t="shared" si="4"/>
        <v>1352254.4745005234</v>
      </c>
      <c r="O8" s="50">
        <f t="shared" si="5"/>
        <v>17268471.37605238</v>
      </c>
      <c r="P8" s="50">
        <f t="shared" si="6"/>
        <v>1439039.2813376982</v>
      </c>
    </row>
    <row r="9" spans="1:16" ht="15" thickBot="1">
      <c r="A9" s="83">
        <v>6</v>
      </c>
      <c r="B9" s="19" t="s">
        <v>13</v>
      </c>
      <c r="C9" s="19" t="s">
        <v>37</v>
      </c>
      <c r="D9" s="50">
        <f>SUMIFS('Dealer Wise'!F$4:F$118,'Dealer Wise'!$E$4:$E$118,'Zone Wise'!$C9)</f>
        <v>35762624.545390472</v>
      </c>
      <c r="E9" s="50">
        <f>SUMIFS('Dealer Wise'!G$4:G$118,'Dealer Wise'!$E$4:$E$118,'Zone Wise'!$C9)</f>
        <v>12906074.111300003</v>
      </c>
      <c r="F9" s="51">
        <f t="shared" si="0"/>
        <v>0.36088162642871513</v>
      </c>
      <c r="G9" s="52">
        <f t="shared" si="7"/>
        <v>15704025.525012378</v>
      </c>
      <c r="H9" s="50">
        <f t="shared" si="1"/>
        <v>1308668.7937510314</v>
      </c>
      <c r="I9" s="52">
        <f t="shared" si="8"/>
        <v>17849782.997735802</v>
      </c>
      <c r="J9" s="50">
        <f t="shared" si="2"/>
        <v>1487481.9164779836</v>
      </c>
      <c r="K9" s="50">
        <f t="shared" si="9"/>
        <v>19637914.225005329</v>
      </c>
      <c r="L9" s="50">
        <f t="shared" si="3"/>
        <v>1636492.8520837773</v>
      </c>
      <c r="M9" s="53">
        <f t="shared" si="10"/>
        <v>21426045.452274848</v>
      </c>
      <c r="N9" s="50">
        <f t="shared" si="4"/>
        <v>1785503.7876895706</v>
      </c>
      <c r="O9" s="50">
        <f t="shared" si="5"/>
        <v>22856550.434090469</v>
      </c>
      <c r="P9" s="50">
        <f t="shared" si="6"/>
        <v>1904712.5361742058</v>
      </c>
    </row>
    <row r="10" spans="1:16">
      <c r="A10" s="82">
        <v>7</v>
      </c>
      <c r="B10" s="19" t="s">
        <v>13</v>
      </c>
      <c r="C10" s="19" t="s">
        <v>1023</v>
      </c>
      <c r="D10" s="50">
        <f>SUMIFS('Dealer Wise'!F$4:F$118,'Dealer Wise'!$E$4:$E$118,'Zone Wise'!$C10)</f>
        <v>31789046.311209518</v>
      </c>
      <c r="E10" s="50">
        <f>SUMIFS('Dealer Wise'!G$4:G$118,'Dealer Wise'!$E$4:$E$118,'Zone Wise'!$C10)</f>
        <v>8063797.1275000004</v>
      </c>
      <c r="F10" s="51">
        <f t="shared" si="0"/>
        <v>0.25366590266838324</v>
      </c>
      <c r="G10" s="52">
        <f t="shared" si="7"/>
        <v>17367439.921467613</v>
      </c>
      <c r="H10" s="50">
        <f t="shared" si="1"/>
        <v>1447286.6601223012</v>
      </c>
      <c r="I10" s="52">
        <f t="shared" si="8"/>
        <v>19274782.700140186</v>
      </c>
      <c r="J10" s="50">
        <f t="shared" si="2"/>
        <v>1606231.8916783489</v>
      </c>
      <c r="K10" s="50">
        <f t="shared" si="9"/>
        <v>20864235.015700661</v>
      </c>
      <c r="L10" s="50">
        <f t="shared" si="3"/>
        <v>1738686.2513083883</v>
      </c>
      <c r="M10" s="53">
        <f t="shared" si="10"/>
        <v>22453687.331261136</v>
      </c>
      <c r="N10" s="50">
        <f t="shared" si="4"/>
        <v>1871140.610938428</v>
      </c>
      <c r="O10" s="50">
        <f t="shared" si="5"/>
        <v>23725249.183709517</v>
      </c>
      <c r="P10" s="50">
        <f t="shared" si="6"/>
        <v>1977104.0986424598</v>
      </c>
    </row>
    <row r="11" spans="1:16">
      <c r="A11" s="83">
        <v>8</v>
      </c>
      <c r="B11" s="19" t="s">
        <v>13</v>
      </c>
      <c r="C11" s="19" t="s">
        <v>41</v>
      </c>
      <c r="D11" s="50">
        <f>SUMIFS('Dealer Wise'!F$4:F$118,'Dealer Wise'!$E$4:$E$118,'Zone Wise'!$C11)</f>
        <v>29031189.068880942</v>
      </c>
      <c r="E11" s="50">
        <f>SUMIFS('Dealer Wise'!G$4:G$118,'Dealer Wise'!$E$4:$E$118,'Zone Wise'!$C11)</f>
        <v>14923815.436800003</v>
      </c>
      <c r="F11" s="51">
        <f t="shared" si="0"/>
        <v>0.514061459948849</v>
      </c>
      <c r="G11" s="52">
        <f t="shared" si="7"/>
        <v>8301135.8183047511</v>
      </c>
      <c r="H11" s="50">
        <f t="shared" si="1"/>
        <v>691761.31819206255</v>
      </c>
      <c r="I11" s="52">
        <f t="shared" si="8"/>
        <v>10043007.162437607</v>
      </c>
      <c r="J11" s="50">
        <f t="shared" si="2"/>
        <v>836917.26353646722</v>
      </c>
      <c r="K11" s="50">
        <f t="shared" si="9"/>
        <v>11494566.615881655</v>
      </c>
      <c r="L11" s="50">
        <f t="shared" si="3"/>
        <v>957880.55132347124</v>
      </c>
      <c r="M11" s="53">
        <f t="shared" si="10"/>
        <v>12946126.0693257</v>
      </c>
      <c r="N11" s="50">
        <f t="shared" si="4"/>
        <v>1078843.839110475</v>
      </c>
      <c r="O11" s="50">
        <f t="shared" si="5"/>
        <v>14107373.632080939</v>
      </c>
      <c r="P11" s="50">
        <f t="shared" si="6"/>
        <v>1175614.4693400783</v>
      </c>
    </row>
    <row r="12" spans="1:16" ht="15" thickBot="1">
      <c r="A12" s="83">
        <v>9</v>
      </c>
      <c r="B12" s="19" t="s">
        <v>13</v>
      </c>
      <c r="C12" s="19" t="s">
        <v>1064</v>
      </c>
      <c r="D12" s="50">
        <f>SUMIFS('Dealer Wise'!F$4:F$118,'Dealer Wise'!$E$4:$E$118,'Zone Wise'!$C12)</f>
        <v>28347119.387466669</v>
      </c>
      <c r="E12" s="50">
        <f>SUMIFS('Dealer Wise'!G$4:G$118,'Dealer Wise'!$E$4:$E$118,'Zone Wise'!$C12)</f>
        <v>9878380.3196999989</v>
      </c>
      <c r="F12" s="51">
        <f t="shared" si="0"/>
        <v>0.34847915884065467</v>
      </c>
      <c r="G12" s="52">
        <f t="shared" si="7"/>
        <v>12799315.190273337</v>
      </c>
      <c r="H12" s="50">
        <f t="shared" si="1"/>
        <v>1066609.5991894447</v>
      </c>
      <c r="I12" s="52">
        <f t="shared" si="8"/>
        <v>14500142.353521336</v>
      </c>
      <c r="J12" s="50">
        <f t="shared" si="2"/>
        <v>1208345.1961267779</v>
      </c>
      <c r="K12" s="50">
        <f t="shared" si="9"/>
        <v>15917498.32289467</v>
      </c>
      <c r="L12" s="50">
        <f t="shared" si="3"/>
        <v>1326458.1935745559</v>
      </c>
      <c r="M12" s="53">
        <f t="shared" si="10"/>
        <v>17334854.292268001</v>
      </c>
      <c r="N12" s="50">
        <f t="shared" si="4"/>
        <v>1444571.1910223335</v>
      </c>
      <c r="O12" s="50">
        <f t="shared" si="5"/>
        <v>18468739.06776667</v>
      </c>
      <c r="P12" s="50">
        <f t="shared" si="6"/>
        <v>1539061.5889805558</v>
      </c>
    </row>
    <row r="13" spans="1:16">
      <c r="A13" s="82">
        <v>10</v>
      </c>
      <c r="B13" s="19" t="s">
        <v>13</v>
      </c>
      <c r="C13" s="19" t="s">
        <v>1021</v>
      </c>
      <c r="D13" s="50">
        <f>SUMIFS('Dealer Wise'!F$4:F$118,'Dealer Wise'!$E$4:$E$118,'Zone Wise'!$C13)</f>
        <v>36922061.274790473</v>
      </c>
      <c r="E13" s="50">
        <f>SUMIFS('Dealer Wise'!G$4:G$118,'Dealer Wise'!$E$4:$E$118,'Zone Wise'!$C13)</f>
        <v>16249966.072000001</v>
      </c>
      <c r="F13" s="51">
        <f t="shared" si="0"/>
        <v>0.44011535409847502</v>
      </c>
      <c r="G13" s="52">
        <f t="shared" si="7"/>
        <v>13287682.947832379</v>
      </c>
      <c r="H13" s="50">
        <f t="shared" si="1"/>
        <v>1107306.912319365</v>
      </c>
      <c r="I13" s="52">
        <f t="shared" si="8"/>
        <v>15503006.624319807</v>
      </c>
      <c r="J13" s="50">
        <f t="shared" si="2"/>
        <v>1291917.2186933171</v>
      </c>
      <c r="K13" s="50">
        <f t="shared" si="9"/>
        <v>17349109.688059334</v>
      </c>
      <c r="L13" s="50">
        <f t="shared" si="3"/>
        <v>1445759.1406716111</v>
      </c>
      <c r="M13" s="53">
        <f t="shared" si="10"/>
        <v>19195212.75179885</v>
      </c>
      <c r="N13" s="50">
        <f t="shared" si="4"/>
        <v>1599601.0626499041</v>
      </c>
      <c r="O13" s="50">
        <f t="shared" si="5"/>
        <v>20672095.202790473</v>
      </c>
      <c r="P13" s="50">
        <f t="shared" si="6"/>
        <v>1722674.6002325395</v>
      </c>
    </row>
    <row r="14" spans="1:16">
      <c r="A14" s="83">
        <v>11</v>
      </c>
      <c r="B14" s="19" t="s">
        <v>13</v>
      </c>
      <c r="C14" s="19" t="s">
        <v>35</v>
      </c>
      <c r="D14" s="50">
        <f>SUMIFS('Dealer Wise'!F$4:F$118,'Dealer Wise'!$E$4:$E$118,'Zone Wise'!$C14)</f>
        <v>29262718.403180949</v>
      </c>
      <c r="E14" s="50">
        <f>SUMIFS('Dealer Wise'!G$4:G$118,'Dealer Wise'!$E$4:$E$118,'Zone Wise'!$C14)</f>
        <v>11037671.371900003</v>
      </c>
      <c r="F14" s="51">
        <f t="shared" si="0"/>
        <v>0.37719227652821802</v>
      </c>
      <c r="G14" s="52">
        <f t="shared" si="7"/>
        <v>12372503.350644756</v>
      </c>
      <c r="H14" s="50">
        <f t="shared" si="1"/>
        <v>1031041.945887063</v>
      </c>
      <c r="I14" s="52">
        <f t="shared" si="8"/>
        <v>14128266.454835612</v>
      </c>
      <c r="J14" s="50">
        <f t="shared" si="2"/>
        <v>1177355.5379029678</v>
      </c>
      <c r="K14" s="50">
        <f t="shared" si="9"/>
        <v>15591402.374994662</v>
      </c>
      <c r="L14" s="50">
        <f t="shared" si="3"/>
        <v>1299283.5312495551</v>
      </c>
      <c r="M14" s="53">
        <f t="shared" si="10"/>
        <v>17054538.295153707</v>
      </c>
      <c r="N14" s="50">
        <f t="shared" si="4"/>
        <v>1421211.5245961423</v>
      </c>
      <c r="O14" s="50">
        <f t="shared" si="5"/>
        <v>18225047.031280946</v>
      </c>
      <c r="P14" s="50">
        <f t="shared" si="6"/>
        <v>1518753.9192734121</v>
      </c>
    </row>
    <row r="15" spans="1:16" ht="15" thickBot="1">
      <c r="A15" s="83">
        <v>12</v>
      </c>
      <c r="B15" s="19" t="s">
        <v>13</v>
      </c>
      <c r="C15" s="19" t="s">
        <v>19</v>
      </c>
      <c r="D15" s="50">
        <f>SUMIFS('Dealer Wise'!F$4:F$118,'Dealer Wise'!$E$4:$E$118,'Zone Wise'!$C15)</f>
        <v>15583782.354009526</v>
      </c>
      <c r="E15" s="50">
        <f>SUMIFS('Dealer Wise'!G$4:G$118,'Dealer Wise'!$E$4:$E$118,'Zone Wise'!$C15)</f>
        <v>5442346.0926999999</v>
      </c>
      <c r="F15" s="51">
        <f t="shared" si="0"/>
        <v>0.34923139768438488</v>
      </c>
      <c r="G15" s="52">
        <f t="shared" si="7"/>
        <v>7024679.7905076211</v>
      </c>
      <c r="H15" s="50">
        <f t="shared" si="1"/>
        <v>585389.98254230176</v>
      </c>
      <c r="I15" s="52">
        <f t="shared" si="8"/>
        <v>7959706.7317481926</v>
      </c>
      <c r="J15" s="50">
        <f t="shared" si="2"/>
        <v>663308.89431234938</v>
      </c>
      <c r="K15" s="50">
        <f t="shared" si="9"/>
        <v>8738895.8494486697</v>
      </c>
      <c r="L15" s="50">
        <f t="shared" si="3"/>
        <v>728241.32078738918</v>
      </c>
      <c r="M15" s="53">
        <f t="shared" si="10"/>
        <v>9518084.9671491459</v>
      </c>
      <c r="N15" s="50">
        <f t="shared" si="4"/>
        <v>793173.74726242886</v>
      </c>
      <c r="O15" s="50">
        <f t="shared" si="5"/>
        <v>10141436.261309527</v>
      </c>
      <c r="P15" s="50">
        <f t="shared" si="6"/>
        <v>845119.68844246061</v>
      </c>
    </row>
    <row r="16" spans="1:16">
      <c r="A16" s="82">
        <v>13</v>
      </c>
      <c r="B16" s="19" t="s">
        <v>13</v>
      </c>
      <c r="C16" s="19" t="s">
        <v>1022</v>
      </c>
      <c r="D16" s="50">
        <f>SUMIFS('Dealer Wise'!F$4:F$118,'Dealer Wise'!$E$4:$E$118,'Zone Wise'!$C16)</f>
        <v>24967023.93655714</v>
      </c>
      <c r="E16" s="50">
        <f>SUMIFS('Dealer Wise'!G$4:G$118,'Dealer Wise'!$E$4:$E$118,'Zone Wise'!$C16)</f>
        <v>7192164.4037000006</v>
      </c>
      <c r="F16" s="51">
        <f t="shared" si="0"/>
        <v>0.28806654817874033</v>
      </c>
      <c r="G16" s="52">
        <f t="shared" si="7"/>
        <v>12781454.745545711</v>
      </c>
      <c r="H16" s="50">
        <f t="shared" si="1"/>
        <v>1065121.228795476</v>
      </c>
      <c r="I16" s="52">
        <f t="shared" si="8"/>
        <v>14279476.18173914</v>
      </c>
      <c r="J16" s="50">
        <f t="shared" si="2"/>
        <v>1189956.3484782616</v>
      </c>
      <c r="K16" s="50">
        <f t="shared" si="9"/>
        <v>15527827.378566995</v>
      </c>
      <c r="L16" s="50">
        <f t="shared" si="3"/>
        <v>1293985.614880583</v>
      </c>
      <c r="M16" s="53">
        <f t="shared" si="10"/>
        <v>16776178.575394854</v>
      </c>
      <c r="N16" s="50">
        <f t="shared" si="4"/>
        <v>1398014.8812829044</v>
      </c>
      <c r="O16" s="50">
        <f t="shared" si="5"/>
        <v>17774859.532857139</v>
      </c>
      <c r="P16" s="50">
        <f t="shared" si="6"/>
        <v>1481238.2944047616</v>
      </c>
    </row>
    <row r="17" spans="1:16">
      <c r="A17" s="83">
        <v>14</v>
      </c>
      <c r="B17" s="19" t="s">
        <v>24</v>
      </c>
      <c r="C17" s="19" t="s">
        <v>25</v>
      </c>
      <c r="D17" s="50">
        <f>SUMIFS('Dealer Wise'!F$4:F$118,'Dealer Wise'!$E$4:$E$118,'Zone Wise'!$C17)</f>
        <v>18434558.807938091</v>
      </c>
      <c r="E17" s="50">
        <f>SUMIFS('Dealer Wise'!G$4:G$118,'Dealer Wise'!$E$4:$E$118,'Zone Wise'!$C17)</f>
        <v>6240789.4128999989</v>
      </c>
      <c r="F17" s="51">
        <f t="shared" si="0"/>
        <v>0.33853749785498838</v>
      </c>
      <c r="G17" s="52">
        <f t="shared" si="7"/>
        <v>8506857.6334504746</v>
      </c>
      <c r="H17" s="50">
        <f t="shared" si="1"/>
        <v>708904.80278753955</v>
      </c>
      <c r="I17" s="52">
        <f t="shared" si="8"/>
        <v>9612931.1619267594</v>
      </c>
      <c r="J17" s="50">
        <f t="shared" si="2"/>
        <v>801077.59682722995</v>
      </c>
      <c r="K17" s="50">
        <f t="shared" si="9"/>
        <v>10534659.102323664</v>
      </c>
      <c r="L17" s="50">
        <f t="shared" si="3"/>
        <v>877888.25852697203</v>
      </c>
      <c r="M17" s="53">
        <f t="shared" si="10"/>
        <v>11456387.042720569</v>
      </c>
      <c r="N17" s="50">
        <f t="shared" si="4"/>
        <v>954698.92022671411</v>
      </c>
      <c r="O17" s="50">
        <f t="shared" si="5"/>
        <v>12193769.395038093</v>
      </c>
      <c r="P17" s="50">
        <f t="shared" si="6"/>
        <v>1016147.4495865077</v>
      </c>
    </row>
    <row r="18" spans="1:16" ht="15" thickBot="1">
      <c r="A18" s="83">
        <v>15</v>
      </c>
      <c r="B18" s="1" t="s">
        <v>24</v>
      </c>
      <c r="C18" s="19" t="s">
        <v>1072</v>
      </c>
      <c r="D18" s="50">
        <f>SUMIFS('Dealer Wise'!F$4:F$118,'Dealer Wise'!$E$4:$E$118,'Zone Wise'!$C18)</f>
        <v>13094088.143885717</v>
      </c>
      <c r="E18" s="50">
        <f>SUMIFS('Dealer Wise'!G$4:G$118,'Dealer Wise'!$E$4:$E$118,'Zone Wise'!$C18)</f>
        <v>5817215.8261000011</v>
      </c>
      <c r="F18" s="51">
        <f t="shared" si="0"/>
        <v>0.44426276669111547</v>
      </c>
      <c r="G18" s="52">
        <f t="shared" si="7"/>
        <v>4658054.6890085731</v>
      </c>
      <c r="H18" s="50">
        <f t="shared" si="1"/>
        <v>388171.22408404778</v>
      </c>
      <c r="I18" s="52">
        <f t="shared" si="8"/>
        <v>5443699.9776417147</v>
      </c>
      <c r="J18" s="50">
        <f t="shared" si="2"/>
        <v>453641.66480347625</v>
      </c>
      <c r="K18" s="50">
        <f t="shared" si="9"/>
        <v>6098404.3848360013</v>
      </c>
      <c r="L18" s="50">
        <f t="shared" si="3"/>
        <v>508200.36540300009</v>
      </c>
      <c r="M18" s="53">
        <f t="shared" si="10"/>
        <v>6753108.792030286</v>
      </c>
      <c r="N18" s="50">
        <f t="shared" si="4"/>
        <v>562759.06600252388</v>
      </c>
      <c r="O18" s="50">
        <f t="shared" si="5"/>
        <v>7276872.3177857157</v>
      </c>
      <c r="P18" s="50">
        <f t="shared" si="6"/>
        <v>606406.02648214297</v>
      </c>
    </row>
    <row r="19" spans="1:16">
      <c r="A19" s="82">
        <v>16</v>
      </c>
      <c r="B19" s="19" t="s">
        <v>24</v>
      </c>
      <c r="C19" s="19" t="s">
        <v>1065</v>
      </c>
      <c r="D19" s="50">
        <f>SUMIFS('Dealer Wise'!F$4:F$118,'Dealer Wise'!$E$4:$E$118,'Zone Wise'!$C19)</f>
        <v>20247093.081704762</v>
      </c>
      <c r="E19" s="50">
        <f>SUMIFS('Dealer Wise'!G$4:G$118,'Dealer Wise'!$E$4:$E$118,'Zone Wise'!$C19)</f>
        <v>9130207.2851999998</v>
      </c>
      <c r="F19" s="51">
        <f t="shared" si="0"/>
        <v>0.4509391668402038</v>
      </c>
      <c r="G19" s="52">
        <f t="shared" si="7"/>
        <v>7067467.18016381</v>
      </c>
      <c r="H19" s="50">
        <f t="shared" si="1"/>
        <v>588955.59834698413</v>
      </c>
      <c r="I19" s="52">
        <f t="shared" si="8"/>
        <v>8282292.7650660947</v>
      </c>
      <c r="J19" s="50">
        <f t="shared" si="2"/>
        <v>690191.06375550793</v>
      </c>
      <c r="K19" s="50">
        <f t="shared" si="9"/>
        <v>9294647.4191513322</v>
      </c>
      <c r="L19" s="50">
        <f t="shared" si="3"/>
        <v>774553.95159594435</v>
      </c>
      <c r="M19" s="53">
        <f t="shared" si="10"/>
        <v>10307002.07323657</v>
      </c>
      <c r="N19" s="50">
        <f t="shared" si="4"/>
        <v>858916.83943638077</v>
      </c>
      <c r="O19" s="50">
        <f t="shared" si="5"/>
        <v>11116885.796504762</v>
      </c>
      <c r="P19" s="50">
        <f t="shared" si="6"/>
        <v>926407.14970873017</v>
      </c>
    </row>
    <row r="20" spans="1:16">
      <c r="A20" s="83">
        <v>17</v>
      </c>
      <c r="B20" s="19" t="s">
        <v>24</v>
      </c>
      <c r="C20" s="19" t="s">
        <v>1068</v>
      </c>
      <c r="D20" s="50">
        <f>SUMIFS('Dealer Wise'!F$4:F$118,'Dealer Wise'!$E$4:$E$118,'Zone Wise'!$C20)</f>
        <v>27701564.668761902</v>
      </c>
      <c r="E20" s="50">
        <f>SUMIFS('Dealer Wise'!G$4:G$118,'Dealer Wise'!$E$4:$E$118,'Zone Wise'!$C20)</f>
        <v>14197164.687899999</v>
      </c>
      <c r="F20" s="51">
        <f t="shared" si="0"/>
        <v>0.51250407179741919</v>
      </c>
      <c r="G20" s="52">
        <f t="shared" si="7"/>
        <v>7964087.0471095219</v>
      </c>
      <c r="H20" s="50">
        <f t="shared" si="1"/>
        <v>663673.9205924602</v>
      </c>
      <c r="I20" s="52">
        <f t="shared" si="8"/>
        <v>9626180.9272352345</v>
      </c>
      <c r="J20" s="50">
        <f t="shared" si="2"/>
        <v>802181.74393626954</v>
      </c>
      <c r="K20" s="50">
        <f t="shared" si="9"/>
        <v>11011259.160673331</v>
      </c>
      <c r="L20" s="50">
        <f t="shared" si="3"/>
        <v>917604.93005611096</v>
      </c>
      <c r="M20" s="53">
        <f t="shared" si="10"/>
        <v>12396337.394111425</v>
      </c>
      <c r="N20" s="50">
        <f t="shared" si="4"/>
        <v>1033028.116175952</v>
      </c>
      <c r="O20" s="50">
        <f t="shared" si="5"/>
        <v>13504399.980861902</v>
      </c>
      <c r="P20" s="50">
        <f t="shared" si="6"/>
        <v>1125366.6650718253</v>
      </c>
    </row>
    <row r="21" spans="1:16" ht="15" thickBot="1">
      <c r="A21" s="83">
        <v>18</v>
      </c>
      <c r="B21" s="19" t="s">
        <v>24</v>
      </c>
      <c r="C21" s="19" t="s">
        <v>1067</v>
      </c>
      <c r="D21" s="50">
        <f>SUMIFS('Dealer Wise'!F$4:F$118,'Dealer Wise'!$E$4:$E$118,'Zone Wise'!$C21)</f>
        <v>25626343.669361904</v>
      </c>
      <c r="E21" s="50">
        <f>SUMIFS('Dealer Wise'!G$4:G$118,'Dealer Wise'!$E$4:$E$118,'Zone Wise'!$C21)</f>
        <v>9633063.9946999997</v>
      </c>
      <c r="F21" s="51">
        <f t="shared" si="0"/>
        <v>0.37590473767886773</v>
      </c>
      <c r="G21" s="52">
        <f t="shared" si="7"/>
        <v>10868010.940789524</v>
      </c>
      <c r="H21" s="50">
        <f t="shared" si="1"/>
        <v>905667.578399127</v>
      </c>
      <c r="I21" s="52">
        <f t="shared" si="8"/>
        <v>12405591.560951237</v>
      </c>
      <c r="J21" s="50">
        <f t="shared" si="2"/>
        <v>1033799.2967459364</v>
      </c>
      <c r="K21" s="50">
        <f t="shared" si="9"/>
        <v>13686908.744419333</v>
      </c>
      <c r="L21" s="50">
        <f t="shared" si="3"/>
        <v>1140575.728701611</v>
      </c>
      <c r="M21" s="53">
        <f t="shared" si="10"/>
        <v>14968225.927887429</v>
      </c>
      <c r="N21" s="50">
        <f t="shared" si="4"/>
        <v>1247352.1606572857</v>
      </c>
      <c r="O21" s="50">
        <f t="shared" si="5"/>
        <v>15993279.674661905</v>
      </c>
      <c r="P21" s="50">
        <f t="shared" si="6"/>
        <v>1332773.3062218253</v>
      </c>
    </row>
    <row r="22" spans="1:16">
      <c r="A22" s="82">
        <v>19</v>
      </c>
      <c r="B22" s="19" t="s">
        <v>24</v>
      </c>
      <c r="C22" s="19" t="s">
        <v>1024</v>
      </c>
      <c r="D22" s="50">
        <f>SUMIFS('Dealer Wise'!F$4:F$118,'Dealer Wise'!$E$4:$E$118,'Zone Wise'!$C22)</f>
        <v>25839600.809585713</v>
      </c>
      <c r="E22" s="50">
        <f>SUMIFS('Dealer Wise'!G$4:G$118,'Dealer Wise'!$E$4:$E$118,'Zone Wise'!$C22)</f>
        <v>11942727.0657</v>
      </c>
      <c r="F22" s="51">
        <f t="shared" si="0"/>
        <v>0.46218698012043624</v>
      </c>
      <c r="G22" s="52">
        <f t="shared" si="7"/>
        <v>8728953.5819685701</v>
      </c>
      <c r="H22" s="50">
        <f t="shared" si="1"/>
        <v>727412.79849738081</v>
      </c>
      <c r="I22" s="52">
        <f t="shared" si="8"/>
        <v>10279329.630543714</v>
      </c>
      <c r="J22" s="50">
        <f t="shared" si="2"/>
        <v>856610.80254530953</v>
      </c>
      <c r="K22" s="50">
        <f t="shared" si="9"/>
        <v>11571309.671022998</v>
      </c>
      <c r="L22" s="50">
        <f t="shared" si="3"/>
        <v>964275.80591858318</v>
      </c>
      <c r="M22" s="53">
        <f t="shared" si="10"/>
        <v>12863289.711502282</v>
      </c>
      <c r="N22" s="50">
        <f t="shared" si="4"/>
        <v>1071940.8092918568</v>
      </c>
      <c r="O22" s="50">
        <f t="shared" si="5"/>
        <v>13896873.743885713</v>
      </c>
      <c r="P22" s="50">
        <f t="shared" si="6"/>
        <v>1158072.811990476</v>
      </c>
    </row>
    <row r="23" spans="1:16">
      <c r="A23" s="83">
        <v>20</v>
      </c>
      <c r="B23" s="1" t="s">
        <v>24</v>
      </c>
      <c r="C23" s="19" t="s">
        <v>78</v>
      </c>
      <c r="D23" s="50">
        <f>SUMIFS('Dealer Wise'!F$4:F$118,'Dealer Wise'!$E$4:$E$118,'Zone Wise'!$C23)</f>
        <v>30143959.770200003</v>
      </c>
      <c r="E23" s="50">
        <f>SUMIFS('Dealer Wise'!G$4:G$118,'Dealer Wise'!$E$4:$E$118,'Zone Wise'!$C23)</f>
        <v>10197488.568399999</v>
      </c>
      <c r="F23" s="51">
        <f t="shared" si="0"/>
        <v>0.33829293318262477</v>
      </c>
      <c r="G23" s="52">
        <f t="shared" si="7"/>
        <v>13917679.247760005</v>
      </c>
      <c r="H23" s="50">
        <f t="shared" si="1"/>
        <v>1159806.6039800004</v>
      </c>
      <c r="I23" s="52">
        <f t="shared" si="8"/>
        <v>15726316.833972003</v>
      </c>
      <c r="J23" s="50">
        <f t="shared" si="2"/>
        <v>1310526.4028310003</v>
      </c>
      <c r="K23" s="50">
        <f t="shared" si="9"/>
        <v>17233514.822482005</v>
      </c>
      <c r="L23" s="50">
        <f t="shared" si="3"/>
        <v>1436126.2352068338</v>
      </c>
      <c r="M23" s="53">
        <f t="shared" si="10"/>
        <v>18740712.810992002</v>
      </c>
      <c r="N23" s="50">
        <f t="shared" si="4"/>
        <v>1561726.0675826669</v>
      </c>
      <c r="O23" s="50">
        <f t="shared" si="5"/>
        <v>19946471.201800004</v>
      </c>
      <c r="P23" s="50">
        <f t="shared" si="6"/>
        <v>1662205.9334833336</v>
      </c>
    </row>
    <row r="24" spans="1:16" ht="15" thickBot="1">
      <c r="A24" s="83">
        <v>21</v>
      </c>
      <c r="B24" s="19" t="s">
        <v>117</v>
      </c>
      <c r="C24" s="19" t="s">
        <v>1062</v>
      </c>
      <c r="D24" s="50">
        <f>SUMIFS('Dealer Wise'!F$4:F$118,'Dealer Wise'!$E$4:$E$118,'Zone Wise'!$C24)</f>
        <v>17296653.653404761</v>
      </c>
      <c r="E24" s="50">
        <f>SUMIFS('Dealer Wise'!G$4:G$118,'Dealer Wise'!$E$4:$E$118,'Zone Wise'!$C24)</f>
        <v>9785071.2818</v>
      </c>
      <c r="F24" s="51">
        <f t="shared" si="0"/>
        <v>0.56572048431309463</v>
      </c>
      <c r="G24" s="52">
        <f t="shared" si="7"/>
        <v>4052251.6409238093</v>
      </c>
      <c r="H24" s="50">
        <f t="shared" si="1"/>
        <v>337687.63674365077</v>
      </c>
      <c r="I24" s="52">
        <f t="shared" si="8"/>
        <v>5090050.8601280935</v>
      </c>
      <c r="J24" s="50">
        <f t="shared" si="2"/>
        <v>424170.90501067444</v>
      </c>
      <c r="K24" s="50">
        <f t="shared" si="9"/>
        <v>5954883.5427983329</v>
      </c>
      <c r="L24" s="50">
        <f t="shared" si="3"/>
        <v>496240.29523319443</v>
      </c>
      <c r="M24" s="53">
        <f t="shared" si="10"/>
        <v>6819716.2254685704</v>
      </c>
      <c r="N24" s="50">
        <f t="shared" si="4"/>
        <v>568309.68545571424</v>
      </c>
      <c r="O24" s="50">
        <f t="shared" si="5"/>
        <v>7511582.3716047611</v>
      </c>
      <c r="P24" s="50">
        <f t="shared" si="6"/>
        <v>625965.19763373013</v>
      </c>
    </row>
    <row r="25" spans="1:16">
      <c r="A25" s="82">
        <v>22</v>
      </c>
      <c r="B25" s="19" t="s">
        <v>117</v>
      </c>
      <c r="C25" s="19" t="s">
        <v>1018</v>
      </c>
      <c r="D25" s="50">
        <f>SUMIFS('Dealer Wise'!F$4:F$118,'Dealer Wise'!$E$4:$E$118,'Zone Wise'!$C25)</f>
        <v>22341625.136466663</v>
      </c>
      <c r="E25" s="50">
        <f>SUMIFS('Dealer Wise'!G$4:G$118,'Dealer Wise'!$E$4:$E$118,'Zone Wise'!$C25)</f>
        <v>7493373.7167000007</v>
      </c>
      <c r="F25" s="51">
        <f t="shared" si="0"/>
        <v>0.33539967083545297</v>
      </c>
      <c r="G25" s="52">
        <f t="shared" si="7"/>
        <v>10379926.392473331</v>
      </c>
      <c r="H25" s="50">
        <f t="shared" si="1"/>
        <v>864993.86603944423</v>
      </c>
      <c r="I25" s="52">
        <f t="shared" si="8"/>
        <v>11720423.900661329</v>
      </c>
      <c r="J25" s="50">
        <f t="shared" si="2"/>
        <v>976701.99172177736</v>
      </c>
      <c r="K25" s="50">
        <f t="shared" si="9"/>
        <v>12837505.157484664</v>
      </c>
      <c r="L25" s="50">
        <f t="shared" si="3"/>
        <v>1069792.0964570553</v>
      </c>
      <c r="M25" s="53">
        <f t="shared" si="10"/>
        <v>13954586.414307995</v>
      </c>
      <c r="N25" s="50">
        <f t="shared" si="4"/>
        <v>1162882.2011923329</v>
      </c>
      <c r="O25" s="50">
        <f t="shared" si="5"/>
        <v>14848251.419766663</v>
      </c>
      <c r="P25" s="50">
        <f t="shared" si="6"/>
        <v>1237354.2849805553</v>
      </c>
    </row>
    <row r="26" spans="1:16">
      <c r="A26" s="83">
        <v>23</v>
      </c>
      <c r="B26" s="19" t="s">
        <v>117</v>
      </c>
      <c r="C26" s="19" t="s">
        <v>1069</v>
      </c>
      <c r="D26" s="50">
        <f>SUMIFS('Dealer Wise'!F$4:F$118,'Dealer Wise'!$E$4:$E$118,'Zone Wise'!$C26)</f>
        <v>26299083.303609528</v>
      </c>
      <c r="E26" s="50">
        <f>SUMIFS('Dealer Wise'!G$4:G$118,'Dealer Wise'!$E$4:$E$118,'Zone Wise'!$C26)</f>
        <v>10866216.926000001</v>
      </c>
      <c r="F26" s="51">
        <f t="shared" si="0"/>
        <v>0.41317854316650732</v>
      </c>
      <c r="G26" s="52">
        <f t="shared" si="7"/>
        <v>10173049.716887621</v>
      </c>
      <c r="H26" s="50">
        <f t="shared" si="1"/>
        <v>847754.14307396847</v>
      </c>
      <c r="I26" s="52">
        <f t="shared" si="8"/>
        <v>11750994.715104194</v>
      </c>
      <c r="J26" s="50">
        <f t="shared" si="2"/>
        <v>979249.55959201616</v>
      </c>
      <c r="K26" s="50">
        <f t="shared" si="9"/>
        <v>13065948.880284669</v>
      </c>
      <c r="L26" s="50">
        <f t="shared" si="3"/>
        <v>1088829.0733570557</v>
      </c>
      <c r="M26" s="53">
        <f t="shared" si="10"/>
        <v>14380903.045465143</v>
      </c>
      <c r="N26" s="50">
        <f t="shared" si="4"/>
        <v>1198408.5871220953</v>
      </c>
      <c r="O26" s="50">
        <f t="shared" si="5"/>
        <v>15432866.377609527</v>
      </c>
      <c r="P26" s="50">
        <f t="shared" si="6"/>
        <v>1286072.1981341273</v>
      </c>
    </row>
    <row r="27" spans="1:16" ht="15" thickBot="1">
      <c r="A27" s="83">
        <v>24</v>
      </c>
      <c r="B27" s="19" t="s">
        <v>117</v>
      </c>
      <c r="C27" s="19" t="s">
        <v>1070</v>
      </c>
      <c r="D27" s="50">
        <f>SUMIFS('Dealer Wise'!F$4:F$118,'Dealer Wise'!$E$4:$E$118,'Zone Wise'!$C27)</f>
        <v>24700481.132923808</v>
      </c>
      <c r="E27" s="50">
        <f>SUMIFS('Dealer Wise'!G$4:G$118,'Dealer Wise'!$E$4:$E$118,'Zone Wise'!$C27)</f>
        <v>12874879.455700003</v>
      </c>
      <c r="F27" s="51">
        <f t="shared" si="0"/>
        <v>0.52124002712395734</v>
      </c>
      <c r="G27" s="52">
        <f t="shared" si="7"/>
        <v>6885505.450639043</v>
      </c>
      <c r="H27" s="50">
        <f t="shared" si="1"/>
        <v>573792.12088658696</v>
      </c>
      <c r="I27" s="52">
        <f t="shared" si="8"/>
        <v>8367534.3186144717</v>
      </c>
      <c r="J27" s="50">
        <f t="shared" si="2"/>
        <v>697294.52655120601</v>
      </c>
      <c r="K27" s="50">
        <f t="shared" si="9"/>
        <v>9602558.3752606623</v>
      </c>
      <c r="L27" s="50">
        <f t="shared" si="3"/>
        <v>800213.19793838856</v>
      </c>
      <c r="M27" s="53">
        <f t="shared" si="10"/>
        <v>10837582.431906853</v>
      </c>
      <c r="N27" s="50">
        <f t="shared" si="4"/>
        <v>903131.86932557111</v>
      </c>
      <c r="O27" s="50">
        <f t="shared" si="5"/>
        <v>11825601.677223805</v>
      </c>
      <c r="P27" s="50">
        <f t="shared" si="6"/>
        <v>985466.80643531715</v>
      </c>
    </row>
    <row r="28" spans="1:16">
      <c r="A28" s="82">
        <v>25</v>
      </c>
      <c r="B28" s="1" t="s">
        <v>117</v>
      </c>
      <c r="C28" s="19" t="s">
        <v>117</v>
      </c>
      <c r="D28" s="50">
        <f>SUMIFS('Dealer Wise'!F$4:F$118,'Dealer Wise'!$E$4:$E$118,'Zone Wise'!$C28)</f>
        <v>32700128.967252381</v>
      </c>
      <c r="E28" s="50">
        <f>SUMIFS('Dealer Wise'!G$4:G$118,'Dealer Wise'!$E$4:$E$118,'Zone Wise'!$C28)</f>
        <v>13057353.237199999</v>
      </c>
      <c r="F28" s="51">
        <f t="shared" si="0"/>
        <v>0.39930586360305537</v>
      </c>
      <c r="G28" s="52">
        <f t="shared" si="7"/>
        <v>13102749.936601907</v>
      </c>
      <c r="H28" s="50">
        <f t="shared" si="1"/>
        <v>1091895.8280501589</v>
      </c>
      <c r="I28" s="52">
        <f t="shared" si="8"/>
        <v>15064757.674637049</v>
      </c>
      <c r="J28" s="50">
        <f t="shared" si="2"/>
        <v>1255396.4728864208</v>
      </c>
      <c r="K28" s="50">
        <f t="shared" si="9"/>
        <v>16699764.122999668</v>
      </c>
      <c r="L28" s="50">
        <f t="shared" si="3"/>
        <v>1391647.0102499723</v>
      </c>
      <c r="M28" s="53">
        <f t="shared" si="10"/>
        <v>18334770.571362287</v>
      </c>
      <c r="N28" s="50">
        <f t="shared" si="4"/>
        <v>1527897.5476135239</v>
      </c>
      <c r="O28" s="50">
        <f t="shared" si="5"/>
        <v>19642775.730052382</v>
      </c>
      <c r="P28" s="50">
        <f t="shared" si="6"/>
        <v>1636897.9775043651</v>
      </c>
    </row>
    <row r="29" spans="1:16">
      <c r="A29" s="83">
        <v>26</v>
      </c>
      <c r="B29" s="1" t="s">
        <v>117</v>
      </c>
      <c r="C29" s="19" t="s">
        <v>985</v>
      </c>
      <c r="D29" s="50">
        <f>SUMIFS('Dealer Wise'!F$4:F$118,'Dealer Wise'!$E$4:$E$118,'Zone Wise'!$C29)</f>
        <v>17875604.866990473</v>
      </c>
      <c r="E29" s="50">
        <f>SUMIFS('Dealer Wise'!G$4:G$118,'Dealer Wise'!$E$4:$E$118,'Zone Wise'!$C29)</f>
        <v>9482506.9823000003</v>
      </c>
      <c r="F29" s="51">
        <f t="shared" ref="F29:F40" si="11">E29/D29</f>
        <v>0.5304719506197314</v>
      </c>
      <c r="G29" s="52">
        <f t="shared" ref="G29:G40" si="12">(D29*0.8)-E29</f>
        <v>4817976.9112923797</v>
      </c>
      <c r="H29" s="50">
        <f t="shared" ref="H29:H40" si="13">G29/$P$2</f>
        <v>401498.07594103162</v>
      </c>
      <c r="I29" s="52">
        <f t="shared" ref="I29:I40" si="14">(D29*0.86)-E29</f>
        <v>5890513.2033118065</v>
      </c>
      <c r="J29" s="50">
        <f t="shared" ref="J29:J40" si="15">I29/$P$2</f>
        <v>490876.10027598386</v>
      </c>
      <c r="K29" s="50">
        <f t="shared" ref="K29:K40" si="16">(D29*0.91)-E29</f>
        <v>6784293.4466613308</v>
      </c>
      <c r="L29" s="50">
        <f t="shared" ref="L29:L40" si="17">K29/$P$2</f>
        <v>565357.7872217776</v>
      </c>
      <c r="M29" s="53">
        <f t="shared" ref="M29:M40" si="18">(D29*0.96)-E29</f>
        <v>7678073.690010855</v>
      </c>
      <c r="N29" s="50">
        <f t="shared" ref="N29:N40" si="19">M29/$P$2</f>
        <v>639839.47416757129</v>
      </c>
      <c r="O29" s="50">
        <f t="shared" ref="O29:O40" si="20">D29-E29</f>
        <v>8393097.8846904729</v>
      </c>
      <c r="P29" s="50">
        <f t="shared" ref="P29:P40" si="21">O29/$P$2</f>
        <v>699424.82372420607</v>
      </c>
    </row>
    <row r="30" spans="1:16" ht="15" thickBot="1">
      <c r="A30" s="83">
        <v>27</v>
      </c>
      <c r="B30" s="1" t="s">
        <v>117</v>
      </c>
      <c r="C30" s="19" t="s">
        <v>1019</v>
      </c>
      <c r="D30" s="50">
        <f>SUMIFS('Dealer Wise'!F$4:F$118,'Dealer Wise'!$E$4:$E$118,'Zone Wise'!$C30)</f>
        <v>27100273.413566671</v>
      </c>
      <c r="E30" s="50">
        <f>SUMIFS('Dealer Wise'!G$4:G$118,'Dealer Wise'!$E$4:$E$118,'Zone Wise'!$C30)</f>
        <v>19310681.436499998</v>
      </c>
      <c r="F30" s="51">
        <f t="shared" si="11"/>
        <v>0.71256408161671447</v>
      </c>
      <c r="G30" s="52">
        <f t="shared" si="12"/>
        <v>2369537.2943533398</v>
      </c>
      <c r="H30" s="50">
        <f t="shared" si="13"/>
        <v>197461.44119611164</v>
      </c>
      <c r="I30" s="52">
        <f t="shared" si="14"/>
        <v>3995553.6991673373</v>
      </c>
      <c r="J30" s="50">
        <f t="shared" si="15"/>
        <v>332962.80826394475</v>
      </c>
      <c r="K30" s="50">
        <f t="shared" si="16"/>
        <v>5350567.3698456734</v>
      </c>
      <c r="L30" s="50">
        <f t="shared" si="17"/>
        <v>445880.61415380612</v>
      </c>
      <c r="M30" s="53">
        <f t="shared" si="18"/>
        <v>6705581.0405240059</v>
      </c>
      <c r="N30" s="50">
        <f t="shared" si="19"/>
        <v>558798.4200436672</v>
      </c>
      <c r="O30" s="50">
        <f t="shared" si="20"/>
        <v>7789591.9770666733</v>
      </c>
      <c r="P30" s="50">
        <f t="shared" si="21"/>
        <v>649132.66475555615</v>
      </c>
    </row>
    <row r="31" spans="1:16">
      <c r="A31" s="82">
        <v>28</v>
      </c>
      <c r="B31" s="1" t="s">
        <v>117</v>
      </c>
      <c r="C31" s="19" t="s">
        <v>1071</v>
      </c>
      <c r="D31" s="50">
        <f>SUMIFS('Dealer Wise'!F$4:F$118,'Dealer Wise'!$E$4:$E$118,'Zone Wise'!$C31)</f>
        <v>14397874.677247619</v>
      </c>
      <c r="E31" s="50">
        <f>SUMIFS('Dealer Wise'!G$4:G$118,'Dealer Wise'!$E$4:$E$118,'Zone Wise'!$C31)</f>
        <v>5495988.9153999994</v>
      </c>
      <c r="F31" s="51">
        <f t="shared" si="11"/>
        <v>0.3817222359967537</v>
      </c>
      <c r="G31" s="52">
        <f t="shared" si="12"/>
        <v>6022310.826398096</v>
      </c>
      <c r="H31" s="50">
        <f t="shared" si="13"/>
        <v>501859.23553317465</v>
      </c>
      <c r="I31" s="52">
        <f t="shared" si="14"/>
        <v>6886183.307032953</v>
      </c>
      <c r="J31" s="50">
        <f t="shared" si="15"/>
        <v>573848.60891941271</v>
      </c>
      <c r="K31" s="50">
        <f t="shared" si="16"/>
        <v>7606077.0408953344</v>
      </c>
      <c r="L31" s="50">
        <f t="shared" si="17"/>
        <v>633839.75340794458</v>
      </c>
      <c r="M31" s="53">
        <f t="shared" si="18"/>
        <v>8325970.774757714</v>
      </c>
      <c r="N31" s="50">
        <f t="shared" si="19"/>
        <v>693830.89789647621</v>
      </c>
      <c r="O31" s="50">
        <f t="shared" si="20"/>
        <v>8901885.761847619</v>
      </c>
      <c r="P31" s="50">
        <f t="shared" si="21"/>
        <v>741823.81348730158</v>
      </c>
    </row>
    <row r="32" spans="1:16">
      <c r="A32" s="83">
        <v>29</v>
      </c>
      <c r="B32" s="1" t="s">
        <v>54</v>
      </c>
      <c r="C32" s="19" t="s">
        <v>991</v>
      </c>
      <c r="D32" s="50">
        <f>SUMIFS('Dealer Wise'!F$4:F$118,'Dealer Wise'!$E$4:$E$118,'Zone Wise'!$C32)</f>
        <v>45117442.950280949</v>
      </c>
      <c r="E32" s="50">
        <f>SUMIFS('Dealer Wise'!G$4:G$118,'Dealer Wise'!$E$4:$E$118,'Zone Wise'!$C32)</f>
        <v>17717152.616500001</v>
      </c>
      <c r="F32" s="51">
        <f t="shared" si="11"/>
        <v>0.39268964413661822</v>
      </c>
      <c r="G32" s="52">
        <f t="shared" si="12"/>
        <v>18376801.74372476</v>
      </c>
      <c r="H32" s="50">
        <f t="shared" si="13"/>
        <v>1531400.1453103966</v>
      </c>
      <c r="I32" s="52">
        <f t="shared" si="14"/>
        <v>21083848.320741612</v>
      </c>
      <c r="J32" s="50">
        <f t="shared" si="15"/>
        <v>1756987.360061801</v>
      </c>
      <c r="K32" s="50">
        <f t="shared" si="16"/>
        <v>23339720.468255665</v>
      </c>
      <c r="L32" s="50">
        <f t="shared" si="17"/>
        <v>1944976.705687972</v>
      </c>
      <c r="M32" s="53">
        <f t="shared" si="18"/>
        <v>25595592.61576971</v>
      </c>
      <c r="N32" s="50">
        <f t="shared" si="19"/>
        <v>2132966.0513141425</v>
      </c>
      <c r="O32" s="50">
        <f t="shared" si="20"/>
        <v>27400290.333780948</v>
      </c>
      <c r="P32" s="50">
        <f t="shared" si="21"/>
        <v>2283357.5278150789</v>
      </c>
    </row>
    <row r="33" spans="1:16" ht="15" thickBot="1">
      <c r="A33" s="83">
        <v>30</v>
      </c>
      <c r="B33" s="1" t="s">
        <v>54</v>
      </c>
      <c r="C33" s="19" t="s">
        <v>986</v>
      </c>
      <c r="D33" s="50">
        <f>SUMIFS('Dealer Wise'!F$4:F$118,'Dealer Wise'!$E$4:$E$118,'Zone Wise'!$C33)</f>
        <v>25337541.461538099</v>
      </c>
      <c r="E33" s="50">
        <f>SUMIFS('Dealer Wise'!G$4:G$118,'Dealer Wise'!$E$4:$E$118,'Zone Wise'!$C33)</f>
        <v>12290838.795699999</v>
      </c>
      <c r="F33" s="51">
        <f t="shared" si="11"/>
        <v>0.48508411182502675</v>
      </c>
      <c r="G33" s="52">
        <f t="shared" si="12"/>
        <v>7979194.373530481</v>
      </c>
      <c r="H33" s="50">
        <f t="shared" si="13"/>
        <v>664932.86446087342</v>
      </c>
      <c r="I33" s="52">
        <f t="shared" si="14"/>
        <v>9499446.8612227663</v>
      </c>
      <c r="J33" s="50">
        <f t="shared" si="15"/>
        <v>791620.57176856382</v>
      </c>
      <c r="K33" s="50">
        <f t="shared" si="16"/>
        <v>10766323.93429967</v>
      </c>
      <c r="L33" s="50">
        <f t="shared" si="17"/>
        <v>897193.66119163914</v>
      </c>
      <c r="M33" s="53">
        <f t="shared" si="18"/>
        <v>12033201.007376574</v>
      </c>
      <c r="N33" s="50">
        <f t="shared" si="19"/>
        <v>1002766.7506147145</v>
      </c>
      <c r="O33" s="50">
        <f t="shared" si="20"/>
        <v>13046702.6658381</v>
      </c>
      <c r="P33" s="50">
        <f t="shared" si="21"/>
        <v>1087225.2221531749</v>
      </c>
    </row>
    <row r="34" spans="1:16">
      <c r="A34" s="82">
        <v>31</v>
      </c>
      <c r="B34" s="1" t="s">
        <v>54</v>
      </c>
      <c r="C34" s="19" t="s">
        <v>1026</v>
      </c>
      <c r="D34" s="50">
        <f>SUMIFS('Dealer Wise'!F$4:F$118,'Dealer Wise'!$E$4:$E$118,'Zone Wise'!$C34)</f>
        <v>26970458.061919048</v>
      </c>
      <c r="E34" s="50">
        <f>SUMIFS('Dealer Wise'!G$4:G$118,'Dealer Wise'!$E$4:$E$118,'Zone Wise'!$C34)</f>
        <v>10355230.5243</v>
      </c>
      <c r="F34" s="51">
        <f t="shared" si="11"/>
        <v>0.38394715063890861</v>
      </c>
      <c r="G34" s="52">
        <f t="shared" si="12"/>
        <v>11221135.92523524</v>
      </c>
      <c r="H34" s="50">
        <f t="shared" si="13"/>
        <v>935094.66043626994</v>
      </c>
      <c r="I34" s="52">
        <f t="shared" si="14"/>
        <v>12839363.408950383</v>
      </c>
      <c r="J34" s="50">
        <f t="shared" si="15"/>
        <v>1069946.9507458652</v>
      </c>
      <c r="K34" s="50">
        <f t="shared" si="16"/>
        <v>14187886.312046336</v>
      </c>
      <c r="L34" s="50">
        <f t="shared" si="17"/>
        <v>1182323.8593371946</v>
      </c>
      <c r="M34" s="53">
        <f t="shared" si="18"/>
        <v>15536409.215142285</v>
      </c>
      <c r="N34" s="50">
        <f t="shared" si="19"/>
        <v>1294700.7679285237</v>
      </c>
      <c r="O34" s="50">
        <f t="shared" si="20"/>
        <v>16615227.537619049</v>
      </c>
      <c r="P34" s="50">
        <f t="shared" si="21"/>
        <v>1384602.2948015875</v>
      </c>
    </row>
    <row r="35" spans="1:16">
      <c r="A35" s="83">
        <v>32</v>
      </c>
      <c r="B35" s="1" t="s">
        <v>54</v>
      </c>
      <c r="C35" s="19" t="s">
        <v>57</v>
      </c>
      <c r="D35" s="50">
        <f>SUMIFS('Dealer Wise'!F$4:F$118,'Dealer Wise'!$E$4:$E$118,'Zone Wise'!$C35)</f>
        <v>34929821.07853809</v>
      </c>
      <c r="E35" s="50">
        <f>SUMIFS('Dealer Wise'!G$4:G$118,'Dealer Wise'!$E$4:$E$118,'Zone Wise'!$C35)</f>
        <v>11851399.339299999</v>
      </c>
      <c r="F35" s="51">
        <f t="shared" si="11"/>
        <v>0.33929172762301518</v>
      </c>
      <c r="G35" s="52">
        <f t="shared" si="12"/>
        <v>16092457.523530476</v>
      </c>
      <c r="H35" s="50">
        <f t="shared" si="13"/>
        <v>1341038.1269608729</v>
      </c>
      <c r="I35" s="52">
        <f t="shared" si="14"/>
        <v>18188246.788242757</v>
      </c>
      <c r="J35" s="50">
        <f t="shared" si="15"/>
        <v>1515687.2323535632</v>
      </c>
      <c r="K35" s="50">
        <f t="shared" si="16"/>
        <v>19934737.842169665</v>
      </c>
      <c r="L35" s="50">
        <f t="shared" si="17"/>
        <v>1661228.1535141387</v>
      </c>
      <c r="M35" s="53">
        <f t="shared" si="18"/>
        <v>21681228.896096565</v>
      </c>
      <c r="N35" s="50">
        <f t="shared" si="19"/>
        <v>1806769.0746747137</v>
      </c>
      <c r="O35" s="50">
        <f t="shared" si="20"/>
        <v>23078421.739238091</v>
      </c>
      <c r="P35" s="50">
        <f t="shared" si="21"/>
        <v>1923201.8116031743</v>
      </c>
    </row>
    <row r="36" spans="1:16" ht="15" thickBot="1">
      <c r="A36" s="83">
        <v>33</v>
      </c>
      <c r="B36" s="1" t="s">
        <v>54</v>
      </c>
      <c r="C36" s="19" t="s">
        <v>54</v>
      </c>
      <c r="D36" s="50">
        <f>SUMIFS('Dealer Wise'!F$4:F$118,'Dealer Wise'!$E$4:$E$118,'Zone Wise'!$C36)</f>
        <v>27272084.483790476</v>
      </c>
      <c r="E36" s="50">
        <f>SUMIFS('Dealer Wise'!G$4:G$118,'Dealer Wise'!$E$4:$E$118,'Zone Wise'!$C36)</f>
        <v>8975164.6076000016</v>
      </c>
      <c r="F36" s="51">
        <f t="shared" si="11"/>
        <v>0.32909712541168273</v>
      </c>
      <c r="G36" s="52">
        <f t="shared" si="12"/>
        <v>12842502.97943238</v>
      </c>
      <c r="H36" s="50">
        <f t="shared" si="13"/>
        <v>1070208.5816193649</v>
      </c>
      <c r="I36" s="52">
        <f t="shared" si="14"/>
        <v>14478828.048459807</v>
      </c>
      <c r="J36" s="50">
        <f t="shared" si="15"/>
        <v>1206569.0040383174</v>
      </c>
      <c r="K36" s="50">
        <f t="shared" si="16"/>
        <v>15842432.272649331</v>
      </c>
      <c r="L36" s="50">
        <f t="shared" si="17"/>
        <v>1320202.6893874442</v>
      </c>
      <c r="M36" s="53">
        <f t="shared" si="18"/>
        <v>17206036.496838853</v>
      </c>
      <c r="N36" s="50">
        <f t="shared" si="19"/>
        <v>1433836.374736571</v>
      </c>
      <c r="O36" s="50">
        <f t="shared" si="20"/>
        <v>18296919.876190476</v>
      </c>
      <c r="P36" s="50">
        <f t="shared" si="21"/>
        <v>1524743.3230158731</v>
      </c>
    </row>
    <row r="37" spans="1:16">
      <c r="A37" s="82">
        <v>34</v>
      </c>
      <c r="B37" s="1" t="s">
        <v>54</v>
      </c>
      <c r="C37" s="19" t="s">
        <v>1025</v>
      </c>
      <c r="D37" s="50">
        <f>SUMIFS('Dealer Wise'!F$4:F$118,'Dealer Wise'!$E$4:$E$118,'Zone Wise'!$C37)</f>
        <v>24964581.877057143</v>
      </c>
      <c r="E37" s="50">
        <f>SUMIFS('Dealer Wise'!G$4:G$118,'Dealer Wise'!$E$4:$E$118,'Zone Wise'!$C37)</f>
        <v>9873737.868999999</v>
      </c>
      <c r="F37" s="51">
        <f t="shared" si="11"/>
        <v>0.39550984341036072</v>
      </c>
      <c r="G37" s="52">
        <f t="shared" si="12"/>
        <v>10097927.632645715</v>
      </c>
      <c r="H37" s="50">
        <f t="shared" si="13"/>
        <v>841493.96938714292</v>
      </c>
      <c r="I37" s="52">
        <f t="shared" si="14"/>
        <v>11595802.545269143</v>
      </c>
      <c r="J37" s="50">
        <f t="shared" si="15"/>
        <v>966316.87877242861</v>
      </c>
      <c r="K37" s="50">
        <f t="shared" si="16"/>
        <v>12844031.639122002</v>
      </c>
      <c r="L37" s="50">
        <f t="shared" si="17"/>
        <v>1070335.9699268334</v>
      </c>
      <c r="M37" s="53">
        <f t="shared" si="18"/>
        <v>14092260.732974857</v>
      </c>
      <c r="N37" s="50">
        <f t="shared" si="19"/>
        <v>1174355.0610812381</v>
      </c>
      <c r="O37" s="50">
        <f t="shared" si="20"/>
        <v>15090844.008057144</v>
      </c>
      <c r="P37" s="50">
        <f t="shared" si="21"/>
        <v>1257570.3340047619</v>
      </c>
    </row>
    <row r="38" spans="1:16">
      <c r="A38" s="83">
        <v>35</v>
      </c>
      <c r="B38" s="1" t="s">
        <v>66</v>
      </c>
      <c r="C38" s="19" t="s">
        <v>76</v>
      </c>
      <c r="D38" s="50">
        <f>SUMIFS('Dealer Wise'!F$4:F$118,'Dealer Wise'!$E$4:$E$118,'Zone Wise'!$C38)</f>
        <v>39376632.78537143</v>
      </c>
      <c r="E38" s="50">
        <f>SUMIFS('Dealer Wise'!G$4:G$118,'Dealer Wise'!$E$4:$E$118,'Zone Wise'!$C38)</f>
        <v>22786258.691199999</v>
      </c>
      <c r="F38" s="51">
        <f t="shared" si="11"/>
        <v>0.57867463719917622</v>
      </c>
      <c r="G38" s="52">
        <f t="shared" si="12"/>
        <v>8715047.5370971449</v>
      </c>
      <c r="H38" s="50">
        <f t="shared" si="13"/>
        <v>726253.96142476203</v>
      </c>
      <c r="I38" s="52">
        <f t="shared" si="14"/>
        <v>11077645.504219431</v>
      </c>
      <c r="J38" s="50">
        <f t="shared" si="15"/>
        <v>923137.12535161932</v>
      </c>
      <c r="K38" s="50">
        <f t="shared" si="16"/>
        <v>13046477.143488001</v>
      </c>
      <c r="L38" s="50">
        <f t="shared" si="17"/>
        <v>1087206.4286240002</v>
      </c>
      <c r="M38" s="53">
        <f t="shared" si="18"/>
        <v>15015308.782756571</v>
      </c>
      <c r="N38" s="50">
        <f t="shared" si="19"/>
        <v>1251275.7318963809</v>
      </c>
      <c r="O38" s="50">
        <f t="shared" si="20"/>
        <v>16590374.094171431</v>
      </c>
      <c r="P38" s="50">
        <f t="shared" si="21"/>
        <v>1382531.174514286</v>
      </c>
    </row>
    <row r="39" spans="1:16" ht="15" thickBot="1">
      <c r="A39" s="83">
        <v>36</v>
      </c>
      <c r="B39" s="1" t="s">
        <v>66</v>
      </c>
      <c r="C39" s="19" t="s">
        <v>66</v>
      </c>
      <c r="D39" s="50">
        <f>SUMIFS('Dealer Wise'!F$4:F$118,'Dealer Wise'!$E$4:$E$118,'Zone Wise'!$C39)</f>
        <v>36514607.31111905</v>
      </c>
      <c r="E39" s="50">
        <f>SUMIFS('Dealer Wise'!G$4:G$118,'Dealer Wise'!$E$4:$E$118,'Zone Wise'!$C39)</f>
        <v>24140766.029399998</v>
      </c>
      <c r="F39" s="51">
        <f t="shared" si="11"/>
        <v>0.66112626718701972</v>
      </c>
      <c r="G39" s="52">
        <f t="shared" si="12"/>
        <v>5070919.8194952421</v>
      </c>
      <c r="H39" s="50">
        <f t="shared" si="13"/>
        <v>422576.65162460349</v>
      </c>
      <c r="I39" s="52">
        <f t="shared" si="14"/>
        <v>7261796.258162383</v>
      </c>
      <c r="J39" s="50">
        <f t="shared" si="15"/>
        <v>605149.68818019854</v>
      </c>
      <c r="K39" s="50">
        <f t="shared" si="16"/>
        <v>9087526.6237183362</v>
      </c>
      <c r="L39" s="50">
        <f t="shared" si="17"/>
        <v>757293.88530986139</v>
      </c>
      <c r="M39" s="53">
        <f t="shared" si="18"/>
        <v>10913256.989274286</v>
      </c>
      <c r="N39" s="50">
        <f t="shared" si="19"/>
        <v>909438.08243952377</v>
      </c>
      <c r="O39" s="50">
        <f t="shared" si="20"/>
        <v>12373841.281719051</v>
      </c>
      <c r="P39" s="50">
        <f t="shared" si="21"/>
        <v>1031153.4401432542</v>
      </c>
    </row>
    <row r="40" spans="1:16">
      <c r="A40" s="82">
        <v>37</v>
      </c>
      <c r="B40" s="1" t="s">
        <v>66</v>
      </c>
      <c r="C40" s="19" t="s">
        <v>1028</v>
      </c>
      <c r="D40" s="50">
        <f>SUMIFS('Dealer Wise'!F$4:F$118,'Dealer Wise'!$E$4:$E$118,'Zone Wise'!$C40)</f>
        <v>20313223.122828573</v>
      </c>
      <c r="E40" s="50">
        <f>SUMIFS('Dealer Wise'!G$4:G$118,'Dealer Wise'!$E$4:$E$118,'Zone Wise'!$C40)</f>
        <v>13824964.340700004</v>
      </c>
      <c r="F40" s="51">
        <f t="shared" si="11"/>
        <v>0.68058940017072522</v>
      </c>
      <c r="G40" s="52">
        <f t="shared" si="12"/>
        <v>2425614.1575628556</v>
      </c>
      <c r="H40" s="50">
        <f t="shared" si="13"/>
        <v>202134.51313023796</v>
      </c>
      <c r="I40" s="52">
        <f t="shared" si="14"/>
        <v>3644407.5449325666</v>
      </c>
      <c r="J40" s="50">
        <f t="shared" si="15"/>
        <v>303700.62874438055</v>
      </c>
      <c r="K40" s="50">
        <f t="shared" si="16"/>
        <v>4660068.7010739967</v>
      </c>
      <c r="L40" s="50">
        <f t="shared" si="17"/>
        <v>388339.05842283304</v>
      </c>
      <c r="M40" s="53">
        <f t="shared" si="18"/>
        <v>5675729.8572154269</v>
      </c>
      <c r="N40" s="50">
        <f t="shared" si="19"/>
        <v>472977.48810128559</v>
      </c>
      <c r="O40" s="50">
        <f t="shared" si="20"/>
        <v>6488258.7821285687</v>
      </c>
      <c r="P40" s="50">
        <f t="shared" si="21"/>
        <v>540688.23184404743</v>
      </c>
    </row>
    <row r="41" spans="1:16">
      <c r="A41" s="149" t="s">
        <v>118</v>
      </c>
      <c r="B41" s="149"/>
      <c r="C41" s="150"/>
      <c r="D41" s="54">
        <f>SUM(D4:D40)</f>
        <v>988621825.67428088</v>
      </c>
      <c r="E41" s="54">
        <f>SUM(E4:E40)</f>
        <v>437535818.54160005</v>
      </c>
      <c r="F41" s="55">
        <f t="shared" ref="F41" si="22">E41/D41</f>
        <v>0.442571473923492</v>
      </c>
      <c r="G41" s="54">
        <f t="shared" ref="G41:P41" si="23">SUM(G4:G40)</f>
        <v>353361641.99782473</v>
      </c>
      <c r="H41" s="54">
        <f t="shared" si="23"/>
        <v>29446803.499818727</v>
      </c>
      <c r="I41" s="54">
        <f t="shared" si="23"/>
        <v>412678951.53828144</v>
      </c>
      <c r="J41" s="54">
        <f t="shared" si="23"/>
        <v>34389912.628190137</v>
      </c>
      <c r="K41" s="54">
        <f t="shared" si="23"/>
        <v>462110042.82199562</v>
      </c>
      <c r="L41" s="54">
        <f t="shared" si="23"/>
        <v>38509170.235166296</v>
      </c>
      <c r="M41" s="54">
        <f t="shared" si="23"/>
        <v>511541134.10570967</v>
      </c>
      <c r="N41" s="54">
        <f t="shared" si="23"/>
        <v>42628427.84214247</v>
      </c>
      <c r="O41" s="54">
        <f t="shared" si="23"/>
        <v>551086007.13268089</v>
      </c>
      <c r="P41" s="54">
        <f t="shared" si="23"/>
        <v>45923833.9277234</v>
      </c>
    </row>
    <row r="45" spans="1:16">
      <c r="D45" s="31"/>
    </row>
  </sheetData>
  <mergeCells count="2">
    <mergeCell ref="A41:C41"/>
    <mergeCell ref="A2:N2"/>
  </mergeCells>
  <pageMargins left="0.7" right="0.7" top="0.75" bottom="0.75" header="0.3" footer="0.3"/>
  <pageSetup orientation="portrait" r:id="rId1"/>
  <ignoredErrors>
    <ignoredError sqref="O4:O8 F41 I4:I8 K4:K8 M4:M8 O27:O28 I27:I28 K27:K28 M27:M28 O9:O12 I9:I12 K9:K12 M9:M12 O13:O16 I13:I16 K13:K16 M13:M16 O17:O26 I17:I26 K17:K26 M17:M2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showGridLines="0" zoomScale="90" zoomScaleNormal="90" workbookViewId="0">
      <pane ySplit="6" topLeftCell="A461" activePane="bottomLeft" state="frozen"/>
      <selection pane="bottomLeft" activeCell="H477" sqref="H477"/>
    </sheetView>
  </sheetViews>
  <sheetFormatPr defaultColWidth="9.140625"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61" t="s">
        <v>786</v>
      </c>
      <c r="B4" s="160" t="s">
        <v>127</v>
      </c>
      <c r="C4" s="160" t="s">
        <v>0</v>
      </c>
      <c r="D4" s="165" t="s">
        <v>128</v>
      </c>
      <c r="E4" s="160" t="s">
        <v>129</v>
      </c>
      <c r="F4" s="160" t="s">
        <v>5156</v>
      </c>
      <c r="G4" s="160"/>
      <c r="H4" s="160"/>
      <c r="I4" s="160"/>
      <c r="J4" s="160"/>
      <c r="K4" s="160"/>
      <c r="L4" s="153" t="s">
        <v>130</v>
      </c>
      <c r="M4" s="153"/>
      <c r="N4" s="155" t="s">
        <v>131</v>
      </c>
    </row>
    <row r="5" spans="1:16" s="11" customFormat="1" ht="13.5" customHeight="1">
      <c r="A5" s="162"/>
      <c r="B5" s="158"/>
      <c r="C5" s="158"/>
      <c r="D5" s="166"/>
      <c r="E5" s="158"/>
      <c r="F5" s="158" t="s">
        <v>3767</v>
      </c>
      <c r="G5" s="158"/>
      <c r="H5" s="159" t="s">
        <v>3768</v>
      </c>
      <c r="I5" s="159"/>
      <c r="J5" s="158" t="s">
        <v>132</v>
      </c>
      <c r="K5" s="158"/>
      <c r="L5" s="154"/>
      <c r="M5" s="154"/>
      <c r="N5" s="156"/>
    </row>
    <row r="6" spans="1:16" s="11" customFormat="1">
      <c r="A6" s="163"/>
      <c r="B6" s="164"/>
      <c r="C6" s="164"/>
      <c r="D6" s="167"/>
      <c r="E6" s="164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57"/>
    </row>
    <row r="7" spans="1:16" ht="14.25" customHeight="1">
      <c r="A7" s="18">
        <v>1</v>
      </c>
      <c r="B7" s="19" t="s">
        <v>103</v>
      </c>
      <c r="C7" s="19" t="s">
        <v>990</v>
      </c>
      <c r="D7" s="22" t="s">
        <v>211</v>
      </c>
      <c r="E7" s="22" t="s">
        <v>833</v>
      </c>
      <c r="F7" s="135">
        <v>5435</v>
      </c>
      <c r="G7" s="135">
        <v>8033615</v>
      </c>
      <c r="H7" s="20">
        <v>3689</v>
      </c>
      <c r="I7" s="20">
        <v>4047600</v>
      </c>
      <c r="J7" s="58">
        <v>0.67874885004599816</v>
      </c>
      <c r="K7" s="58">
        <v>0.50383295689425001</v>
      </c>
      <c r="L7" s="58">
        <v>0.20362465501379945</v>
      </c>
      <c r="M7" s="58">
        <v>0.35268306982597497</v>
      </c>
      <c r="N7" s="59">
        <v>0.55630772483977442</v>
      </c>
      <c r="O7" s="60"/>
      <c r="P7" s="60"/>
    </row>
    <row r="8" spans="1:16">
      <c r="A8" s="18">
        <v>2</v>
      </c>
      <c r="B8" s="19" t="s">
        <v>103</v>
      </c>
      <c r="C8" s="19" t="s">
        <v>990</v>
      </c>
      <c r="D8" s="22" t="s">
        <v>212</v>
      </c>
      <c r="E8" s="22" t="s">
        <v>213</v>
      </c>
      <c r="F8" s="135">
        <v>5105</v>
      </c>
      <c r="G8" s="135">
        <v>7540860</v>
      </c>
      <c r="H8" s="20">
        <v>1645</v>
      </c>
      <c r="I8" s="20">
        <v>2635385</v>
      </c>
      <c r="J8" s="58">
        <v>0.32223310479921646</v>
      </c>
      <c r="K8" s="58">
        <v>0.34948069583575347</v>
      </c>
      <c r="L8" s="58">
        <v>9.6669931439764933E-2</v>
      </c>
      <c r="M8" s="58">
        <v>0.24463648708502742</v>
      </c>
      <c r="N8" s="59">
        <v>0.34130641852479238</v>
      </c>
      <c r="O8" s="60"/>
      <c r="P8" s="60"/>
    </row>
    <row r="9" spans="1:16">
      <c r="A9" s="18">
        <v>1</v>
      </c>
      <c r="B9" s="19" t="s">
        <v>103</v>
      </c>
      <c r="C9" s="19" t="s">
        <v>990</v>
      </c>
      <c r="D9" s="22" t="s">
        <v>214</v>
      </c>
      <c r="E9" s="22" t="s">
        <v>920</v>
      </c>
      <c r="F9" s="135">
        <v>440</v>
      </c>
      <c r="G9" s="135">
        <v>648955</v>
      </c>
      <c r="H9" s="20">
        <v>54</v>
      </c>
      <c r="I9" s="20">
        <v>91800</v>
      </c>
      <c r="J9" s="58">
        <v>0.12272727272727273</v>
      </c>
      <c r="K9" s="58">
        <v>0.14145819047545669</v>
      </c>
      <c r="L9" s="58">
        <v>3.6818181818181819E-2</v>
      </c>
      <c r="M9" s="58">
        <v>9.9020733332819674E-2</v>
      </c>
      <c r="N9" s="59">
        <v>0.13583891515100149</v>
      </c>
      <c r="O9" s="60"/>
      <c r="P9" s="60"/>
    </row>
    <row r="10" spans="1:16" ht="15">
      <c r="A10" s="18">
        <v>2</v>
      </c>
      <c r="B10" s="107" t="s">
        <v>104</v>
      </c>
      <c r="C10" s="19" t="s">
        <v>990</v>
      </c>
      <c r="D10" s="22" t="s">
        <v>209</v>
      </c>
      <c r="E10" s="22" t="s">
        <v>210</v>
      </c>
      <c r="F10" s="135">
        <v>1309</v>
      </c>
      <c r="G10" s="135">
        <v>2442825</v>
      </c>
      <c r="H10" s="20">
        <v>424</v>
      </c>
      <c r="I10" s="20">
        <v>1171740</v>
      </c>
      <c r="J10" s="58">
        <v>0.32391138273491216</v>
      </c>
      <c r="K10" s="58">
        <v>0.47966596051702437</v>
      </c>
      <c r="L10" s="58">
        <v>9.7173414820473647E-2</v>
      </c>
      <c r="M10" s="58">
        <v>0.33576617236191703</v>
      </c>
      <c r="N10" s="59">
        <v>0.43293958718239067</v>
      </c>
      <c r="O10" s="60"/>
      <c r="P10" s="60"/>
    </row>
    <row r="11" spans="1:16">
      <c r="A11" s="18">
        <v>3</v>
      </c>
      <c r="B11" s="19" t="s">
        <v>104</v>
      </c>
      <c r="C11" s="19" t="s">
        <v>990</v>
      </c>
      <c r="D11" s="22" t="s">
        <v>207</v>
      </c>
      <c r="E11" s="22" t="s">
        <v>208</v>
      </c>
      <c r="F11" s="135">
        <v>791</v>
      </c>
      <c r="G11" s="135">
        <v>1475990</v>
      </c>
      <c r="H11" s="20">
        <v>391</v>
      </c>
      <c r="I11" s="20">
        <v>564505</v>
      </c>
      <c r="J11" s="58">
        <v>0.4943109987357775</v>
      </c>
      <c r="K11" s="58">
        <v>0.38245855324223066</v>
      </c>
      <c r="L11" s="58">
        <v>0.14829329962073323</v>
      </c>
      <c r="M11" s="58">
        <v>0.26772098726956145</v>
      </c>
      <c r="N11" s="59">
        <v>0.41601428689029468</v>
      </c>
      <c r="O11" s="60"/>
      <c r="P11" s="60"/>
    </row>
    <row r="12" spans="1:16">
      <c r="A12" s="18">
        <v>4</v>
      </c>
      <c r="B12" s="19" t="s">
        <v>104</v>
      </c>
      <c r="C12" s="19" t="s">
        <v>990</v>
      </c>
      <c r="D12" s="22" t="s">
        <v>205</v>
      </c>
      <c r="E12" s="22" t="s">
        <v>1231</v>
      </c>
      <c r="F12" s="135">
        <v>1465</v>
      </c>
      <c r="G12" s="135">
        <v>2739535</v>
      </c>
      <c r="H12" s="20">
        <v>1704</v>
      </c>
      <c r="I12" s="20">
        <v>2453245</v>
      </c>
      <c r="J12" s="58">
        <v>1.1631399317406144</v>
      </c>
      <c r="K12" s="58">
        <v>0.89549686351880886</v>
      </c>
      <c r="L12" s="58">
        <v>0.3</v>
      </c>
      <c r="M12" s="58">
        <v>0.62684780446316613</v>
      </c>
      <c r="N12" s="59">
        <v>0.92684780446316606</v>
      </c>
      <c r="O12" s="60"/>
      <c r="P12" s="60"/>
    </row>
    <row r="13" spans="1:16">
      <c r="A13" s="18">
        <v>5</v>
      </c>
      <c r="B13" s="22" t="s">
        <v>104</v>
      </c>
      <c r="C13" s="19" t="s">
        <v>990</v>
      </c>
      <c r="D13" s="22" t="s">
        <v>760</v>
      </c>
      <c r="E13" s="22" t="s">
        <v>761</v>
      </c>
      <c r="F13" s="135">
        <v>1149</v>
      </c>
      <c r="G13" s="135">
        <v>2146985</v>
      </c>
      <c r="H13" s="20">
        <v>284</v>
      </c>
      <c r="I13" s="20">
        <v>418775</v>
      </c>
      <c r="J13" s="58">
        <v>0.24717145343777197</v>
      </c>
      <c r="K13" s="58">
        <v>0.19505259701395211</v>
      </c>
      <c r="L13" s="58">
        <v>7.4151436031331591E-2</v>
      </c>
      <c r="M13" s="58">
        <v>0.13653681790976646</v>
      </c>
      <c r="N13" s="59">
        <v>0.21068825394109805</v>
      </c>
      <c r="O13" s="60"/>
      <c r="P13" s="60"/>
    </row>
    <row r="14" spans="1:16">
      <c r="A14" s="18">
        <v>6</v>
      </c>
      <c r="B14" s="19" t="s">
        <v>104</v>
      </c>
      <c r="C14" s="19" t="s">
        <v>990</v>
      </c>
      <c r="D14" s="22" t="s">
        <v>204</v>
      </c>
      <c r="E14" s="22" t="s">
        <v>818</v>
      </c>
      <c r="F14" s="135">
        <v>405</v>
      </c>
      <c r="G14" s="135">
        <v>767265</v>
      </c>
      <c r="H14" s="20">
        <v>130</v>
      </c>
      <c r="I14" s="20">
        <v>245625</v>
      </c>
      <c r="J14" s="58">
        <v>0.32098765432098764</v>
      </c>
      <c r="K14" s="58">
        <v>0.32013059373228286</v>
      </c>
      <c r="L14" s="58">
        <v>9.6296296296296283E-2</v>
      </c>
      <c r="M14" s="58">
        <v>0.22409141561259799</v>
      </c>
      <c r="N14" s="59">
        <v>0.32038771190889426</v>
      </c>
      <c r="O14" s="60"/>
      <c r="P14" s="60"/>
    </row>
    <row r="15" spans="1:16">
      <c r="A15" s="18">
        <v>7</v>
      </c>
      <c r="B15" s="19" t="s">
        <v>104</v>
      </c>
      <c r="C15" s="19" t="s">
        <v>990</v>
      </c>
      <c r="D15" s="22" t="s">
        <v>203</v>
      </c>
      <c r="E15" s="22" t="s">
        <v>819</v>
      </c>
      <c r="F15" s="135">
        <v>744</v>
      </c>
      <c r="G15" s="135">
        <v>1384560</v>
      </c>
      <c r="H15" s="20">
        <v>277</v>
      </c>
      <c r="I15" s="20">
        <v>555035</v>
      </c>
      <c r="J15" s="58">
        <v>0.37231182795698925</v>
      </c>
      <c r="K15" s="58">
        <v>0.400874646096955</v>
      </c>
      <c r="L15" s="58">
        <v>0.11169354838709677</v>
      </c>
      <c r="M15" s="58">
        <v>0.28061225226786846</v>
      </c>
      <c r="N15" s="59">
        <v>0.39230580065496523</v>
      </c>
      <c r="O15" s="60"/>
      <c r="P15" s="60"/>
    </row>
    <row r="16" spans="1:16">
      <c r="A16" s="18">
        <v>8</v>
      </c>
      <c r="B16" s="19" t="s">
        <v>104</v>
      </c>
      <c r="C16" s="19" t="s">
        <v>990</v>
      </c>
      <c r="D16" s="22" t="s">
        <v>216</v>
      </c>
      <c r="E16" s="22" t="s">
        <v>206</v>
      </c>
      <c r="F16" s="135">
        <v>791</v>
      </c>
      <c r="G16" s="135">
        <v>1475990</v>
      </c>
      <c r="H16" s="20">
        <v>314</v>
      </c>
      <c r="I16" s="20">
        <v>706840</v>
      </c>
      <c r="J16" s="58">
        <v>0.39696586599241468</v>
      </c>
      <c r="K16" s="58">
        <v>0.47889213341553805</v>
      </c>
      <c r="L16" s="58">
        <v>0.1190897597977244</v>
      </c>
      <c r="M16" s="58">
        <v>0.33522449339087662</v>
      </c>
      <c r="N16" s="59">
        <v>0.45431425318860102</v>
      </c>
      <c r="O16" s="60"/>
      <c r="P16" s="60"/>
    </row>
    <row r="17" spans="1:16">
      <c r="A17" s="18">
        <v>9</v>
      </c>
      <c r="B17" s="19" t="s">
        <v>104</v>
      </c>
      <c r="C17" s="19" t="s">
        <v>990</v>
      </c>
      <c r="D17" s="22" t="s">
        <v>215</v>
      </c>
      <c r="E17" s="22" t="s">
        <v>1232</v>
      </c>
      <c r="F17" s="135">
        <v>756</v>
      </c>
      <c r="G17" s="135">
        <v>1407250</v>
      </c>
      <c r="H17" s="20">
        <v>615</v>
      </c>
      <c r="I17" s="20">
        <v>902670</v>
      </c>
      <c r="J17" s="58">
        <v>0.81349206349206349</v>
      </c>
      <c r="K17" s="58">
        <v>0.64144252975661753</v>
      </c>
      <c r="L17" s="58">
        <v>0.24404761904761904</v>
      </c>
      <c r="M17" s="58">
        <v>0.44900977082963223</v>
      </c>
      <c r="N17" s="59">
        <v>0.6930573898772513</v>
      </c>
      <c r="O17" s="60"/>
      <c r="P17" s="60"/>
    </row>
    <row r="18" spans="1:16">
      <c r="A18" s="18">
        <v>10</v>
      </c>
      <c r="B18" s="19" t="s">
        <v>104</v>
      </c>
      <c r="C18" s="19" t="s">
        <v>990</v>
      </c>
      <c r="D18" s="22" t="s">
        <v>217</v>
      </c>
      <c r="E18" s="22" t="s">
        <v>1233</v>
      </c>
      <c r="F18" s="135">
        <v>515</v>
      </c>
      <c r="G18" s="135">
        <v>962260</v>
      </c>
      <c r="H18" s="20">
        <v>288</v>
      </c>
      <c r="I18" s="20">
        <v>407460</v>
      </c>
      <c r="J18" s="58">
        <v>0.5592233009708738</v>
      </c>
      <c r="K18" s="58">
        <v>0.42344065013613785</v>
      </c>
      <c r="L18" s="58">
        <v>0.16776699029126213</v>
      </c>
      <c r="M18" s="58">
        <v>0.29640845509529645</v>
      </c>
      <c r="N18" s="59">
        <v>0.46417544538655858</v>
      </c>
      <c r="O18" s="60"/>
      <c r="P18" s="60"/>
    </row>
    <row r="19" spans="1:16">
      <c r="A19" s="18">
        <v>11</v>
      </c>
      <c r="B19" s="22" t="s">
        <v>1133</v>
      </c>
      <c r="C19" s="19" t="s">
        <v>990</v>
      </c>
      <c r="D19" s="22" t="s">
        <v>247</v>
      </c>
      <c r="E19" s="22" t="s">
        <v>921</v>
      </c>
      <c r="F19" s="135">
        <v>888</v>
      </c>
      <c r="G19" s="135">
        <v>1495995</v>
      </c>
      <c r="H19" s="20">
        <v>454</v>
      </c>
      <c r="I19" s="20">
        <v>788480</v>
      </c>
      <c r="J19" s="58">
        <v>0.51126126126126126</v>
      </c>
      <c r="K19" s="58">
        <v>0.52706058509553844</v>
      </c>
      <c r="L19" s="58">
        <v>0.15337837837837837</v>
      </c>
      <c r="M19" s="58">
        <v>0.36894240956687691</v>
      </c>
      <c r="N19" s="59">
        <v>0.52232078794525527</v>
      </c>
      <c r="O19" s="60"/>
      <c r="P19" s="60"/>
    </row>
    <row r="20" spans="1:16">
      <c r="A20" s="18">
        <v>12</v>
      </c>
      <c r="B20" s="22" t="s">
        <v>1133</v>
      </c>
      <c r="C20" s="19" t="s">
        <v>990</v>
      </c>
      <c r="D20" s="22" t="s">
        <v>248</v>
      </c>
      <c r="E20" s="22" t="s">
        <v>249</v>
      </c>
      <c r="F20" s="135">
        <v>988</v>
      </c>
      <c r="G20" s="135">
        <v>1450710</v>
      </c>
      <c r="H20" s="20">
        <v>639</v>
      </c>
      <c r="I20" s="20">
        <v>763670</v>
      </c>
      <c r="J20" s="58">
        <v>0.64676113360323884</v>
      </c>
      <c r="K20" s="58">
        <v>0.52641120554762844</v>
      </c>
      <c r="L20" s="58">
        <v>0.19402834008097164</v>
      </c>
      <c r="M20" s="58">
        <v>0.36848784388333988</v>
      </c>
      <c r="N20" s="59">
        <v>0.56251618396431158</v>
      </c>
      <c r="O20" s="60"/>
      <c r="P20" s="60"/>
    </row>
    <row r="21" spans="1:16">
      <c r="A21" s="18">
        <v>13</v>
      </c>
      <c r="B21" s="22" t="s">
        <v>908</v>
      </c>
      <c r="C21" s="19" t="s">
        <v>990</v>
      </c>
      <c r="D21" s="22" t="s">
        <v>922</v>
      </c>
      <c r="E21" s="22" t="s">
        <v>923</v>
      </c>
      <c r="F21" s="135">
        <v>1491</v>
      </c>
      <c r="G21" s="135">
        <v>2126390</v>
      </c>
      <c r="H21" s="20">
        <v>698</v>
      </c>
      <c r="I21" s="20">
        <v>1193720</v>
      </c>
      <c r="J21" s="58">
        <v>0.46814218645204558</v>
      </c>
      <c r="K21" s="58">
        <v>0.56138337746133116</v>
      </c>
      <c r="L21" s="58">
        <v>0.14044265593561367</v>
      </c>
      <c r="M21" s="58">
        <v>0.3929683642229318</v>
      </c>
      <c r="N21" s="59">
        <v>0.53341102015854547</v>
      </c>
      <c r="O21" s="60"/>
      <c r="P21" s="60"/>
    </row>
    <row r="22" spans="1:16">
      <c r="A22" s="18">
        <v>14</v>
      </c>
      <c r="B22" s="22" t="s">
        <v>908</v>
      </c>
      <c r="C22" s="19" t="s">
        <v>990</v>
      </c>
      <c r="D22" s="22" t="s">
        <v>227</v>
      </c>
      <c r="E22" s="22" t="s">
        <v>913</v>
      </c>
      <c r="F22" s="135">
        <v>1483</v>
      </c>
      <c r="G22" s="135">
        <v>2080910</v>
      </c>
      <c r="H22" s="20">
        <v>691</v>
      </c>
      <c r="I22" s="20">
        <v>754620</v>
      </c>
      <c r="J22" s="58">
        <v>0.46594740391099121</v>
      </c>
      <c r="K22" s="58">
        <v>0.36263942217587497</v>
      </c>
      <c r="L22" s="58">
        <v>0.13978422117329736</v>
      </c>
      <c r="M22" s="58">
        <v>0.25384759552311248</v>
      </c>
      <c r="N22" s="59">
        <v>0.39363181669640984</v>
      </c>
      <c r="O22" s="60"/>
      <c r="P22" s="60"/>
    </row>
    <row r="23" spans="1:16">
      <c r="A23" s="18">
        <v>15</v>
      </c>
      <c r="B23" s="22" t="s">
        <v>908</v>
      </c>
      <c r="C23" s="19" t="s">
        <v>990</v>
      </c>
      <c r="D23" s="22" t="s">
        <v>230</v>
      </c>
      <c r="E23" s="22" t="s">
        <v>231</v>
      </c>
      <c r="F23" s="135">
        <v>732</v>
      </c>
      <c r="G23" s="135">
        <v>994600</v>
      </c>
      <c r="H23" s="20">
        <v>179</v>
      </c>
      <c r="I23" s="20">
        <v>239985</v>
      </c>
      <c r="J23" s="58">
        <v>0.24453551912568305</v>
      </c>
      <c r="K23" s="58">
        <v>0.24128795495676653</v>
      </c>
      <c r="L23" s="58">
        <v>7.3360655737704908E-2</v>
      </c>
      <c r="M23" s="58">
        <v>0.16890156846973656</v>
      </c>
      <c r="N23" s="59">
        <v>0.24226222420744148</v>
      </c>
      <c r="O23" s="60"/>
      <c r="P23" s="60"/>
    </row>
    <row r="24" spans="1:16">
      <c r="A24" s="18">
        <v>16</v>
      </c>
      <c r="B24" s="22" t="s">
        <v>908</v>
      </c>
      <c r="C24" s="19" t="s">
        <v>990</v>
      </c>
      <c r="D24" s="22" t="s">
        <v>228</v>
      </c>
      <c r="E24" s="22" t="s">
        <v>229</v>
      </c>
      <c r="F24" s="135">
        <v>1610</v>
      </c>
      <c r="G24" s="135">
        <v>2369560</v>
      </c>
      <c r="H24" s="20">
        <v>747</v>
      </c>
      <c r="I24" s="20">
        <v>1118495</v>
      </c>
      <c r="J24" s="58">
        <v>0.46397515527950312</v>
      </c>
      <c r="K24" s="58">
        <v>0.47202645216833505</v>
      </c>
      <c r="L24" s="58">
        <v>0.13919254658385094</v>
      </c>
      <c r="M24" s="58">
        <v>0.33041851651783449</v>
      </c>
      <c r="N24" s="59">
        <v>0.46961106310168543</v>
      </c>
      <c r="O24" s="60"/>
      <c r="P24" s="60"/>
    </row>
    <row r="25" spans="1:16">
      <c r="A25" s="18">
        <v>17</v>
      </c>
      <c r="B25" s="22" t="s">
        <v>101</v>
      </c>
      <c r="C25" s="19" t="s">
        <v>990</v>
      </c>
      <c r="D25" s="22" t="s">
        <v>232</v>
      </c>
      <c r="E25" s="22" t="s">
        <v>1029</v>
      </c>
      <c r="F25" s="135">
        <v>614</v>
      </c>
      <c r="G25" s="135">
        <v>781180</v>
      </c>
      <c r="H25" s="20">
        <v>100</v>
      </c>
      <c r="I25" s="20">
        <v>119130</v>
      </c>
      <c r="J25" s="58">
        <v>0.16286644951140064</v>
      </c>
      <c r="K25" s="58">
        <v>0.1525000640057349</v>
      </c>
      <c r="L25" s="58">
        <v>4.8859934853420189E-2</v>
      </c>
      <c r="M25" s="58">
        <v>0.10675004480401443</v>
      </c>
      <c r="N25" s="59">
        <v>0.15560997965743462</v>
      </c>
      <c r="O25" s="60"/>
      <c r="P25" s="60"/>
    </row>
    <row r="26" spans="1:16">
      <c r="A26" s="18">
        <v>18</v>
      </c>
      <c r="B26" s="22" t="s">
        <v>101</v>
      </c>
      <c r="C26" s="19" t="s">
        <v>990</v>
      </c>
      <c r="D26" s="22" t="s">
        <v>234</v>
      </c>
      <c r="E26" s="22" t="s">
        <v>235</v>
      </c>
      <c r="F26" s="135">
        <v>538</v>
      </c>
      <c r="G26" s="135">
        <v>680880</v>
      </c>
      <c r="H26" s="20">
        <v>38</v>
      </c>
      <c r="I26" s="20">
        <v>60445</v>
      </c>
      <c r="J26" s="58">
        <v>7.0631970260223054E-2</v>
      </c>
      <c r="K26" s="58">
        <v>8.8774820820115147E-2</v>
      </c>
      <c r="L26" s="58">
        <v>2.1189591078066915E-2</v>
      </c>
      <c r="M26" s="58">
        <v>6.2142374574080596E-2</v>
      </c>
      <c r="N26" s="59">
        <v>8.3331965652147511E-2</v>
      </c>
      <c r="O26" s="60"/>
      <c r="P26" s="60"/>
    </row>
    <row r="27" spans="1:16">
      <c r="A27" s="18">
        <v>19</v>
      </c>
      <c r="B27" s="22" t="s">
        <v>101</v>
      </c>
      <c r="C27" s="19" t="s">
        <v>990</v>
      </c>
      <c r="D27" s="22" t="s">
        <v>233</v>
      </c>
      <c r="E27" s="22" t="s">
        <v>1030</v>
      </c>
      <c r="F27" s="135">
        <v>454</v>
      </c>
      <c r="G27" s="135">
        <v>585710</v>
      </c>
      <c r="H27" s="20">
        <v>148</v>
      </c>
      <c r="I27" s="20">
        <v>181850</v>
      </c>
      <c r="J27" s="58">
        <v>0.32599118942731276</v>
      </c>
      <c r="K27" s="58">
        <v>0.31047788154547473</v>
      </c>
      <c r="L27" s="58">
        <v>9.7797356828193821E-2</v>
      </c>
      <c r="M27" s="58">
        <v>0.2173345170818323</v>
      </c>
      <c r="N27" s="59">
        <v>0.31513187391002612</v>
      </c>
      <c r="O27" s="60"/>
      <c r="P27" s="60"/>
    </row>
    <row r="28" spans="1:16">
      <c r="A28" s="18">
        <v>20</v>
      </c>
      <c r="B28" s="22" t="s">
        <v>91</v>
      </c>
      <c r="C28" s="19" t="s">
        <v>990</v>
      </c>
      <c r="D28" s="22" t="s">
        <v>220</v>
      </c>
      <c r="E28" s="22" t="s">
        <v>221</v>
      </c>
      <c r="F28" s="135">
        <v>507</v>
      </c>
      <c r="G28" s="135">
        <v>656200</v>
      </c>
      <c r="H28" s="20">
        <v>136</v>
      </c>
      <c r="I28" s="20">
        <v>152635</v>
      </c>
      <c r="J28" s="58">
        <v>0.26824457593688361</v>
      </c>
      <c r="K28" s="58">
        <v>0.23260438890582139</v>
      </c>
      <c r="L28" s="58">
        <v>8.0473372781065075E-2</v>
      </c>
      <c r="M28" s="58">
        <v>0.16282307223407497</v>
      </c>
      <c r="N28" s="59">
        <v>0.24329644501514003</v>
      </c>
      <c r="O28" s="60"/>
      <c r="P28" s="60"/>
    </row>
    <row r="29" spans="1:16">
      <c r="A29" s="18">
        <v>21</v>
      </c>
      <c r="B29" s="22" t="s">
        <v>91</v>
      </c>
      <c r="C29" s="19" t="s">
        <v>990</v>
      </c>
      <c r="D29" s="22" t="s">
        <v>224</v>
      </c>
      <c r="E29" s="22" t="s">
        <v>225</v>
      </c>
      <c r="F29" s="135">
        <v>822</v>
      </c>
      <c r="G29" s="135">
        <v>1031910</v>
      </c>
      <c r="H29" s="20">
        <v>400</v>
      </c>
      <c r="I29" s="20">
        <v>548520</v>
      </c>
      <c r="J29" s="58">
        <v>0.48661800486618007</v>
      </c>
      <c r="K29" s="58">
        <v>0.53155798470796867</v>
      </c>
      <c r="L29" s="58">
        <v>0.145985401459854</v>
      </c>
      <c r="M29" s="58">
        <v>0.37209058929557803</v>
      </c>
      <c r="N29" s="59">
        <v>0.51807599075543198</v>
      </c>
      <c r="O29" s="60"/>
      <c r="P29" s="60"/>
    </row>
    <row r="30" spans="1:16">
      <c r="A30" s="18">
        <v>22</v>
      </c>
      <c r="B30" s="22" t="s">
        <v>91</v>
      </c>
      <c r="C30" s="19" t="s">
        <v>990</v>
      </c>
      <c r="D30" s="22" t="s">
        <v>218</v>
      </c>
      <c r="E30" s="22" t="s">
        <v>219</v>
      </c>
      <c r="F30" s="135">
        <v>488</v>
      </c>
      <c r="G30" s="135">
        <v>626010</v>
      </c>
      <c r="H30" s="20">
        <v>183</v>
      </c>
      <c r="I30" s="20">
        <v>208580</v>
      </c>
      <c r="J30" s="58">
        <v>0.375</v>
      </c>
      <c r="K30" s="58">
        <v>0.3331895656618904</v>
      </c>
      <c r="L30" s="58">
        <v>0.11249999999999999</v>
      </c>
      <c r="M30" s="58">
        <v>0.23323269596332327</v>
      </c>
      <c r="N30" s="59">
        <v>0.34573269596332323</v>
      </c>
      <c r="O30" s="60"/>
      <c r="P30" s="60"/>
    </row>
    <row r="31" spans="1:16">
      <c r="A31" s="18">
        <v>23</v>
      </c>
      <c r="B31" s="22" t="s">
        <v>91</v>
      </c>
      <c r="C31" s="19" t="s">
        <v>990</v>
      </c>
      <c r="D31" s="22" t="s">
        <v>222</v>
      </c>
      <c r="E31" s="22" t="s">
        <v>223</v>
      </c>
      <c r="F31" s="135">
        <v>621</v>
      </c>
      <c r="G31" s="135">
        <v>776995</v>
      </c>
      <c r="H31" s="20">
        <v>340</v>
      </c>
      <c r="I31" s="20">
        <v>370785</v>
      </c>
      <c r="J31" s="58">
        <v>0.54750402576489532</v>
      </c>
      <c r="K31" s="58">
        <v>0.47720384301057278</v>
      </c>
      <c r="L31" s="58">
        <v>0.16425120772946858</v>
      </c>
      <c r="M31" s="58">
        <v>0.33404269010740095</v>
      </c>
      <c r="N31" s="59">
        <v>0.4982938978368695</v>
      </c>
      <c r="O31" s="60"/>
      <c r="P31" s="60"/>
    </row>
    <row r="32" spans="1:16">
      <c r="A32" s="18">
        <v>24</v>
      </c>
      <c r="B32" s="22" t="s">
        <v>95</v>
      </c>
      <c r="C32" s="19" t="s">
        <v>990</v>
      </c>
      <c r="D32" s="22" t="s">
        <v>251</v>
      </c>
      <c r="E32" s="22" t="s">
        <v>3769</v>
      </c>
      <c r="F32" s="135">
        <v>546</v>
      </c>
      <c r="G32" s="135">
        <v>803380</v>
      </c>
      <c r="H32" s="20">
        <v>291</v>
      </c>
      <c r="I32" s="20">
        <v>334180</v>
      </c>
      <c r="J32" s="58">
        <v>0.53296703296703296</v>
      </c>
      <c r="K32" s="58">
        <v>0.41596753715551793</v>
      </c>
      <c r="L32" s="58">
        <v>0.15989010989010988</v>
      </c>
      <c r="M32" s="58">
        <v>0.29117727600886251</v>
      </c>
      <c r="N32" s="59">
        <v>0.45106738589897238</v>
      </c>
      <c r="O32" s="60"/>
      <c r="P32" s="60"/>
    </row>
    <row r="33" spans="1:16">
      <c r="A33" s="18">
        <v>25</v>
      </c>
      <c r="B33" s="22" t="s">
        <v>95</v>
      </c>
      <c r="C33" s="19" t="s">
        <v>990</v>
      </c>
      <c r="D33" s="22" t="s">
        <v>252</v>
      </c>
      <c r="E33" s="22" t="s">
        <v>1375</v>
      </c>
      <c r="F33" s="135">
        <v>1069</v>
      </c>
      <c r="G33" s="135">
        <v>1623595</v>
      </c>
      <c r="H33" s="20">
        <v>819</v>
      </c>
      <c r="I33" s="20">
        <v>1202025</v>
      </c>
      <c r="J33" s="58">
        <v>0.76613657623947617</v>
      </c>
      <c r="K33" s="58">
        <v>0.74034780841281234</v>
      </c>
      <c r="L33" s="58">
        <v>0.22984097287184285</v>
      </c>
      <c r="M33" s="58">
        <v>0.51824346588896864</v>
      </c>
      <c r="N33" s="59">
        <v>0.74808443876081143</v>
      </c>
      <c r="O33" s="60"/>
      <c r="P33" s="60"/>
    </row>
    <row r="34" spans="1:16">
      <c r="A34" s="18">
        <v>26</v>
      </c>
      <c r="B34" s="22" t="s">
        <v>95</v>
      </c>
      <c r="C34" s="19" t="s">
        <v>990</v>
      </c>
      <c r="D34" s="22" t="s">
        <v>250</v>
      </c>
      <c r="E34" s="22" t="s">
        <v>1376</v>
      </c>
      <c r="F34" s="135">
        <v>349</v>
      </c>
      <c r="G34" s="135">
        <v>465475</v>
      </c>
      <c r="H34" s="20">
        <v>188</v>
      </c>
      <c r="I34" s="20">
        <v>229090</v>
      </c>
      <c r="J34" s="58">
        <v>0.5386819484240688</v>
      </c>
      <c r="K34" s="58">
        <v>0.4921639185777969</v>
      </c>
      <c r="L34" s="58">
        <v>0.16160458452722062</v>
      </c>
      <c r="M34" s="58">
        <v>0.34451474300445784</v>
      </c>
      <c r="N34" s="59">
        <v>0.50611932753167843</v>
      </c>
      <c r="O34" s="60"/>
      <c r="P34" s="60"/>
    </row>
    <row r="35" spans="1:16">
      <c r="A35" s="18">
        <v>27</v>
      </c>
      <c r="B35" s="22" t="s">
        <v>94</v>
      </c>
      <c r="C35" s="19" t="s">
        <v>990</v>
      </c>
      <c r="D35" s="22" t="s">
        <v>246</v>
      </c>
      <c r="E35" s="22" t="s">
        <v>1031</v>
      </c>
      <c r="F35" s="135">
        <v>460</v>
      </c>
      <c r="G35" s="135">
        <v>752790</v>
      </c>
      <c r="H35" s="20">
        <v>148</v>
      </c>
      <c r="I35" s="20">
        <v>176745</v>
      </c>
      <c r="J35" s="58">
        <v>0.32173913043478258</v>
      </c>
      <c r="K35" s="58">
        <v>0.23478659387080061</v>
      </c>
      <c r="L35" s="58">
        <v>9.6521739130434769E-2</v>
      </c>
      <c r="M35" s="58">
        <v>0.16435061570956042</v>
      </c>
      <c r="N35" s="59">
        <v>0.26087235483999516</v>
      </c>
      <c r="O35" s="60"/>
      <c r="P35" s="60"/>
    </row>
    <row r="36" spans="1:16">
      <c r="A36" s="18">
        <v>28</v>
      </c>
      <c r="B36" s="22" t="s">
        <v>94</v>
      </c>
      <c r="C36" s="19" t="s">
        <v>990</v>
      </c>
      <c r="D36" s="22" t="s">
        <v>1265</v>
      </c>
      <c r="E36" s="22" t="s">
        <v>1266</v>
      </c>
      <c r="F36" s="135">
        <v>536</v>
      </c>
      <c r="G36" s="135">
        <v>871150</v>
      </c>
      <c r="H36" s="20">
        <v>409</v>
      </c>
      <c r="I36" s="20">
        <v>668760</v>
      </c>
      <c r="J36" s="58">
        <v>0.76305970149253732</v>
      </c>
      <c r="K36" s="58">
        <v>0.7676749124720198</v>
      </c>
      <c r="L36" s="58">
        <v>0.22891791044776119</v>
      </c>
      <c r="M36" s="58">
        <v>0.53737243873041385</v>
      </c>
      <c r="N36" s="59">
        <v>0.76629034917817507</v>
      </c>
      <c r="O36" s="60"/>
      <c r="P36" s="60"/>
    </row>
    <row r="37" spans="1:16">
      <c r="A37" s="18">
        <v>29</v>
      </c>
      <c r="B37" s="22" t="s">
        <v>92</v>
      </c>
      <c r="C37" s="19" t="s">
        <v>990</v>
      </c>
      <c r="D37" s="22" t="s">
        <v>237</v>
      </c>
      <c r="E37" s="22" t="s">
        <v>238</v>
      </c>
      <c r="F37" s="135">
        <v>979</v>
      </c>
      <c r="G37" s="135">
        <v>1510410</v>
      </c>
      <c r="H37" s="20">
        <v>0</v>
      </c>
      <c r="I37" s="20">
        <v>0</v>
      </c>
      <c r="J37" s="58">
        <v>0</v>
      </c>
      <c r="K37" s="58">
        <v>0</v>
      </c>
      <c r="L37" s="58">
        <v>0</v>
      </c>
      <c r="M37" s="58">
        <v>0</v>
      </c>
      <c r="N37" s="59">
        <v>0</v>
      </c>
      <c r="O37" s="60"/>
      <c r="P37" s="60"/>
    </row>
    <row r="38" spans="1:16">
      <c r="A38" s="18">
        <v>30</v>
      </c>
      <c r="B38" s="22" t="s">
        <v>92</v>
      </c>
      <c r="C38" s="19" t="s">
        <v>990</v>
      </c>
      <c r="D38" s="22" t="s">
        <v>236</v>
      </c>
      <c r="E38" s="22" t="s">
        <v>759</v>
      </c>
      <c r="F38" s="135">
        <v>699</v>
      </c>
      <c r="G38" s="135">
        <v>1044080</v>
      </c>
      <c r="H38" s="20">
        <v>125</v>
      </c>
      <c r="I38" s="20">
        <v>140400</v>
      </c>
      <c r="J38" s="58">
        <v>0.17882689556509299</v>
      </c>
      <c r="K38" s="58">
        <v>0.13447245421806758</v>
      </c>
      <c r="L38" s="58">
        <v>5.3648068669527892E-2</v>
      </c>
      <c r="M38" s="58">
        <v>9.4130717952647297E-2</v>
      </c>
      <c r="N38" s="59">
        <v>0.1477787866221752</v>
      </c>
      <c r="O38" s="60"/>
      <c r="P38" s="60"/>
    </row>
    <row r="39" spans="1:16">
      <c r="A39" s="18">
        <v>31</v>
      </c>
      <c r="B39" s="22" t="s">
        <v>98</v>
      </c>
      <c r="C39" s="19" t="s">
        <v>990</v>
      </c>
      <c r="D39" s="22" t="s">
        <v>254</v>
      </c>
      <c r="E39" s="22" t="s">
        <v>255</v>
      </c>
      <c r="F39" s="135">
        <v>588</v>
      </c>
      <c r="G39" s="135">
        <v>859305</v>
      </c>
      <c r="H39" s="20">
        <v>87</v>
      </c>
      <c r="I39" s="20">
        <v>120465</v>
      </c>
      <c r="J39" s="58">
        <v>0.14795918367346939</v>
      </c>
      <c r="K39" s="58">
        <v>0.14018887356642867</v>
      </c>
      <c r="L39" s="58">
        <v>4.4387755102040814E-2</v>
      </c>
      <c r="M39" s="58">
        <v>9.813221149650006E-2</v>
      </c>
      <c r="N39" s="59">
        <v>0.14251996659854088</v>
      </c>
      <c r="O39" s="60"/>
      <c r="P39" s="60"/>
    </row>
    <row r="40" spans="1:16">
      <c r="A40" s="18">
        <v>32</v>
      </c>
      <c r="B40" s="22" t="s">
        <v>98</v>
      </c>
      <c r="C40" s="19" t="s">
        <v>990</v>
      </c>
      <c r="D40" s="22" t="s">
        <v>258</v>
      </c>
      <c r="E40" s="22" t="s">
        <v>1224</v>
      </c>
      <c r="F40" s="135">
        <v>503</v>
      </c>
      <c r="G40" s="135">
        <v>754990</v>
      </c>
      <c r="H40" s="20">
        <v>184</v>
      </c>
      <c r="I40" s="20">
        <v>279545</v>
      </c>
      <c r="J40" s="58">
        <v>0.36580516898608351</v>
      </c>
      <c r="K40" s="58">
        <v>0.37026318229380523</v>
      </c>
      <c r="L40" s="58">
        <v>0.10974155069582504</v>
      </c>
      <c r="M40" s="58">
        <v>0.25918422760566362</v>
      </c>
      <c r="N40" s="59">
        <v>0.36892577830148865</v>
      </c>
      <c r="O40" s="60"/>
      <c r="P40" s="60"/>
    </row>
    <row r="41" spans="1:16">
      <c r="A41" s="18">
        <v>33</v>
      </c>
      <c r="B41" s="22" t="s">
        <v>98</v>
      </c>
      <c r="C41" s="19" t="s">
        <v>990</v>
      </c>
      <c r="D41" s="22" t="s">
        <v>256</v>
      </c>
      <c r="E41" s="22" t="s">
        <v>1226</v>
      </c>
      <c r="F41" s="135">
        <v>775</v>
      </c>
      <c r="G41" s="135">
        <v>1189615</v>
      </c>
      <c r="H41" s="20">
        <v>198</v>
      </c>
      <c r="I41" s="20">
        <v>338225</v>
      </c>
      <c r="J41" s="58">
        <v>0.25548387096774194</v>
      </c>
      <c r="K41" s="58">
        <v>0.2843146732346179</v>
      </c>
      <c r="L41" s="58">
        <v>7.6645161290322575E-2</v>
      </c>
      <c r="M41" s="58">
        <v>0.19902027126423252</v>
      </c>
      <c r="N41" s="59">
        <v>0.27566543255455511</v>
      </c>
      <c r="O41" s="60"/>
      <c r="P41" s="60"/>
    </row>
    <row r="42" spans="1:16">
      <c r="A42" s="18">
        <v>34</v>
      </c>
      <c r="B42" s="22" t="s">
        <v>100</v>
      </c>
      <c r="C42" s="19" t="s">
        <v>990</v>
      </c>
      <c r="D42" s="22" t="s">
        <v>264</v>
      </c>
      <c r="E42" s="22" t="s">
        <v>881</v>
      </c>
      <c r="F42" s="135">
        <v>2017</v>
      </c>
      <c r="G42" s="135">
        <v>2825015</v>
      </c>
      <c r="H42" s="20">
        <v>937</v>
      </c>
      <c r="I42" s="20">
        <v>1183030</v>
      </c>
      <c r="J42" s="58">
        <v>0.46455131383242437</v>
      </c>
      <c r="K42" s="58">
        <v>0.41876945786128567</v>
      </c>
      <c r="L42" s="58">
        <v>0.13936539414972732</v>
      </c>
      <c r="M42" s="58">
        <v>0.29313862050289996</v>
      </c>
      <c r="N42" s="59">
        <v>0.43250401465262728</v>
      </c>
      <c r="O42" s="60"/>
      <c r="P42" s="60"/>
    </row>
    <row r="43" spans="1:16">
      <c r="A43" s="18">
        <v>35</v>
      </c>
      <c r="B43" s="22" t="s">
        <v>100</v>
      </c>
      <c r="C43" s="19" t="s">
        <v>990</v>
      </c>
      <c r="D43" s="22" t="s">
        <v>265</v>
      </c>
      <c r="E43" s="22" t="s">
        <v>1240</v>
      </c>
      <c r="F43" s="135">
        <v>541</v>
      </c>
      <c r="G43" s="135">
        <v>744525</v>
      </c>
      <c r="H43" s="20">
        <v>41</v>
      </c>
      <c r="I43" s="20">
        <v>50430</v>
      </c>
      <c r="J43" s="58">
        <v>7.5785582255083181E-2</v>
      </c>
      <c r="K43" s="58">
        <v>6.7734461569457033E-2</v>
      </c>
      <c r="L43" s="58">
        <v>2.2735674676524955E-2</v>
      </c>
      <c r="M43" s="58">
        <v>4.741412309861992E-2</v>
      </c>
      <c r="N43" s="59">
        <v>7.0149797775144879E-2</v>
      </c>
      <c r="O43" s="60"/>
      <c r="P43" s="60"/>
    </row>
    <row r="44" spans="1:16">
      <c r="A44" s="18">
        <v>36</v>
      </c>
      <c r="B44" s="22" t="s">
        <v>100</v>
      </c>
      <c r="C44" s="19" t="s">
        <v>990</v>
      </c>
      <c r="D44" s="22" t="s">
        <v>266</v>
      </c>
      <c r="E44" s="22" t="s">
        <v>882</v>
      </c>
      <c r="F44" s="135">
        <v>958</v>
      </c>
      <c r="G44" s="135">
        <v>1317070</v>
      </c>
      <c r="H44" s="20">
        <v>289</v>
      </c>
      <c r="I44" s="20">
        <v>349330</v>
      </c>
      <c r="J44" s="58">
        <v>0.30167014613778703</v>
      </c>
      <c r="K44" s="58">
        <v>0.26523267556014485</v>
      </c>
      <c r="L44" s="58">
        <v>9.0501043841336101E-2</v>
      </c>
      <c r="M44" s="58">
        <v>0.18566287289210137</v>
      </c>
      <c r="N44" s="59">
        <v>0.27616391673343749</v>
      </c>
      <c r="O44" s="60"/>
      <c r="P44" s="60"/>
    </row>
    <row r="45" spans="1:16">
      <c r="A45" s="18">
        <v>37</v>
      </c>
      <c r="B45" s="22" t="s">
        <v>99</v>
      </c>
      <c r="C45" s="19" t="s">
        <v>990</v>
      </c>
      <c r="D45" s="22" t="s">
        <v>259</v>
      </c>
      <c r="E45" s="22" t="s">
        <v>374</v>
      </c>
      <c r="F45" s="135">
        <v>1116</v>
      </c>
      <c r="G45" s="135">
        <v>1729535</v>
      </c>
      <c r="H45" s="20">
        <v>715</v>
      </c>
      <c r="I45" s="20">
        <v>955130</v>
      </c>
      <c r="J45" s="58">
        <v>0.64068100358422941</v>
      </c>
      <c r="K45" s="58">
        <v>0.55224670214826532</v>
      </c>
      <c r="L45" s="58">
        <v>0.19220430107526881</v>
      </c>
      <c r="M45" s="58">
        <v>0.3865726915037857</v>
      </c>
      <c r="N45" s="59">
        <v>0.57877699257905446</v>
      </c>
      <c r="O45" s="60"/>
      <c r="P45" s="60"/>
    </row>
    <row r="46" spans="1:16">
      <c r="A46" s="18">
        <v>38</v>
      </c>
      <c r="B46" s="22" t="s">
        <v>99</v>
      </c>
      <c r="C46" s="19" t="s">
        <v>990</v>
      </c>
      <c r="D46" s="22" t="s">
        <v>260</v>
      </c>
      <c r="E46" s="22" t="s">
        <v>261</v>
      </c>
      <c r="F46" s="135">
        <v>1673</v>
      </c>
      <c r="G46" s="135">
        <v>2421310</v>
      </c>
      <c r="H46" s="20">
        <v>613</v>
      </c>
      <c r="I46" s="20">
        <v>834875</v>
      </c>
      <c r="J46" s="58">
        <v>0.36640765092647937</v>
      </c>
      <c r="K46" s="58">
        <v>0.34480301985288953</v>
      </c>
      <c r="L46" s="58">
        <v>0.10992229527794381</v>
      </c>
      <c r="M46" s="58">
        <v>0.24136211389702264</v>
      </c>
      <c r="N46" s="59">
        <v>0.35128440917496645</v>
      </c>
      <c r="O46" s="60"/>
      <c r="P46" s="60"/>
    </row>
    <row r="47" spans="1:16">
      <c r="A47" s="18">
        <v>39</v>
      </c>
      <c r="B47" s="22" t="s">
        <v>99</v>
      </c>
      <c r="C47" s="19" t="s">
        <v>990</v>
      </c>
      <c r="D47" s="22" t="s">
        <v>262</v>
      </c>
      <c r="E47" s="22" t="s">
        <v>263</v>
      </c>
      <c r="F47" s="135">
        <v>2163</v>
      </c>
      <c r="G47" s="135">
        <v>3129805</v>
      </c>
      <c r="H47" s="20">
        <v>1506</v>
      </c>
      <c r="I47" s="20">
        <v>2248400</v>
      </c>
      <c r="J47" s="58">
        <v>0.69625520110957007</v>
      </c>
      <c r="K47" s="58">
        <v>0.7183834136631515</v>
      </c>
      <c r="L47" s="58">
        <v>0.20887656033287103</v>
      </c>
      <c r="M47" s="58">
        <v>0.50286838956420599</v>
      </c>
      <c r="N47" s="59">
        <v>0.71174494989707704</v>
      </c>
      <c r="O47" s="60"/>
      <c r="P47" s="60"/>
    </row>
    <row r="48" spans="1:16">
      <c r="A48" s="18">
        <v>40</v>
      </c>
      <c r="B48" s="22" t="s">
        <v>983</v>
      </c>
      <c r="C48" s="19" t="s">
        <v>990</v>
      </c>
      <c r="D48" s="22" t="s">
        <v>846</v>
      </c>
      <c r="E48" s="22" t="s">
        <v>291</v>
      </c>
      <c r="F48" s="135">
        <v>1212</v>
      </c>
      <c r="G48" s="135">
        <v>2135215</v>
      </c>
      <c r="H48" s="20">
        <v>47</v>
      </c>
      <c r="I48" s="20">
        <v>73800</v>
      </c>
      <c r="J48" s="58">
        <v>3.8778877887788776E-2</v>
      </c>
      <c r="K48" s="58">
        <v>3.4563264120943321E-2</v>
      </c>
      <c r="L48" s="58">
        <v>1.1633663366336632E-2</v>
      </c>
      <c r="M48" s="58">
        <v>2.4194284884660324E-2</v>
      </c>
      <c r="N48" s="59">
        <v>3.5827948250996958E-2</v>
      </c>
      <c r="O48" s="60"/>
      <c r="P48" s="60"/>
    </row>
    <row r="49" spans="1:16">
      <c r="A49" s="18">
        <v>41</v>
      </c>
      <c r="B49" s="22" t="s">
        <v>983</v>
      </c>
      <c r="C49" s="19" t="s">
        <v>990</v>
      </c>
      <c r="D49" s="22" t="s">
        <v>847</v>
      </c>
      <c r="E49" s="22" t="s">
        <v>763</v>
      </c>
      <c r="F49" s="135">
        <v>1157</v>
      </c>
      <c r="G49" s="135">
        <v>2018950</v>
      </c>
      <c r="H49" s="20">
        <v>22</v>
      </c>
      <c r="I49" s="20">
        <v>21680</v>
      </c>
      <c r="J49" s="58">
        <v>1.9014693171996541E-2</v>
      </c>
      <c r="K49" s="58">
        <v>1.0738255033557046E-2</v>
      </c>
      <c r="L49" s="58">
        <v>5.7044079515989618E-3</v>
      </c>
      <c r="M49" s="58">
        <v>7.516778523489932E-3</v>
      </c>
      <c r="N49" s="59">
        <v>1.3221186475088895E-2</v>
      </c>
      <c r="O49" s="60"/>
      <c r="P49" s="60"/>
    </row>
    <row r="50" spans="1:16">
      <c r="A50" s="18">
        <v>42</v>
      </c>
      <c r="B50" s="22" t="s">
        <v>983</v>
      </c>
      <c r="C50" s="19" t="s">
        <v>990</v>
      </c>
      <c r="D50" s="22" t="s">
        <v>845</v>
      </c>
      <c r="E50" s="22" t="s">
        <v>883</v>
      </c>
      <c r="F50" s="135">
        <v>1441</v>
      </c>
      <c r="G50" s="135">
        <v>2792960</v>
      </c>
      <c r="H50" s="20">
        <v>11</v>
      </c>
      <c r="I50" s="20">
        <v>18055</v>
      </c>
      <c r="J50" s="58">
        <v>7.6335877862595417E-3</v>
      </c>
      <c r="K50" s="58">
        <v>6.4644678047662699E-3</v>
      </c>
      <c r="L50" s="58">
        <v>2.2900763358778622E-3</v>
      </c>
      <c r="M50" s="58">
        <v>4.5251274633363887E-3</v>
      </c>
      <c r="N50" s="59">
        <v>6.8152037992142509E-3</v>
      </c>
      <c r="O50" s="60"/>
      <c r="P50" s="60"/>
    </row>
    <row r="51" spans="1:16">
      <c r="A51" s="18">
        <v>43</v>
      </c>
      <c r="B51" s="22" t="s">
        <v>983</v>
      </c>
      <c r="C51" s="19" t="s">
        <v>990</v>
      </c>
      <c r="D51" s="22" t="s">
        <v>1073</v>
      </c>
      <c r="E51" s="22" t="s">
        <v>1074</v>
      </c>
      <c r="F51" s="135">
        <v>584</v>
      </c>
      <c r="G51" s="135">
        <v>1145220</v>
      </c>
      <c r="H51" s="20">
        <v>4</v>
      </c>
      <c r="I51" s="20">
        <v>27470</v>
      </c>
      <c r="J51" s="58">
        <v>6.8493150684931503E-3</v>
      </c>
      <c r="K51" s="58">
        <v>2.3986657585442099E-2</v>
      </c>
      <c r="L51" s="58">
        <v>2.054794520547945E-3</v>
      </c>
      <c r="M51" s="58">
        <v>1.6790660309809469E-2</v>
      </c>
      <c r="N51" s="59">
        <v>1.8845454830357412E-2</v>
      </c>
      <c r="O51" s="60"/>
      <c r="P51" s="60"/>
    </row>
    <row r="52" spans="1:16">
      <c r="A52" s="18">
        <v>44</v>
      </c>
      <c r="B52" s="22" t="s">
        <v>93</v>
      </c>
      <c r="C52" s="19" t="s">
        <v>990</v>
      </c>
      <c r="D52" s="22" t="s">
        <v>239</v>
      </c>
      <c r="E52" s="22" t="s">
        <v>240</v>
      </c>
      <c r="F52" s="135">
        <v>992</v>
      </c>
      <c r="G52" s="135">
        <v>1687800</v>
      </c>
      <c r="H52" s="20">
        <v>268</v>
      </c>
      <c r="I52" s="20">
        <v>575790</v>
      </c>
      <c r="J52" s="58">
        <v>0.27016129032258063</v>
      </c>
      <c r="K52" s="58">
        <v>0.34114824031283325</v>
      </c>
      <c r="L52" s="58">
        <v>8.1048387096774185E-2</v>
      </c>
      <c r="M52" s="58">
        <v>0.23880376821898325</v>
      </c>
      <c r="N52" s="59">
        <v>0.31985215531575745</v>
      </c>
      <c r="O52" s="60"/>
      <c r="P52" s="60"/>
    </row>
    <row r="53" spans="1:16">
      <c r="A53" s="18">
        <v>45</v>
      </c>
      <c r="B53" s="22" t="s">
        <v>93</v>
      </c>
      <c r="C53" s="19" t="s">
        <v>990</v>
      </c>
      <c r="D53" s="22" t="s">
        <v>242</v>
      </c>
      <c r="E53" s="22" t="s">
        <v>905</v>
      </c>
      <c r="F53" s="135">
        <v>1047</v>
      </c>
      <c r="G53" s="135">
        <v>1791320</v>
      </c>
      <c r="H53" s="20">
        <v>232</v>
      </c>
      <c r="I53" s="20">
        <v>422405</v>
      </c>
      <c r="J53" s="58">
        <v>0.22158548233046801</v>
      </c>
      <c r="K53" s="58">
        <v>0.23580655605921891</v>
      </c>
      <c r="L53" s="58">
        <v>6.6475644699140399E-2</v>
      </c>
      <c r="M53" s="58">
        <v>0.16506458924145323</v>
      </c>
      <c r="N53" s="59">
        <v>0.23154023394059364</v>
      </c>
      <c r="O53" s="60"/>
      <c r="P53" s="60"/>
    </row>
    <row r="54" spans="1:16">
      <c r="A54" s="18">
        <v>46</v>
      </c>
      <c r="B54" s="22" t="s">
        <v>93</v>
      </c>
      <c r="C54" s="19" t="s">
        <v>990</v>
      </c>
      <c r="D54" s="22" t="s">
        <v>244</v>
      </c>
      <c r="E54" s="22" t="s">
        <v>1202</v>
      </c>
      <c r="F54" s="135">
        <v>697</v>
      </c>
      <c r="G54" s="135">
        <v>1199775</v>
      </c>
      <c r="H54" s="20">
        <v>150</v>
      </c>
      <c r="I54" s="20">
        <v>221535</v>
      </c>
      <c r="J54" s="58">
        <v>0.21520803443328551</v>
      </c>
      <c r="K54" s="58">
        <v>0.18464712133525035</v>
      </c>
      <c r="L54" s="58">
        <v>6.4562410329985651E-2</v>
      </c>
      <c r="M54" s="58">
        <v>0.12925298493467524</v>
      </c>
      <c r="N54" s="59">
        <v>0.19381539526466091</v>
      </c>
      <c r="O54" s="60"/>
      <c r="P54" s="60"/>
    </row>
    <row r="55" spans="1:16">
      <c r="A55" s="18">
        <v>47</v>
      </c>
      <c r="B55" s="22" t="s">
        <v>93</v>
      </c>
      <c r="C55" s="19" t="s">
        <v>990</v>
      </c>
      <c r="D55" s="22" t="s">
        <v>245</v>
      </c>
      <c r="E55" s="22" t="s">
        <v>834</v>
      </c>
      <c r="F55" s="135">
        <v>796</v>
      </c>
      <c r="G55" s="135">
        <v>1370590</v>
      </c>
      <c r="H55" s="20">
        <v>225</v>
      </c>
      <c r="I55" s="20">
        <v>366830</v>
      </c>
      <c r="J55" s="58">
        <v>0.28266331658291455</v>
      </c>
      <c r="K55" s="58">
        <v>0.26764386140275354</v>
      </c>
      <c r="L55" s="58">
        <v>8.4798994974874364E-2</v>
      </c>
      <c r="M55" s="58">
        <v>0.18735070298192746</v>
      </c>
      <c r="N55" s="59">
        <v>0.27214969795680183</v>
      </c>
      <c r="O55" s="60"/>
      <c r="P55" s="60"/>
    </row>
    <row r="56" spans="1:16">
      <c r="A56" s="18">
        <v>48</v>
      </c>
      <c r="B56" s="22" t="s">
        <v>93</v>
      </c>
      <c r="C56" s="19" t="s">
        <v>990</v>
      </c>
      <c r="D56" s="22" t="s">
        <v>241</v>
      </c>
      <c r="E56" s="22" t="s">
        <v>932</v>
      </c>
      <c r="F56" s="135">
        <v>746</v>
      </c>
      <c r="G56" s="135">
        <v>1289245</v>
      </c>
      <c r="H56" s="20">
        <v>116</v>
      </c>
      <c r="I56" s="20">
        <v>219585</v>
      </c>
      <c r="J56" s="58">
        <v>0.15549597855227881</v>
      </c>
      <c r="K56" s="58">
        <v>0.17032061400276907</v>
      </c>
      <c r="L56" s="58">
        <v>4.664879356568364E-2</v>
      </c>
      <c r="M56" s="58">
        <v>0.11922442980193834</v>
      </c>
      <c r="N56" s="59">
        <v>0.16587322336762197</v>
      </c>
      <c r="O56" s="60"/>
      <c r="P56" s="60"/>
    </row>
    <row r="57" spans="1:16">
      <c r="A57" s="18">
        <v>49</v>
      </c>
      <c r="B57" s="22" t="s">
        <v>93</v>
      </c>
      <c r="C57" s="19" t="s">
        <v>990</v>
      </c>
      <c r="D57" s="22" t="s">
        <v>243</v>
      </c>
      <c r="E57" s="22" t="s">
        <v>1234</v>
      </c>
      <c r="F57" s="135">
        <v>698</v>
      </c>
      <c r="G57" s="135">
        <v>1210105</v>
      </c>
      <c r="H57" s="20">
        <v>111</v>
      </c>
      <c r="I57" s="20">
        <v>217060</v>
      </c>
      <c r="J57" s="58">
        <v>0.15902578796561603</v>
      </c>
      <c r="K57" s="58">
        <v>0.17937286433821859</v>
      </c>
      <c r="L57" s="58">
        <v>4.7707736389684806E-2</v>
      </c>
      <c r="M57" s="58">
        <v>0.12556100503675299</v>
      </c>
      <c r="N57" s="59">
        <v>0.17326874142643781</v>
      </c>
      <c r="O57" s="60"/>
      <c r="P57" s="60"/>
    </row>
    <row r="58" spans="1:16">
      <c r="A58" s="18">
        <v>50</v>
      </c>
      <c r="B58" s="22" t="s">
        <v>96</v>
      </c>
      <c r="C58" s="19" t="s">
        <v>990</v>
      </c>
      <c r="D58" s="22" t="s">
        <v>914</v>
      </c>
      <c r="E58" s="22" t="s">
        <v>915</v>
      </c>
      <c r="F58" s="135">
        <v>1224</v>
      </c>
      <c r="G58" s="135">
        <v>2106160</v>
      </c>
      <c r="H58" s="20">
        <v>365</v>
      </c>
      <c r="I58" s="20">
        <v>436015</v>
      </c>
      <c r="J58" s="58">
        <v>0.29820261437908496</v>
      </c>
      <c r="K58" s="58">
        <v>0.20701893493371823</v>
      </c>
      <c r="L58" s="58">
        <v>8.9460784313725492E-2</v>
      </c>
      <c r="M58" s="58">
        <v>0.14491325445360276</v>
      </c>
      <c r="N58" s="59">
        <v>0.23437403876732826</v>
      </c>
      <c r="O58" s="60"/>
      <c r="P58" s="60"/>
    </row>
    <row r="59" spans="1:16">
      <c r="A59" s="18">
        <v>51</v>
      </c>
      <c r="B59" s="22" t="s">
        <v>96</v>
      </c>
      <c r="C59" s="19" t="s">
        <v>990</v>
      </c>
      <c r="D59" s="22" t="s">
        <v>785</v>
      </c>
      <c r="E59" s="22" t="s">
        <v>253</v>
      </c>
      <c r="F59" s="135">
        <v>819</v>
      </c>
      <c r="G59" s="135">
        <v>1440555</v>
      </c>
      <c r="H59" s="20">
        <v>261</v>
      </c>
      <c r="I59" s="20">
        <v>389125</v>
      </c>
      <c r="J59" s="58">
        <v>0.31868131868131866</v>
      </c>
      <c r="K59" s="58">
        <v>0.27012158508352685</v>
      </c>
      <c r="L59" s="58">
        <v>9.5604395604395598E-2</v>
      </c>
      <c r="M59" s="58">
        <v>0.18908510955846877</v>
      </c>
      <c r="N59" s="59">
        <v>0.2846895051628644</v>
      </c>
      <c r="O59" s="60"/>
      <c r="P59" s="60"/>
    </row>
    <row r="60" spans="1:16">
      <c r="A60" s="18">
        <v>52</v>
      </c>
      <c r="B60" s="22" t="s">
        <v>96</v>
      </c>
      <c r="C60" s="19" t="s">
        <v>990</v>
      </c>
      <c r="D60" s="22" t="s">
        <v>784</v>
      </c>
      <c r="E60" s="22" t="s">
        <v>904</v>
      </c>
      <c r="F60" s="135">
        <v>892</v>
      </c>
      <c r="G60" s="135">
        <v>1649725</v>
      </c>
      <c r="H60" s="20">
        <v>170</v>
      </c>
      <c r="I60" s="20">
        <v>247750</v>
      </c>
      <c r="J60" s="58">
        <v>0.1905829596412556</v>
      </c>
      <c r="K60" s="58">
        <v>0.15017654457561108</v>
      </c>
      <c r="L60" s="58">
        <v>5.717488789237668E-2</v>
      </c>
      <c r="M60" s="58">
        <v>0.10512358120292775</v>
      </c>
      <c r="N60" s="59">
        <v>0.16229846909530443</v>
      </c>
      <c r="O60" s="60"/>
      <c r="P60" s="60"/>
    </row>
    <row r="61" spans="1:16">
      <c r="A61" s="18">
        <v>53</v>
      </c>
      <c r="B61" s="22" t="s">
        <v>787</v>
      </c>
      <c r="C61" s="19" t="s">
        <v>990</v>
      </c>
      <c r="D61" s="22" t="s">
        <v>843</v>
      </c>
      <c r="E61" s="22" t="s">
        <v>916</v>
      </c>
      <c r="F61" s="135">
        <v>650</v>
      </c>
      <c r="G61" s="135">
        <v>1050590</v>
      </c>
      <c r="H61" s="20">
        <v>244</v>
      </c>
      <c r="I61" s="20">
        <v>278935</v>
      </c>
      <c r="J61" s="58">
        <v>0.37538461538461537</v>
      </c>
      <c r="K61" s="58">
        <v>0.265503193443684</v>
      </c>
      <c r="L61" s="58">
        <v>0.1126153846153846</v>
      </c>
      <c r="M61" s="58">
        <v>0.1858522354105788</v>
      </c>
      <c r="N61" s="59">
        <v>0.29846762002596339</v>
      </c>
      <c r="O61" s="60"/>
      <c r="P61" s="60"/>
    </row>
    <row r="62" spans="1:16">
      <c r="A62" s="18">
        <v>54</v>
      </c>
      <c r="B62" s="22" t="s">
        <v>787</v>
      </c>
      <c r="C62" s="19" t="s">
        <v>990</v>
      </c>
      <c r="D62" s="22" t="s">
        <v>844</v>
      </c>
      <c r="E62" s="22" t="s">
        <v>1299</v>
      </c>
      <c r="F62" s="135">
        <v>677</v>
      </c>
      <c r="G62" s="135">
        <v>1226240</v>
      </c>
      <c r="H62" s="20">
        <v>300</v>
      </c>
      <c r="I62" s="20">
        <v>485900</v>
      </c>
      <c r="J62" s="58">
        <v>0.44313146233382572</v>
      </c>
      <c r="K62" s="58">
        <v>0.39625195720250522</v>
      </c>
      <c r="L62" s="58">
        <v>0.13293943870014771</v>
      </c>
      <c r="M62" s="58">
        <v>0.27737637004175364</v>
      </c>
      <c r="N62" s="59">
        <v>0.41031580874190132</v>
      </c>
      <c r="O62" s="60"/>
      <c r="P62" s="60"/>
    </row>
    <row r="63" spans="1:16">
      <c r="A63" s="18">
        <v>55</v>
      </c>
      <c r="B63" s="22" t="s">
        <v>832</v>
      </c>
      <c r="C63" s="19" t="s">
        <v>990</v>
      </c>
      <c r="D63" s="22" t="s">
        <v>201</v>
      </c>
      <c r="E63" s="22" t="s">
        <v>1035</v>
      </c>
      <c r="F63" s="135">
        <v>807</v>
      </c>
      <c r="G63" s="135">
        <v>1794470</v>
      </c>
      <c r="H63" s="20">
        <v>657</v>
      </c>
      <c r="I63" s="20">
        <v>869260</v>
      </c>
      <c r="J63" s="58">
        <v>0.81412639405204457</v>
      </c>
      <c r="K63" s="58">
        <v>0.4844104387367858</v>
      </c>
      <c r="L63" s="58">
        <v>0.24423791821561336</v>
      </c>
      <c r="M63" s="58">
        <v>0.33908730711575003</v>
      </c>
      <c r="N63" s="59">
        <v>0.58332522533136344</v>
      </c>
      <c r="O63" s="60"/>
      <c r="P63" s="60"/>
    </row>
    <row r="64" spans="1:16">
      <c r="A64" s="18">
        <v>56</v>
      </c>
      <c r="B64" s="22" t="s">
        <v>832</v>
      </c>
      <c r="C64" s="19" t="s">
        <v>990</v>
      </c>
      <c r="D64" s="22" t="s">
        <v>202</v>
      </c>
      <c r="E64" s="22" t="s">
        <v>899</v>
      </c>
      <c r="F64" s="135">
        <v>708</v>
      </c>
      <c r="G64" s="135">
        <v>1659670</v>
      </c>
      <c r="H64" s="20">
        <v>486</v>
      </c>
      <c r="I64" s="20">
        <v>575775</v>
      </c>
      <c r="J64" s="58">
        <v>0.68644067796610164</v>
      </c>
      <c r="K64" s="58">
        <v>0.34692137593618011</v>
      </c>
      <c r="L64" s="58">
        <v>0.20593220338983048</v>
      </c>
      <c r="M64" s="58">
        <v>0.24284496315532605</v>
      </c>
      <c r="N64" s="59">
        <v>0.44877716654515654</v>
      </c>
      <c r="O64" s="60"/>
      <c r="P64" s="60"/>
    </row>
    <row r="65" spans="1:16">
      <c r="A65" s="18">
        <v>57</v>
      </c>
      <c r="B65" s="22" t="s">
        <v>832</v>
      </c>
      <c r="C65" s="19" t="s">
        <v>990</v>
      </c>
      <c r="D65" s="22" t="s">
        <v>200</v>
      </c>
      <c r="E65" s="22" t="s">
        <v>900</v>
      </c>
      <c r="F65" s="135">
        <v>651</v>
      </c>
      <c r="G65" s="135">
        <v>1321135</v>
      </c>
      <c r="H65" s="20">
        <v>250</v>
      </c>
      <c r="I65" s="20">
        <v>359960</v>
      </c>
      <c r="J65" s="58">
        <v>0.38402457757296465</v>
      </c>
      <c r="K65" s="58">
        <v>0.27246269306316162</v>
      </c>
      <c r="L65" s="58">
        <v>0.11520737327188939</v>
      </c>
      <c r="M65" s="58">
        <v>0.19072388514421312</v>
      </c>
      <c r="N65" s="59">
        <v>0.30593125841610253</v>
      </c>
      <c r="O65" s="60"/>
      <c r="P65" s="60"/>
    </row>
    <row r="66" spans="1:16">
      <c r="A66" s="18">
        <v>58</v>
      </c>
      <c r="B66" s="22" t="s">
        <v>102</v>
      </c>
      <c r="C66" s="19" t="s">
        <v>990</v>
      </c>
      <c r="D66" s="22" t="s">
        <v>196</v>
      </c>
      <c r="E66" s="22" t="s">
        <v>898</v>
      </c>
      <c r="F66" s="135">
        <v>1252</v>
      </c>
      <c r="G66" s="135">
        <v>2749750</v>
      </c>
      <c r="H66" s="20">
        <v>605</v>
      </c>
      <c r="I66" s="20">
        <v>919645</v>
      </c>
      <c r="J66" s="58">
        <v>0.48322683706070285</v>
      </c>
      <c r="K66" s="58">
        <v>0.33444676788798983</v>
      </c>
      <c r="L66" s="58">
        <v>0.14496805111821084</v>
      </c>
      <c r="M66" s="58">
        <v>0.23411273752159287</v>
      </c>
      <c r="N66" s="59">
        <v>0.37908078863980371</v>
      </c>
      <c r="O66" s="60"/>
      <c r="P66" s="60"/>
    </row>
    <row r="67" spans="1:16">
      <c r="A67" s="18">
        <v>59</v>
      </c>
      <c r="B67" s="22" t="s">
        <v>102</v>
      </c>
      <c r="C67" s="19" t="s">
        <v>990</v>
      </c>
      <c r="D67" s="22" t="s">
        <v>198</v>
      </c>
      <c r="E67" s="22" t="s">
        <v>912</v>
      </c>
      <c r="F67" s="135">
        <v>895</v>
      </c>
      <c r="G67" s="135">
        <v>1835900</v>
      </c>
      <c r="H67" s="20">
        <v>633</v>
      </c>
      <c r="I67" s="20">
        <v>910240</v>
      </c>
      <c r="J67" s="58">
        <v>0.70726256983240221</v>
      </c>
      <c r="K67" s="58">
        <v>0.4958004248597418</v>
      </c>
      <c r="L67" s="58">
        <v>0.21217877094972065</v>
      </c>
      <c r="M67" s="58">
        <v>0.34706029740181926</v>
      </c>
      <c r="N67" s="59">
        <v>0.55923906835153991</v>
      </c>
      <c r="O67" s="60"/>
      <c r="P67" s="60"/>
    </row>
    <row r="68" spans="1:16">
      <c r="A68" s="18">
        <v>60</v>
      </c>
      <c r="B68" s="22" t="s">
        <v>102</v>
      </c>
      <c r="C68" s="19" t="s">
        <v>990</v>
      </c>
      <c r="D68" s="22" t="s">
        <v>199</v>
      </c>
      <c r="E68" s="22" t="s">
        <v>936</v>
      </c>
      <c r="F68" s="135">
        <v>416</v>
      </c>
      <c r="G68" s="135">
        <v>855190</v>
      </c>
      <c r="H68" s="20">
        <v>182</v>
      </c>
      <c r="I68" s="20">
        <v>260265</v>
      </c>
      <c r="J68" s="58">
        <v>0.4375</v>
      </c>
      <c r="K68" s="58">
        <v>0.30433587857669053</v>
      </c>
      <c r="L68" s="58">
        <v>0.13125000000000001</v>
      </c>
      <c r="M68" s="58">
        <v>0.21303511500368336</v>
      </c>
      <c r="N68" s="59">
        <v>0.34428511500368336</v>
      </c>
      <c r="O68" s="60"/>
      <c r="P68" s="60"/>
    </row>
    <row r="69" spans="1:16">
      <c r="A69" s="18">
        <v>61</v>
      </c>
      <c r="B69" s="22" t="s">
        <v>102</v>
      </c>
      <c r="C69" s="19" t="s">
        <v>990</v>
      </c>
      <c r="D69" s="22" t="s">
        <v>197</v>
      </c>
      <c r="E69" s="22" t="s">
        <v>762</v>
      </c>
      <c r="F69" s="135">
        <v>675</v>
      </c>
      <c r="G69" s="135">
        <v>1396935</v>
      </c>
      <c r="H69" s="20">
        <v>282</v>
      </c>
      <c r="I69" s="20">
        <v>528450</v>
      </c>
      <c r="J69" s="58">
        <v>0.4177777777777778</v>
      </c>
      <c r="K69" s="58">
        <v>0.3782924760278753</v>
      </c>
      <c r="L69" s="58">
        <v>0.12533333333333332</v>
      </c>
      <c r="M69" s="58">
        <v>0.2648047332195127</v>
      </c>
      <c r="N69" s="59">
        <v>0.390138066552846</v>
      </c>
      <c r="O69" s="60"/>
      <c r="P69" s="60"/>
    </row>
    <row r="70" spans="1:16">
      <c r="A70" s="18">
        <v>62</v>
      </c>
      <c r="B70" s="22" t="s">
        <v>97</v>
      </c>
      <c r="C70" s="19" t="s">
        <v>990</v>
      </c>
      <c r="D70" s="22" t="s">
        <v>848</v>
      </c>
      <c r="E70" s="22" t="s">
        <v>901</v>
      </c>
      <c r="F70" s="135">
        <v>1024</v>
      </c>
      <c r="G70" s="135">
        <v>1709905</v>
      </c>
      <c r="H70" s="20">
        <v>372</v>
      </c>
      <c r="I70" s="20">
        <v>526415</v>
      </c>
      <c r="J70" s="58">
        <v>0.36328125</v>
      </c>
      <c r="K70" s="58">
        <v>0.3078621326915823</v>
      </c>
      <c r="L70" s="58">
        <v>0.10898437499999999</v>
      </c>
      <c r="M70" s="58">
        <v>0.21550349288410761</v>
      </c>
      <c r="N70" s="59">
        <v>0.32448786788410761</v>
      </c>
      <c r="O70" s="60"/>
      <c r="P70" s="60"/>
    </row>
    <row r="71" spans="1:16">
      <c r="A71" s="18">
        <v>63</v>
      </c>
      <c r="B71" s="22" t="s">
        <v>97</v>
      </c>
      <c r="C71" s="19" t="s">
        <v>990</v>
      </c>
      <c r="D71" s="22" t="s">
        <v>849</v>
      </c>
      <c r="E71" s="22" t="s">
        <v>902</v>
      </c>
      <c r="F71" s="135">
        <v>1531</v>
      </c>
      <c r="G71" s="135">
        <v>2879450</v>
      </c>
      <c r="H71" s="20">
        <v>655</v>
      </c>
      <c r="I71" s="20">
        <v>780360</v>
      </c>
      <c r="J71" s="58">
        <v>0.42782495101241019</v>
      </c>
      <c r="K71" s="58">
        <v>0.27101008873222315</v>
      </c>
      <c r="L71" s="58">
        <v>0.12834748530372306</v>
      </c>
      <c r="M71" s="58">
        <v>0.1897070621125562</v>
      </c>
      <c r="N71" s="59">
        <v>0.31805454741627925</v>
      </c>
      <c r="O71" s="60"/>
      <c r="P71" s="60"/>
    </row>
    <row r="72" spans="1:16">
      <c r="A72" s="18">
        <v>64</v>
      </c>
      <c r="B72" s="22" t="s">
        <v>97</v>
      </c>
      <c r="C72" s="19" t="s">
        <v>990</v>
      </c>
      <c r="D72" s="22" t="s">
        <v>850</v>
      </c>
      <c r="E72" s="22" t="s">
        <v>903</v>
      </c>
      <c r="F72" s="135">
        <v>1692</v>
      </c>
      <c r="G72" s="135">
        <v>2996855</v>
      </c>
      <c r="H72" s="20">
        <v>965</v>
      </c>
      <c r="I72" s="20">
        <v>1420085</v>
      </c>
      <c r="J72" s="58">
        <v>0.57033096926713944</v>
      </c>
      <c r="K72" s="58">
        <v>0.47385842825228447</v>
      </c>
      <c r="L72" s="58">
        <v>0.17109929078014183</v>
      </c>
      <c r="M72" s="58">
        <v>0.33170089977659911</v>
      </c>
      <c r="N72" s="59">
        <v>0.50280019055674097</v>
      </c>
      <c r="O72" s="60"/>
      <c r="P72" s="60"/>
    </row>
    <row r="73" spans="1:16">
      <c r="A73" s="18">
        <v>65</v>
      </c>
      <c r="B73" s="22" t="s">
        <v>90</v>
      </c>
      <c r="C73" s="19" t="s">
        <v>990</v>
      </c>
      <c r="D73" s="22" t="s">
        <v>193</v>
      </c>
      <c r="E73" s="22" t="s">
        <v>960</v>
      </c>
      <c r="F73" s="135">
        <v>702</v>
      </c>
      <c r="G73" s="135">
        <v>1321505</v>
      </c>
      <c r="H73" s="20">
        <v>400</v>
      </c>
      <c r="I73" s="20">
        <v>663570</v>
      </c>
      <c r="J73" s="58">
        <v>0.56980056980056981</v>
      </c>
      <c r="K73" s="58">
        <v>0.50213203884964486</v>
      </c>
      <c r="L73" s="58">
        <v>0.17094017094017094</v>
      </c>
      <c r="M73" s="58">
        <v>0.35149242719475138</v>
      </c>
      <c r="N73" s="59">
        <v>0.52243259813492227</v>
      </c>
      <c r="O73" s="60"/>
      <c r="P73" s="60"/>
    </row>
    <row r="74" spans="1:16">
      <c r="A74" s="18">
        <v>66</v>
      </c>
      <c r="B74" s="22" t="s">
        <v>90</v>
      </c>
      <c r="C74" s="19" t="s">
        <v>990</v>
      </c>
      <c r="D74" s="22" t="s">
        <v>195</v>
      </c>
      <c r="E74" s="22" t="s">
        <v>961</v>
      </c>
      <c r="F74" s="135">
        <v>664</v>
      </c>
      <c r="G74" s="135">
        <v>1297465</v>
      </c>
      <c r="H74" s="20">
        <v>491</v>
      </c>
      <c r="I74" s="20">
        <v>867455</v>
      </c>
      <c r="J74" s="58">
        <v>0.73945783132530118</v>
      </c>
      <c r="K74" s="58">
        <v>0.66857680168636535</v>
      </c>
      <c r="L74" s="58">
        <v>0.22183734939759034</v>
      </c>
      <c r="M74" s="58">
        <v>0.46800376118045572</v>
      </c>
      <c r="N74" s="59">
        <v>0.68984111057804609</v>
      </c>
      <c r="O74" s="60"/>
      <c r="P74" s="60"/>
    </row>
    <row r="75" spans="1:16">
      <c r="A75" s="18">
        <v>67</v>
      </c>
      <c r="B75" s="22" t="s">
        <v>90</v>
      </c>
      <c r="C75" s="19" t="s">
        <v>990</v>
      </c>
      <c r="D75" s="22" t="s">
        <v>194</v>
      </c>
      <c r="E75" s="22" t="s">
        <v>962</v>
      </c>
      <c r="F75" s="135">
        <v>665</v>
      </c>
      <c r="G75" s="135">
        <v>1307795</v>
      </c>
      <c r="H75" s="20">
        <v>242</v>
      </c>
      <c r="I75" s="20">
        <v>473085</v>
      </c>
      <c r="J75" s="58">
        <v>0.36390977443609024</v>
      </c>
      <c r="K75" s="58">
        <v>0.36174247492917466</v>
      </c>
      <c r="L75" s="58">
        <v>0.10917293233082707</v>
      </c>
      <c r="M75" s="58">
        <v>0.25321973245042223</v>
      </c>
      <c r="N75" s="59">
        <v>0.36239266478124932</v>
      </c>
      <c r="O75" s="60"/>
      <c r="P75" s="60"/>
    </row>
    <row r="76" spans="1:16">
      <c r="A76" s="18">
        <v>68</v>
      </c>
      <c r="B76" s="22" t="s">
        <v>90</v>
      </c>
      <c r="C76" s="19" t="s">
        <v>990</v>
      </c>
      <c r="D76" s="22" t="s">
        <v>192</v>
      </c>
      <c r="E76" s="22" t="s">
        <v>963</v>
      </c>
      <c r="F76" s="135">
        <v>1054</v>
      </c>
      <c r="G76" s="135">
        <v>2074885</v>
      </c>
      <c r="H76" s="20">
        <v>603</v>
      </c>
      <c r="I76" s="20">
        <v>1099990</v>
      </c>
      <c r="J76" s="58">
        <v>0.57210626185958258</v>
      </c>
      <c r="K76" s="58">
        <v>0.53014504418317154</v>
      </c>
      <c r="L76" s="58">
        <v>0.17163187855787476</v>
      </c>
      <c r="M76" s="58">
        <v>0.37110153092822007</v>
      </c>
      <c r="N76" s="59">
        <v>0.54273340948609483</v>
      </c>
      <c r="O76" s="60"/>
      <c r="P76" s="60"/>
    </row>
    <row r="77" spans="1:16">
      <c r="A77" s="18">
        <v>69</v>
      </c>
      <c r="B77" s="22" t="s">
        <v>80</v>
      </c>
      <c r="C77" s="19" t="s">
        <v>990</v>
      </c>
      <c r="D77" s="22" t="s">
        <v>708</v>
      </c>
      <c r="E77" s="22" t="s">
        <v>998</v>
      </c>
      <c r="F77" s="135">
        <v>693</v>
      </c>
      <c r="G77" s="135">
        <v>1142730</v>
      </c>
      <c r="H77" s="20">
        <v>344</v>
      </c>
      <c r="I77" s="20">
        <v>555070</v>
      </c>
      <c r="J77" s="58">
        <v>0.49639249639249639</v>
      </c>
      <c r="K77" s="58">
        <v>0.48574028860710755</v>
      </c>
      <c r="L77" s="58">
        <v>0.14891774891774892</v>
      </c>
      <c r="M77" s="58">
        <v>0.34001820202497529</v>
      </c>
      <c r="N77" s="59">
        <v>0.48893595094272424</v>
      </c>
      <c r="O77" s="60"/>
      <c r="P77" s="60"/>
    </row>
    <row r="78" spans="1:16">
      <c r="A78" s="18">
        <v>70</v>
      </c>
      <c r="B78" s="22" t="s">
        <v>80</v>
      </c>
      <c r="C78" s="19" t="s">
        <v>990</v>
      </c>
      <c r="D78" s="22" t="s">
        <v>705</v>
      </c>
      <c r="E78" s="22" t="s">
        <v>1307</v>
      </c>
      <c r="F78" s="135">
        <v>630</v>
      </c>
      <c r="G78" s="135">
        <v>1343535</v>
      </c>
      <c r="H78" s="20">
        <v>257</v>
      </c>
      <c r="I78" s="20">
        <v>523840</v>
      </c>
      <c r="J78" s="58">
        <v>0.40793650793650793</v>
      </c>
      <c r="K78" s="58">
        <v>0.38989680209298605</v>
      </c>
      <c r="L78" s="58">
        <v>0.12238095238095237</v>
      </c>
      <c r="M78" s="58">
        <v>0.27292776146509024</v>
      </c>
      <c r="N78" s="59">
        <v>0.3953087138460426</v>
      </c>
      <c r="O78" s="60"/>
      <c r="P78" s="60"/>
    </row>
    <row r="79" spans="1:16">
      <c r="A79" s="18">
        <v>71</v>
      </c>
      <c r="B79" s="22" t="s">
        <v>80</v>
      </c>
      <c r="C79" s="19" t="s">
        <v>990</v>
      </c>
      <c r="D79" s="22" t="s">
        <v>706</v>
      </c>
      <c r="E79" s="22" t="s">
        <v>868</v>
      </c>
      <c r="F79" s="135">
        <v>929</v>
      </c>
      <c r="G79" s="135">
        <v>1549395</v>
      </c>
      <c r="H79" s="20">
        <v>862</v>
      </c>
      <c r="I79" s="20">
        <v>1084420</v>
      </c>
      <c r="J79" s="58">
        <v>0.92787944025834235</v>
      </c>
      <c r="K79" s="58">
        <v>0.69989899283268631</v>
      </c>
      <c r="L79" s="58">
        <v>0.2783638320775027</v>
      </c>
      <c r="M79" s="58">
        <v>0.4899292949828804</v>
      </c>
      <c r="N79" s="59">
        <v>0.76829312706038311</v>
      </c>
      <c r="O79" s="60"/>
      <c r="P79" s="60"/>
    </row>
    <row r="80" spans="1:16">
      <c r="A80" s="18">
        <v>72</v>
      </c>
      <c r="B80" s="22" t="s">
        <v>80</v>
      </c>
      <c r="C80" s="19" t="s">
        <v>990</v>
      </c>
      <c r="D80" s="22" t="s">
        <v>707</v>
      </c>
      <c r="E80" s="22" t="s">
        <v>958</v>
      </c>
      <c r="F80" s="135">
        <v>1204</v>
      </c>
      <c r="G80" s="135">
        <v>1885370</v>
      </c>
      <c r="H80" s="20">
        <v>607</v>
      </c>
      <c r="I80" s="20">
        <v>732260</v>
      </c>
      <c r="J80" s="58">
        <v>0.50415282392026584</v>
      </c>
      <c r="K80" s="58">
        <v>0.38839060767912931</v>
      </c>
      <c r="L80" s="58">
        <v>0.15124584717607975</v>
      </c>
      <c r="M80" s="58">
        <v>0.2718734253753905</v>
      </c>
      <c r="N80" s="59">
        <v>0.42311927255147025</v>
      </c>
      <c r="O80" s="60"/>
      <c r="P80" s="60"/>
    </row>
    <row r="81" spans="1:16">
      <c r="A81" s="18">
        <v>73</v>
      </c>
      <c r="B81" s="22" t="s">
        <v>80</v>
      </c>
      <c r="C81" s="19" t="s">
        <v>990</v>
      </c>
      <c r="D81" s="22" t="s">
        <v>829</v>
      </c>
      <c r="E81" s="22" t="s">
        <v>959</v>
      </c>
      <c r="F81" s="135">
        <v>983</v>
      </c>
      <c r="G81" s="135">
        <v>1610000</v>
      </c>
      <c r="H81" s="20">
        <v>766</v>
      </c>
      <c r="I81" s="20">
        <v>1101720</v>
      </c>
      <c r="J81" s="58">
        <v>0.77924720244150558</v>
      </c>
      <c r="K81" s="58">
        <v>0.68429813664596273</v>
      </c>
      <c r="L81" s="58">
        <v>0.23377416073245166</v>
      </c>
      <c r="M81" s="58">
        <v>0.47900869565217385</v>
      </c>
      <c r="N81" s="59">
        <v>0.71278285638462546</v>
      </c>
      <c r="O81" s="60"/>
      <c r="P81" s="60"/>
    </row>
    <row r="82" spans="1:16" s="62" customFormat="1">
      <c r="A82" s="18">
        <v>74</v>
      </c>
      <c r="B82" s="22" t="s">
        <v>80</v>
      </c>
      <c r="C82" s="19" t="s">
        <v>990</v>
      </c>
      <c r="D82" s="22" t="s">
        <v>709</v>
      </c>
      <c r="E82" s="22" t="s">
        <v>612</v>
      </c>
      <c r="F82" s="135">
        <v>874</v>
      </c>
      <c r="G82" s="135">
        <v>1486995</v>
      </c>
      <c r="H82" s="20">
        <v>1027</v>
      </c>
      <c r="I82" s="20">
        <v>1306380</v>
      </c>
      <c r="J82" s="58">
        <v>1.1750572082379862</v>
      </c>
      <c r="K82" s="58">
        <v>0.87853691505351394</v>
      </c>
      <c r="L82" s="58">
        <v>0.3</v>
      </c>
      <c r="M82" s="58">
        <v>0.61497584053745968</v>
      </c>
      <c r="N82" s="59">
        <v>0.91497584053745973</v>
      </c>
      <c r="O82" s="61"/>
      <c r="P82" s="61"/>
    </row>
    <row r="83" spans="1:16">
      <c r="A83" s="18">
        <v>75</v>
      </c>
      <c r="B83" s="22" t="s">
        <v>80</v>
      </c>
      <c r="C83" s="19" t="s">
        <v>990</v>
      </c>
      <c r="D83" s="22" t="s">
        <v>710</v>
      </c>
      <c r="E83" s="22" t="s">
        <v>867</v>
      </c>
      <c r="F83" s="135">
        <v>524</v>
      </c>
      <c r="G83" s="135">
        <v>881660</v>
      </c>
      <c r="H83" s="20">
        <v>442</v>
      </c>
      <c r="I83" s="20">
        <v>584710</v>
      </c>
      <c r="J83" s="58">
        <v>0.84351145038167941</v>
      </c>
      <c r="K83" s="58">
        <v>0.66319216024317762</v>
      </c>
      <c r="L83" s="58">
        <v>0.25305343511450379</v>
      </c>
      <c r="M83" s="58">
        <v>0.46423451217022432</v>
      </c>
      <c r="N83" s="59">
        <v>0.71728794728472811</v>
      </c>
      <c r="O83" s="60"/>
      <c r="P83" s="60"/>
    </row>
    <row r="84" spans="1:16">
      <c r="A84" s="18">
        <v>76</v>
      </c>
      <c r="B84" s="22" t="s">
        <v>77</v>
      </c>
      <c r="C84" s="19" t="s">
        <v>990</v>
      </c>
      <c r="D84" s="22" t="s">
        <v>712</v>
      </c>
      <c r="E84" s="22" t="s">
        <v>713</v>
      </c>
      <c r="F84" s="135">
        <v>365</v>
      </c>
      <c r="G84" s="135">
        <v>704800</v>
      </c>
      <c r="H84" s="20">
        <v>11</v>
      </c>
      <c r="I84" s="20">
        <v>10310</v>
      </c>
      <c r="J84" s="58">
        <v>3.0136986301369864E-2</v>
      </c>
      <c r="K84" s="58">
        <v>1.4628263337116913E-2</v>
      </c>
      <c r="L84" s="58">
        <v>9.0410958904109592E-3</v>
      </c>
      <c r="M84" s="58">
        <v>1.0239784335981838E-2</v>
      </c>
      <c r="N84" s="59">
        <v>1.9280880226392797E-2</v>
      </c>
      <c r="O84" s="60"/>
      <c r="P84" s="60"/>
    </row>
    <row r="85" spans="1:16">
      <c r="A85" s="18">
        <v>77</v>
      </c>
      <c r="B85" s="22" t="s">
        <v>77</v>
      </c>
      <c r="C85" s="19" t="s">
        <v>990</v>
      </c>
      <c r="D85" s="22" t="s">
        <v>715</v>
      </c>
      <c r="E85" s="22" t="s">
        <v>1383</v>
      </c>
      <c r="F85" s="135">
        <v>837</v>
      </c>
      <c r="G85" s="135">
        <v>1740300</v>
      </c>
      <c r="H85" s="20">
        <v>54</v>
      </c>
      <c r="I85" s="20">
        <v>74450</v>
      </c>
      <c r="J85" s="58">
        <v>6.4516129032258063E-2</v>
      </c>
      <c r="K85" s="58">
        <v>4.2779980463138537E-2</v>
      </c>
      <c r="L85" s="58">
        <v>1.9354838709677417E-2</v>
      </c>
      <c r="M85" s="58">
        <v>2.9945986324196972E-2</v>
      </c>
      <c r="N85" s="59">
        <v>4.9300825033874389E-2</v>
      </c>
      <c r="O85" s="60"/>
      <c r="P85" s="60"/>
    </row>
    <row r="86" spans="1:16">
      <c r="A86" s="18">
        <v>78</v>
      </c>
      <c r="B86" s="22" t="s">
        <v>77</v>
      </c>
      <c r="C86" s="19" t="s">
        <v>990</v>
      </c>
      <c r="D86" s="22" t="s">
        <v>711</v>
      </c>
      <c r="E86" s="22" t="s">
        <v>957</v>
      </c>
      <c r="F86" s="135">
        <v>403</v>
      </c>
      <c r="G86" s="135">
        <v>869675</v>
      </c>
      <c r="H86" s="20">
        <v>175</v>
      </c>
      <c r="I86" s="20">
        <v>222335</v>
      </c>
      <c r="J86" s="58">
        <v>0.43424317617866004</v>
      </c>
      <c r="K86" s="58">
        <v>0.25565297381205621</v>
      </c>
      <c r="L86" s="58">
        <v>0.130272952853598</v>
      </c>
      <c r="M86" s="58">
        <v>0.17895708166843932</v>
      </c>
      <c r="N86" s="59">
        <v>0.30923003452203734</v>
      </c>
      <c r="O86" s="60"/>
      <c r="P86" s="60"/>
    </row>
    <row r="87" spans="1:16">
      <c r="A87" s="18">
        <v>79</v>
      </c>
      <c r="B87" s="22" t="s">
        <v>77</v>
      </c>
      <c r="C87" s="19" t="s">
        <v>990</v>
      </c>
      <c r="D87" s="22" t="s">
        <v>714</v>
      </c>
      <c r="E87" s="22" t="s">
        <v>374</v>
      </c>
      <c r="F87" s="135">
        <v>371</v>
      </c>
      <c r="G87" s="135">
        <v>731190</v>
      </c>
      <c r="H87" s="20">
        <v>65</v>
      </c>
      <c r="I87" s="20">
        <v>96425</v>
      </c>
      <c r="J87" s="58">
        <v>0.17520215633423181</v>
      </c>
      <c r="K87" s="58">
        <v>0.13187406829962117</v>
      </c>
      <c r="L87" s="58">
        <v>5.2560646900269542E-2</v>
      </c>
      <c r="M87" s="58">
        <v>9.2311847809734809E-2</v>
      </c>
      <c r="N87" s="59">
        <v>0.14487249471000435</v>
      </c>
      <c r="O87" s="60"/>
      <c r="P87" s="60"/>
    </row>
    <row r="88" spans="1:16">
      <c r="A88" s="18">
        <v>80</v>
      </c>
      <c r="B88" s="22" t="s">
        <v>79</v>
      </c>
      <c r="C88" s="19" t="s">
        <v>990</v>
      </c>
      <c r="D88" s="22" t="s">
        <v>700</v>
      </c>
      <c r="E88" s="22" t="s">
        <v>639</v>
      </c>
      <c r="F88" s="135">
        <v>1089</v>
      </c>
      <c r="G88" s="135">
        <v>2196080</v>
      </c>
      <c r="H88" s="20">
        <v>869</v>
      </c>
      <c r="I88" s="20">
        <v>1171520</v>
      </c>
      <c r="J88" s="58">
        <v>0.79797979797979801</v>
      </c>
      <c r="K88" s="58">
        <v>0.533459618957415</v>
      </c>
      <c r="L88" s="58">
        <v>0.23939393939393938</v>
      </c>
      <c r="M88" s="58">
        <v>0.37342173327019046</v>
      </c>
      <c r="N88" s="59">
        <v>0.61281567266412984</v>
      </c>
      <c r="O88" s="60"/>
      <c r="P88" s="60"/>
    </row>
    <row r="89" spans="1:16">
      <c r="A89" s="18">
        <v>81</v>
      </c>
      <c r="B89" s="22" t="s">
        <v>79</v>
      </c>
      <c r="C89" s="19" t="s">
        <v>990</v>
      </c>
      <c r="D89" s="22" t="s">
        <v>698</v>
      </c>
      <c r="E89" s="22" t="s">
        <v>699</v>
      </c>
      <c r="F89" s="135">
        <v>432</v>
      </c>
      <c r="G89" s="135">
        <v>829245</v>
      </c>
      <c r="H89" s="20">
        <v>408</v>
      </c>
      <c r="I89" s="20">
        <v>425600</v>
      </c>
      <c r="J89" s="58">
        <v>0.94444444444444442</v>
      </c>
      <c r="K89" s="58">
        <v>0.51323794535993583</v>
      </c>
      <c r="L89" s="58">
        <v>0.28333333333333333</v>
      </c>
      <c r="M89" s="58">
        <v>0.35926656175195504</v>
      </c>
      <c r="N89" s="59">
        <v>0.64259989508528836</v>
      </c>
      <c r="O89" s="60"/>
      <c r="P89" s="60"/>
    </row>
    <row r="90" spans="1:16">
      <c r="A90" s="18">
        <v>82</v>
      </c>
      <c r="B90" s="22" t="s">
        <v>79</v>
      </c>
      <c r="C90" s="19" t="s">
        <v>990</v>
      </c>
      <c r="D90" s="22" t="s">
        <v>1325</v>
      </c>
      <c r="E90" s="22" t="s">
        <v>1326</v>
      </c>
      <c r="F90" s="135">
        <v>387</v>
      </c>
      <c r="G90" s="135">
        <v>803555</v>
      </c>
      <c r="H90" s="20">
        <v>40</v>
      </c>
      <c r="I90" s="20">
        <v>48125</v>
      </c>
      <c r="J90" s="58">
        <v>0.10335917312661498</v>
      </c>
      <c r="K90" s="58">
        <v>5.9890113308983209E-2</v>
      </c>
      <c r="L90" s="58">
        <v>3.1007751937984492E-2</v>
      </c>
      <c r="M90" s="58">
        <v>4.1923079316288241E-2</v>
      </c>
      <c r="N90" s="59">
        <v>7.2930831254272729E-2</v>
      </c>
      <c r="O90" s="60"/>
      <c r="P90" s="60"/>
    </row>
    <row r="91" spans="1:16">
      <c r="A91" s="18">
        <v>83</v>
      </c>
      <c r="B91" s="22" t="s">
        <v>38</v>
      </c>
      <c r="C91" s="19" t="s">
        <v>13</v>
      </c>
      <c r="D91" s="22" t="s">
        <v>487</v>
      </c>
      <c r="E91" s="22" t="s">
        <v>1075</v>
      </c>
      <c r="F91" s="135">
        <v>1790</v>
      </c>
      <c r="G91" s="135">
        <v>3540520</v>
      </c>
      <c r="H91" s="20">
        <v>499</v>
      </c>
      <c r="I91" s="20">
        <v>1051630</v>
      </c>
      <c r="J91" s="58">
        <v>0.2787709497206704</v>
      </c>
      <c r="K91" s="58">
        <v>0.2970269903855931</v>
      </c>
      <c r="L91" s="58">
        <v>8.3631284916201115E-2</v>
      </c>
      <c r="M91" s="58">
        <v>0.20791889326991517</v>
      </c>
      <c r="N91" s="59">
        <v>0.29155017818611628</v>
      </c>
      <c r="O91" s="60"/>
      <c r="P91" s="60"/>
    </row>
    <row r="92" spans="1:16">
      <c r="A92" s="18">
        <v>84</v>
      </c>
      <c r="B92" s="22" t="s">
        <v>38</v>
      </c>
      <c r="C92" s="19" t="s">
        <v>13</v>
      </c>
      <c r="D92" s="22" t="s">
        <v>497</v>
      </c>
      <c r="E92" s="22" t="s">
        <v>498</v>
      </c>
      <c r="F92" s="135">
        <v>1190</v>
      </c>
      <c r="G92" s="135">
        <v>2340510</v>
      </c>
      <c r="H92" s="20">
        <v>266</v>
      </c>
      <c r="I92" s="20">
        <v>466335</v>
      </c>
      <c r="J92" s="58">
        <v>0.22352941176470589</v>
      </c>
      <c r="K92" s="58">
        <v>0.19924503633823398</v>
      </c>
      <c r="L92" s="58">
        <v>6.7058823529411768E-2</v>
      </c>
      <c r="M92" s="58">
        <v>0.13947152543676378</v>
      </c>
      <c r="N92" s="59">
        <v>0.20653034896617556</v>
      </c>
      <c r="O92" s="60"/>
      <c r="P92" s="60"/>
    </row>
    <row r="93" spans="1:16">
      <c r="A93" s="18">
        <v>85</v>
      </c>
      <c r="B93" s="22" t="s">
        <v>38</v>
      </c>
      <c r="C93" s="19" t="s">
        <v>13</v>
      </c>
      <c r="D93" s="22" t="s">
        <v>490</v>
      </c>
      <c r="E93" s="22" t="s">
        <v>491</v>
      </c>
      <c r="F93" s="135">
        <v>746</v>
      </c>
      <c r="G93" s="135">
        <v>1465110</v>
      </c>
      <c r="H93" s="20">
        <v>329</v>
      </c>
      <c r="I93" s="20">
        <v>465525</v>
      </c>
      <c r="J93" s="58">
        <v>0.44101876675603219</v>
      </c>
      <c r="K93" s="58">
        <v>0.3177406474599177</v>
      </c>
      <c r="L93" s="58">
        <v>0.13230563002680965</v>
      </c>
      <c r="M93" s="58">
        <v>0.22241845322194237</v>
      </c>
      <c r="N93" s="59">
        <v>0.35472408324875204</v>
      </c>
      <c r="O93" s="60"/>
      <c r="P93" s="60"/>
    </row>
    <row r="94" spans="1:16">
      <c r="A94" s="18">
        <v>86</v>
      </c>
      <c r="B94" s="22" t="s">
        <v>38</v>
      </c>
      <c r="C94" s="19" t="s">
        <v>13</v>
      </c>
      <c r="D94" s="22" t="s">
        <v>492</v>
      </c>
      <c r="E94" s="22" t="s">
        <v>1444</v>
      </c>
      <c r="F94" s="135">
        <v>746</v>
      </c>
      <c r="G94" s="135">
        <v>1465110</v>
      </c>
      <c r="H94" s="20">
        <v>408</v>
      </c>
      <c r="I94" s="20">
        <v>852325</v>
      </c>
      <c r="J94" s="58">
        <v>0.54691689008042899</v>
      </c>
      <c r="K94" s="58">
        <v>0.58174812812689836</v>
      </c>
      <c r="L94" s="58">
        <v>0.16407506702412869</v>
      </c>
      <c r="M94" s="58">
        <v>0.40722368968882883</v>
      </c>
      <c r="N94" s="59">
        <v>0.57129875671295749</v>
      </c>
      <c r="O94" s="60"/>
      <c r="P94" s="60"/>
    </row>
    <row r="95" spans="1:16">
      <c r="A95" s="18">
        <v>87</v>
      </c>
      <c r="B95" s="22" t="s">
        <v>38</v>
      </c>
      <c r="C95" s="19" t="s">
        <v>13</v>
      </c>
      <c r="D95" s="22" t="s">
        <v>485</v>
      </c>
      <c r="E95" s="22" t="s">
        <v>486</v>
      </c>
      <c r="F95" s="135">
        <v>895</v>
      </c>
      <c r="G95" s="135">
        <v>1770700</v>
      </c>
      <c r="H95" s="20">
        <v>522</v>
      </c>
      <c r="I95" s="20">
        <v>715630</v>
      </c>
      <c r="J95" s="58">
        <v>0.5832402234636872</v>
      </c>
      <c r="K95" s="58">
        <v>0.4041509007737053</v>
      </c>
      <c r="L95" s="58">
        <v>0.17497206703910614</v>
      </c>
      <c r="M95" s="58">
        <v>0.28290563054159368</v>
      </c>
      <c r="N95" s="59">
        <v>0.45787769758069985</v>
      </c>
      <c r="O95" s="60"/>
      <c r="P95" s="60"/>
    </row>
    <row r="96" spans="1:16">
      <c r="A96" s="18">
        <v>88</v>
      </c>
      <c r="B96" s="22" t="s">
        <v>38</v>
      </c>
      <c r="C96" s="19" t="s">
        <v>13</v>
      </c>
      <c r="D96" s="22" t="s">
        <v>496</v>
      </c>
      <c r="E96" s="22" t="s">
        <v>3770</v>
      </c>
      <c r="F96" s="135">
        <v>1041</v>
      </c>
      <c r="G96" s="135">
        <v>2040460</v>
      </c>
      <c r="H96" s="20">
        <v>450</v>
      </c>
      <c r="I96" s="20">
        <v>715700</v>
      </c>
      <c r="J96" s="58">
        <v>0.43227665706051871</v>
      </c>
      <c r="K96" s="58">
        <v>0.35075424169059916</v>
      </c>
      <c r="L96" s="58">
        <v>0.12968299711815562</v>
      </c>
      <c r="M96" s="58">
        <v>0.2455279691834194</v>
      </c>
      <c r="N96" s="59">
        <v>0.37521096630157502</v>
      </c>
      <c r="O96" s="60"/>
      <c r="P96" s="60"/>
    </row>
    <row r="97" spans="1:16">
      <c r="A97" s="18">
        <v>89</v>
      </c>
      <c r="B97" s="22" t="s">
        <v>38</v>
      </c>
      <c r="C97" s="19" t="s">
        <v>13</v>
      </c>
      <c r="D97" s="22" t="s">
        <v>494</v>
      </c>
      <c r="E97" s="22" t="s">
        <v>887</v>
      </c>
      <c r="F97" s="135">
        <v>746</v>
      </c>
      <c r="G97" s="135">
        <v>1465110</v>
      </c>
      <c r="H97" s="20">
        <v>360</v>
      </c>
      <c r="I97" s="20">
        <v>537860</v>
      </c>
      <c r="J97" s="58">
        <v>0.48257372654155495</v>
      </c>
      <c r="K97" s="58">
        <v>0.36711236698950933</v>
      </c>
      <c r="L97" s="58">
        <v>0.14477211796246647</v>
      </c>
      <c r="M97" s="58">
        <v>0.25697865689265653</v>
      </c>
      <c r="N97" s="59">
        <v>0.40175077485512301</v>
      </c>
      <c r="O97" s="60"/>
      <c r="P97" s="60"/>
    </row>
    <row r="98" spans="1:16">
      <c r="A98" s="18">
        <v>90</v>
      </c>
      <c r="B98" s="22" t="s">
        <v>38</v>
      </c>
      <c r="C98" s="19" t="s">
        <v>13</v>
      </c>
      <c r="D98" s="22" t="s">
        <v>488</v>
      </c>
      <c r="E98" s="22" t="s">
        <v>1278</v>
      </c>
      <c r="F98" s="135">
        <v>746</v>
      </c>
      <c r="G98" s="135">
        <v>1465110</v>
      </c>
      <c r="H98" s="20">
        <v>505</v>
      </c>
      <c r="I98" s="20">
        <v>840215</v>
      </c>
      <c r="J98" s="58">
        <v>0.67694369973190349</v>
      </c>
      <c r="K98" s="58">
        <v>0.5734825371473814</v>
      </c>
      <c r="L98" s="58">
        <v>0.20308310991957104</v>
      </c>
      <c r="M98" s="58">
        <v>0.40143777600316694</v>
      </c>
      <c r="N98" s="59">
        <v>0.604520885922738</v>
      </c>
      <c r="O98" s="60"/>
      <c r="P98" s="60"/>
    </row>
    <row r="99" spans="1:16">
      <c r="A99" s="18">
        <v>91</v>
      </c>
      <c r="B99" s="22" t="s">
        <v>38</v>
      </c>
      <c r="C99" s="19" t="s">
        <v>13</v>
      </c>
      <c r="D99" s="22" t="s">
        <v>495</v>
      </c>
      <c r="E99" s="22" t="s">
        <v>493</v>
      </c>
      <c r="F99" s="135">
        <v>1041</v>
      </c>
      <c r="G99" s="135">
        <v>2040460</v>
      </c>
      <c r="H99" s="20">
        <v>387</v>
      </c>
      <c r="I99" s="20">
        <v>550810</v>
      </c>
      <c r="J99" s="58">
        <v>0.37175792507204614</v>
      </c>
      <c r="K99" s="58">
        <v>0.26994403222802699</v>
      </c>
      <c r="L99" s="58">
        <v>0.11152737752161383</v>
      </c>
      <c r="M99" s="58">
        <v>0.18896082255961888</v>
      </c>
      <c r="N99" s="59">
        <v>0.30048820008123273</v>
      </c>
      <c r="O99" s="60"/>
      <c r="P99" s="60"/>
    </row>
    <row r="100" spans="1:16">
      <c r="A100" s="18">
        <v>92</v>
      </c>
      <c r="B100" s="22" t="s">
        <v>38</v>
      </c>
      <c r="C100" s="19" t="s">
        <v>13</v>
      </c>
      <c r="D100" s="22" t="s">
        <v>489</v>
      </c>
      <c r="E100" s="22" t="s">
        <v>374</v>
      </c>
      <c r="F100" s="135">
        <v>746</v>
      </c>
      <c r="G100" s="135">
        <v>1465110</v>
      </c>
      <c r="H100" s="20">
        <v>402</v>
      </c>
      <c r="I100" s="20">
        <v>526780</v>
      </c>
      <c r="J100" s="58">
        <v>0.53887399463806973</v>
      </c>
      <c r="K100" s="58">
        <v>0.35954979489594641</v>
      </c>
      <c r="L100" s="58">
        <v>0.1616621983914209</v>
      </c>
      <c r="M100" s="58">
        <v>0.25168485642716248</v>
      </c>
      <c r="N100" s="59">
        <v>0.41334705481858336</v>
      </c>
      <c r="O100" s="60"/>
      <c r="P100" s="60"/>
    </row>
    <row r="101" spans="1:16">
      <c r="A101" s="18">
        <v>93</v>
      </c>
      <c r="B101" s="22" t="s">
        <v>38</v>
      </c>
      <c r="C101" s="19" t="s">
        <v>13</v>
      </c>
      <c r="D101" s="22" t="s">
        <v>484</v>
      </c>
      <c r="E101" s="22" t="s">
        <v>1309</v>
      </c>
      <c r="F101" s="135">
        <v>1041</v>
      </c>
      <c r="G101" s="135">
        <v>2040460</v>
      </c>
      <c r="H101" s="20">
        <v>647</v>
      </c>
      <c r="I101" s="20">
        <v>885650</v>
      </c>
      <c r="J101" s="58">
        <v>0.62151777137367914</v>
      </c>
      <c r="K101" s="58">
        <v>0.43404428413200946</v>
      </c>
      <c r="L101" s="58">
        <v>0.18645533141210374</v>
      </c>
      <c r="M101" s="58">
        <v>0.30383099889240661</v>
      </c>
      <c r="N101" s="59">
        <v>0.49028633030451035</v>
      </c>
      <c r="O101" s="60"/>
      <c r="P101" s="60"/>
    </row>
    <row r="102" spans="1:16">
      <c r="A102" s="18">
        <v>94</v>
      </c>
      <c r="B102" s="22" t="s">
        <v>38</v>
      </c>
      <c r="C102" s="19" t="s">
        <v>13</v>
      </c>
      <c r="D102" s="22" t="s">
        <v>977</v>
      </c>
      <c r="E102" s="22" t="s">
        <v>1052</v>
      </c>
      <c r="F102" s="135">
        <v>447</v>
      </c>
      <c r="G102" s="135">
        <v>869390</v>
      </c>
      <c r="H102" s="20">
        <v>301</v>
      </c>
      <c r="I102" s="20">
        <v>362045</v>
      </c>
      <c r="J102" s="58">
        <v>0.67337807606263977</v>
      </c>
      <c r="K102" s="58">
        <v>0.41643566178584984</v>
      </c>
      <c r="L102" s="58">
        <v>0.20201342281879192</v>
      </c>
      <c r="M102" s="58">
        <v>0.2915049632500949</v>
      </c>
      <c r="N102" s="59">
        <v>0.49351838606888682</v>
      </c>
      <c r="O102" s="60"/>
      <c r="P102" s="60"/>
    </row>
    <row r="103" spans="1:16">
      <c r="A103" s="18">
        <v>95</v>
      </c>
      <c r="B103" s="22" t="s">
        <v>38</v>
      </c>
      <c r="C103" s="19" t="s">
        <v>13</v>
      </c>
      <c r="D103" s="22" t="s">
        <v>479</v>
      </c>
      <c r="E103" s="22" t="s">
        <v>1053</v>
      </c>
      <c r="F103" s="135">
        <v>1191</v>
      </c>
      <c r="G103" s="135">
        <v>2393940</v>
      </c>
      <c r="H103" s="20">
        <v>437</v>
      </c>
      <c r="I103" s="20">
        <v>845220</v>
      </c>
      <c r="J103" s="58">
        <v>0.36691855583543243</v>
      </c>
      <c r="K103" s="58">
        <v>0.35306649289455877</v>
      </c>
      <c r="L103" s="58">
        <v>0.11007556675062972</v>
      </c>
      <c r="M103" s="58">
        <v>0.24714654502619113</v>
      </c>
      <c r="N103" s="59">
        <v>0.35722211177682084</v>
      </c>
      <c r="O103" s="60"/>
      <c r="P103" s="60"/>
    </row>
    <row r="104" spans="1:16">
      <c r="A104" s="18">
        <v>96</v>
      </c>
      <c r="B104" s="22" t="s">
        <v>38</v>
      </c>
      <c r="C104" s="19" t="s">
        <v>13</v>
      </c>
      <c r="D104" s="22" t="s">
        <v>478</v>
      </c>
      <c r="E104" s="22" t="s">
        <v>911</v>
      </c>
      <c r="F104" s="135">
        <v>2533</v>
      </c>
      <c r="G104" s="135">
        <v>4995475</v>
      </c>
      <c r="H104" s="20">
        <v>995</v>
      </c>
      <c r="I104" s="20">
        <v>1476365</v>
      </c>
      <c r="J104" s="58">
        <v>0.39281484405842876</v>
      </c>
      <c r="K104" s="58">
        <v>0.2955404641200286</v>
      </c>
      <c r="L104" s="58">
        <v>0.11784445321752862</v>
      </c>
      <c r="M104" s="58">
        <v>0.20687832488402</v>
      </c>
      <c r="N104" s="59">
        <v>0.32472277810154859</v>
      </c>
      <c r="O104" s="60"/>
      <c r="P104" s="60"/>
    </row>
    <row r="105" spans="1:16">
      <c r="A105" s="18">
        <v>97</v>
      </c>
      <c r="B105" s="22" t="s">
        <v>39</v>
      </c>
      <c r="C105" s="19" t="s">
        <v>13</v>
      </c>
      <c r="D105" s="22" t="s">
        <v>475</v>
      </c>
      <c r="E105" s="22" t="s">
        <v>1237</v>
      </c>
      <c r="F105" s="135">
        <v>1268</v>
      </c>
      <c r="G105" s="135">
        <v>2321145</v>
      </c>
      <c r="H105" s="20">
        <v>322</v>
      </c>
      <c r="I105" s="20">
        <v>542415</v>
      </c>
      <c r="J105" s="58">
        <v>0.25394321766561512</v>
      </c>
      <c r="K105" s="58">
        <v>0.2336842377361173</v>
      </c>
      <c r="L105" s="58">
        <v>7.6182965299684532E-2</v>
      </c>
      <c r="M105" s="58">
        <v>0.16357896641528211</v>
      </c>
      <c r="N105" s="59">
        <v>0.23976193171496663</v>
      </c>
      <c r="O105" s="60"/>
      <c r="P105" s="60"/>
    </row>
    <row r="106" spans="1:16">
      <c r="A106" s="18">
        <v>98</v>
      </c>
      <c r="B106" s="22" t="s">
        <v>39</v>
      </c>
      <c r="C106" s="19" t="s">
        <v>13</v>
      </c>
      <c r="D106" s="22" t="s">
        <v>476</v>
      </c>
      <c r="E106" s="22" t="s">
        <v>477</v>
      </c>
      <c r="F106" s="135">
        <v>1301</v>
      </c>
      <c r="G106" s="135">
        <v>2283945</v>
      </c>
      <c r="H106" s="20">
        <v>776</v>
      </c>
      <c r="I106" s="20">
        <v>976665</v>
      </c>
      <c r="J106" s="58">
        <v>0.59646425826287475</v>
      </c>
      <c r="K106" s="58">
        <v>0.4276219436107262</v>
      </c>
      <c r="L106" s="58">
        <v>0.17893927747886243</v>
      </c>
      <c r="M106" s="58">
        <v>0.29933536052750831</v>
      </c>
      <c r="N106" s="59">
        <v>0.47827463800637071</v>
      </c>
      <c r="O106" s="60"/>
      <c r="P106" s="60"/>
    </row>
    <row r="107" spans="1:16">
      <c r="A107" s="18">
        <v>99</v>
      </c>
      <c r="B107" s="22" t="s">
        <v>39</v>
      </c>
      <c r="C107" s="19" t="s">
        <v>13</v>
      </c>
      <c r="D107" s="22" t="s">
        <v>473</v>
      </c>
      <c r="E107" s="22" t="s">
        <v>1416</v>
      </c>
      <c r="F107" s="135">
        <v>512</v>
      </c>
      <c r="G107" s="135">
        <v>922835</v>
      </c>
      <c r="H107" s="20">
        <v>443</v>
      </c>
      <c r="I107" s="20">
        <v>497180</v>
      </c>
      <c r="J107" s="58">
        <v>0.865234375</v>
      </c>
      <c r="K107" s="58">
        <v>0.53875286481331985</v>
      </c>
      <c r="L107" s="58">
        <v>0.25957031250000001</v>
      </c>
      <c r="M107" s="58">
        <v>0.37712700536932386</v>
      </c>
      <c r="N107" s="59">
        <v>0.63669731786932382</v>
      </c>
      <c r="O107" s="60"/>
      <c r="P107" s="60"/>
    </row>
    <row r="108" spans="1:16">
      <c r="A108" s="18">
        <v>100</v>
      </c>
      <c r="B108" s="22" t="s">
        <v>39</v>
      </c>
      <c r="C108" s="19" t="s">
        <v>13</v>
      </c>
      <c r="D108" s="22" t="s">
        <v>474</v>
      </c>
      <c r="E108" s="22" t="s">
        <v>1269</v>
      </c>
      <c r="F108" s="135">
        <v>468</v>
      </c>
      <c r="G108" s="135">
        <v>851715</v>
      </c>
      <c r="H108" s="20">
        <v>293</v>
      </c>
      <c r="I108" s="20">
        <v>393815</v>
      </c>
      <c r="J108" s="58">
        <v>0.62606837606837606</v>
      </c>
      <c r="K108" s="58">
        <v>0.462378847384395</v>
      </c>
      <c r="L108" s="58">
        <v>0.18782051282051282</v>
      </c>
      <c r="M108" s="58">
        <v>0.32366519316907649</v>
      </c>
      <c r="N108" s="59">
        <v>0.51148570598958931</v>
      </c>
      <c r="O108" s="60"/>
      <c r="P108" s="60"/>
    </row>
    <row r="109" spans="1:16">
      <c r="A109" s="18">
        <v>101</v>
      </c>
      <c r="B109" s="22" t="s">
        <v>39</v>
      </c>
      <c r="C109" s="19" t="s">
        <v>13</v>
      </c>
      <c r="D109" s="22" t="s">
        <v>1128</v>
      </c>
      <c r="E109" s="22" t="s">
        <v>1129</v>
      </c>
      <c r="F109" s="135">
        <v>1122</v>
      </c>
      <c r="G109" s="135">
        <v>2025655</v>
      </c>
      <c r="H109" s="20">
        <v>365</v>
      </c>
      <c r="I109" s="20">
        <v>530870</v>
      </c>
      <c r="J109" s="58">
        <v>0.32531194295900179</v>
      </c>
      <c r="K109" s="58">
        <v>0.26207325531741582</v>
      </c>
      <c r="L109" s="58">
        <v>9.7593582887700536E-2</v>
      </c>
      <c r="M109" s="58">
        <v>0.18345127872219105</v>
      </c>
      <c r="N109" s="59">
        <v>0.28104486160989162</v>
      </c>
      <c r="O109" s="60"/>
      <c r="P109" s="60"/>
    </row>
    <row r="110" spans="1:16">
      <c r="A110" s="18">
        <v>102</v>
      </c>
      <c r="B110" s="22" t="s">
        <v>49</v>
      </c>
      <c r="C110" s="19" t="s">
        <v>13</v>
      </c>
      <c r="D110" s="22" t="s">
        <v>533</v>
      </c>
      <c r="E110" s="22" t="s">
        <v>940</v>
      </c>
      <c r="F110" s="135">
        <v>934</v>
      </c>
      <c r="G110" s="135">
        <v>1628220</v>
      </c>
      <c r="H110" s="20">
        <v>431</v>
      </c>
      <c r="I110" s="20">
        <v>534040</v>
      </c>
      <c r="J110" s="58">
        <v>0.4614561027837259</v>
      </c>
      <c r="K110" s="58">
        <v>0.32799007505128297</v>
      </c>
      <c r="L110" s="58">
        <v>0.13843683083511776</v>
      </c>
      <c r="M110" s="58">
        <v>0.22959305253589807</v>
      </c>
      <c r="N110" s="59">
        <v>0.36802988337101583</v>
      </c>
      <c r="O110" s="60"/>
      <c r="P110" s="60"/>
    </row>
    <row r="111" spans="1:16">
      <c r="A111" s="18">
        <v>103</v>
      </c>
      <c r="B111" s="22" t="s">
        <v>49</v>
      </c>
      <c r="C111" s="19" t="s">
        <v>13</v>
      </c>
      <c r="D111" s="22" t="s">
        <v>534</v>
      </c>
      <c r="E111" s="22" t="s">
        <v>1327</v>
      </c>
      <c r="F111" s="135">
        <v>1259</v>
      </c>
      <c r="G111" s="135">
        <v>2455115</v>
      </c>
      <c r="H111" s="20">
        <v>321</v>
      </c>
      <c r="I111" s="20">
        <v>425925</v>
      </c>
      <c r="J111" s="58">
        <v>0.25496425734710088</v>
      </c>
      <c r="K111" s="58">
        <v>0.17348474511377268</v>
      </c>
      <c r="L111" s="58">
        <v>7.6489277204130263E-2</v>
      </c>
      <c r="M111" s="58">
        <v>0.12143932157964087</v>
      </c>
      <c r="N111" s="59">
        <v>0.19792859878377111</v>
      </c>
      <c r="O111" s="60"/>
      <c r="P111" s="60"/>
    </row>
    <row r="112" spans="1:16">
      <c r="A112" s="18">
        <v>104</v>
      </c>
      <c r="B112" s="22" t="s">
        <v>49</v>
      </c>
      <c r="C112" s="19" t="s">
        <v>13</v>
      </c>
      <c r="D112" s="22" t="s">
        <v>535</v>
      </c>
      <c r="E112" s="22" t="s">
        <v>1054</v>
      </c>
      <c r="F112" s="135">
        <v>1351</v>
      </c>
      <c r="G112" s="135">
        <v>2497070</v>
      </c>
      <c r="H112" s="20">
        <v>628</v>
      </c>
      <c r="I112" s="20">
        <v>1178185</v>
      </c>
      <c r="J112" s="58">
        <v>0.46484085862324204</v>
      </c>
      <c r="K112" s="58">
        <v>0.47182698122199218</v>
      </c>
      <c r="L112" s="58">
        <v>0.13945225758697261</v>
      </c>
      <c r="M112" s="58">
        <v>0.33027888685539453</v>
      </c>
      <c r="N112" s="59">
        <v>0.46973114444236713</v>
      </c>
      <c r="O112" s="60"/>
      <c r="P112" s="60"/>
    </row>
    <row r="113" spans="1:16">
      <c r="A113" s="18">
        <v>105</v>
      </c>
      <c r="B113" s="22" t="s">
        <v>49</v>
      </c>
      <c r="C113" s="19" t="s">
        <v>13</v>
      </c>
      <c r="D113" s="22" t="s">
        <v>531</v>
      </c>
      <c r="E113" s="22" t="s">
        <v>774</v>
      </c>
      <c r="F113" s="135">
        <v>1693</v>
      </c>
      <c r="G113" s="135">
        <v>3474885</v>
      </c>
      <c r="H113" s="20">
        <v>669</v>
      </c>
      <c r="I113" s="20">
        <v>1503300</v>
      </c>
      <c r="J113" s="58">
        <v>0.39515652687536917</v>
      </c>
      <c r="K113" s="58">
        <v>0.43261863342240103</v>
      </c>
      <c r="L113" s="58">
        <v>0.11854695806261074</v>
      </c>
      <c r="M113" s="58">
        <v>0.30283304339568068</v>
      </c>
      <c r="N113" s="59">
        <v>0.42138000145829141</v>
      </c>
      <c r="O113" s="60"/>
      <c r="P113" s="60"/>
    </row>
    <row r="114" spans="1:16">
      <c r="A114" s="18">
        <v>106</v>
      </c>
      <c r="B114" s="22" t="s">
        <v>49</v>
      </c>
      <c r="C114" s="19" t="s">
        <v>13</v>
      </c>
      <c r="D114" s="22" t="s">
        <v>532</v>
      </c>
      <c r="E114" s="22" t="s">
        <v>775</v>
      </c>
      <c r="F114" s="135">
        <v>1079</v>
      </c>
      <c r="G114" s="135">
        <v>2253410</v>
      </c>
      <c r="H114" s="20">
        <v>552</v>
      </c>
      <c r="I114" s="20">
        <v>769985</v>
      </c>
      <c r="J114" s="58">
        <v>0.5115848007414272</v>
      </c>
      <c r="K114" s="58">
        <v>0.34169769371752146</v>
      </c>
      <c r="L114" s="58">
        <v>0.15347544022242815</v>
      </c>
      <c r="M114" s="58">
        <v>0.23918838560226499</v>
      </c>
      <c r="N114" s="59">
        <v>0.39266382582469317</v>
      </c>
      <c r="O114" s="60"/>
      <c r="P114" s="60"/>
    </row>
    <row r="115" spans="1:16">
      <c r="A115" s="18">
        <v>107</v>
      </c>
      <c r="B115" s="22" t="s">
        <v>49</v>
      </c>
      <c r="C115" s="19" t="s">
        <v>13</v>
      </c>
      <c r="D115" s="22" t="s">
        <v>536</v>
      </c>
      <c r="E115" s="22" t="s">
        <v>1032</v>
      </c>
      <c r="F115" s="135">
        <v>942</v>
      </c>
      <c r="G115" s="135">
        <v>1965225</v>
      </c>
      <c r="H115" s="20">
        <v>129</v>
      </c>
      <c r="I115" s="20">
        <v>151805</v>
      </c>
      <c r="J115" s="58">
        <v>0.13694267515923567</v>
      </c>
      <c r="K115" s="58">
        <v>7.724560800926103E-2</v>
      </c>
      <c r="L115" s="58">
        <v>4.1082802547770698E-2</v>
      </c>
      <c r="M115" s="58">
        <v>5.4071925606482718E-2</v>
      </c>
      <c r="N115" s="59">
        <v>9.515472815425341E-2</v>
      </c>
      <c r="O115" s="60"/>
      <c r="P115" s="60"/>
    </row>
    <row r="116" spans="1:16">
      <c r="A116" s="18">
        <v>108</v>
      </c>
      <c r="B116" s="22" t="s">
        <v>49</v>
      </c>
      <c r="C116" s="19" t="s">
        <v>13</v>
      </c>
      <c r="D116" s="22" t="s">
        <v>1055</v>
      </c>
      <c r="E116" s="22" t="s">
        <v>1300</v>
      </c>
      <c r="F116" s="135">
        <v>1138</v>
      </c>
      <c r="G116" s="135">
        <v>2184375</v>
      </c>
      <c r="H116" s="20">
        <v>124</v>
      </c>
      <c r="I116" s="20">
        <v>344880</v>
      </c>
      <c r="J116" s="58">
        <v>0.10896309314586995</v>
      </c>
      <c r="K116" s="58">
        <v>0.15788497854077252</v>
      </c>
      <c r="L116" s="58">
        <v>3.2688927943760986E-2</v>
      </c>
      <c r="M116" s="58">
        <v>0.11051948497854075</v>
      </c>
      <c r="N116" s="59">
        <v>0.14320841292230174</v>
      </c>
      <c r="O116" s="60"/>
      <c r="P116" s="60"/>
    </row>
    <row r="117" spans="1:16">
      <c r="A117" s="18">
        <v>109</v>
      </c>
      <c r="B117" s="22" t="s">
        <v>49</v>
      </c>
      <c r="C117" s="19" t="s">
        <v>13</v>
      </c>
      <c r="D117" s="22" t="s">
        <v>226</v>
      </c>
      <c r="E117" s="22" t="s">
        <v>1267</v>
      </c>
      <c r="F117" s="135">
        <v>1033</v>
      </c>
      <c r="G117" s="135">
        <v>2119845</v>
      </c>
      <c r="H117" s="20">
        <v>102</v>
      </c>
      <c r="I117" s="20">
        <v>216930</v>
      </c>
      <c r="J117" s="58">
        <v>9.8741529525653432E-2</v>
      </c>
      <c r="K117" s="58">
        <v>0.10233295358858785</v>
      </c>
      <c r="L117" s="58">
        <v>2.962245885769603E-2</v>
      </c>
      <c r="M117" s="58">
        <v>7.1633067512011483E-2</v>
      </c>
      <c r="N117" s="59">
        <v>0.10125552636970751</v>
      </c>
      <c r="O117" s="60"/>
      <c r="P117" s="60"/>
    </row>
    <row r="118" spans="1:16">
      <c r="A118" s="18">
        <v>110</v>
      </c>
      <c r="B118" s="22" t="s">
        <v>49</v>
      </c>
      <c r="C118" s="19" t="s">
        <v>13</v>
      </c>
      <c r="D118" s="22" t="s">
        <v>1235</v>
      </c>
      <c r="E118" s="22" t="s">
        <v>1236</v>
      </c>
      <c r="F118" s="135">
        <v>427</v>
      </c>
      <c r="G118" s="135">
        <v>820985</v>
      </c>
      <c r="H118" s="20">
        <v>19</v>
      </c>
      <c r="I118" s="20">
        <v>60685</v>
      </c>
      <c r="J118" s="58">
        <v>4.449648711943794E-2</v>
      </c>
      <c r="K118" s="58">
        <v>7.3917306649938799E-2</v>
      </c>
      <c r="L118" s="58">
        <v>1.3348946135831381E-2</v>
      </c>
      <c r="M118" s="58">
        <v>5.1742114654957157E-2</v>
      </c>
      <c r="N118" s="59">
        <v>6.5091060790788538E-2</v>
      </c>
      <c r="O118" s="60"/>
      <c r="P118" s="60"/>
    </row>
    <row r="119" spans="1:16">
      <c r="A119" s="18">
        <v>111</v>
      </c>
      <c r="B119" s="22" t="s">
        <v>50</v>
      </c>
      <c r="C119" s="19" t="s">
        <v>13</v>
      </c>
      <c r="D119" s="22" t="s">
        <v>538</v>
      </c>
      <c r="E119" s="22" t="s">
        <v>1268</v>
      </c>
      <c r="F119" s="135">
        <v>990</v>
      </c>
      <c r="G119" s="135">
        <v>1610280</v>
      </c>
      <c r="H119" s="20">
        <v>432</v>
      </c>
      <c r="I119" s="20">
        <v>694670</v>
      </c>
      <c r="J119" s="58">
        <v>0.43636363636363634</v>
      </c>
      <c r="K119" s="58">
        <v>0.43139702412002884</v>
      </c>
      <c r="L119" s="58">
        <v>0.13090909090909089</v>
      </c>
      <c r="M119" s="58">
        <v>0.30197791688402015</v>
      </c>
      <c r="N119" s="59">
        <v>0.43288700779311107</v>
      </c>
      <c r="O119" s="60"/>
      <c r="P119" s="60"/>
    </row>
    <row r="120" spans="1:16">
      <c r="A120" s="18">
        <v>112</v>
      </c>
      <c r="B120" s="22" t="s">
        <v>50</v>
      </c>
      <c r="C120" s="19" t="s">
        <v>13</v>
      </c>
      <c r="D120" s="22" t="s">
        <v>540</v>
      </c>
      <c r="E120" s="22" t="s">
        <v>981</v>
      </c>
      <c r="F120" s="135">
        <v>1145</v>
      </c>
      <c r="G120" s="135">
        <v>1931450</v>
      </c>
      <c r="H120" s="20">
        <v>673</v>
      </c>
      <c r="I120" s="20">
        <v>810250</v>
      </c>
      <c r="J120" s="58">
        <v>0.58777292576419216</v>
      </c>
      <c r="K120" s="58">
        <v>0.41950348184006836</v>
      </c>
      <c r="L120" s="58">
        <v>0.17633187772925765</v>
      </c>
      <c r="M120" s="58">
        <v>0.29365243728804785</v>
      </c>
      <c r="N120" s="59">
        <v>0.46998431501730553</v>
      </c>
      <c r="O120" s="60"/>
      <c r="P120" s="60"/>
    </row>
    <row r="121" spans="1:16">
      <c r="A121" s="18">
        <v>113</v>
      </c>
      <c r="B121" s="22" t="s">
        <v>50</v>
      </c>
      <c r="C121" s="19" t="s">
        <v>13</v>
      </c>
      <c r="D121" s="22" t="s">
        <v>539</v>
      </c>
      <c r="E121" s="22" t="s">
        <v>793</v>
      </c>
      <c r="F121" s="135">
        <v>1325</v>
      </c>
      <c r="G121" s="135">
        <v>2659170</v>
      </c>
      <c r="H121" s="20">
        <v>702</v>
      </c>
      <c r="I121" s="20">
        <v>838140</v>
      </c>
      <c r="J121" s="58">
        <v>0.52981132075471693</v>
      </c>
      <c r="K121" s="58">
        <v>0.31518857387831539</v>
      </c>
      <c r="L121" s="58">
        <v>0.15894339622641507</v>
      </c>
      <c r="M121" s="58">
        <v>0.22063200171482075</v>
      </c>
      <c r="N121" s="59">
        <v>0.37957539794123585</v>
      </c>
      <c r="O121" s="60"/>
      <c r="P121" s="60"/>
    </row>
    <row r="122" spans="1:16">
      <c r="A122" s="18">
        <v>114</v>
      </c>
      <c r="B122" s="22" t="s">
        <v>50</v>
      </c>
      <c r="C122" s="19" t="s">
        <v>13</v>
      </c>
      <c r="D122" s="136" t="s">
        <v>537</v>
      </c>
      <c r="E122" s="136" t="s">
        <v>982</v>
      </c>
      <c r="F122" s="135">
        <v>1272</v>
      </c>
      <c r="G122" s="135">
        <v>2195810</v>
      </c>
      <c r="H122" s="20">
        <v>687</v>
      </c>
      <c r="I122" s="20">
        <v>908600</v>
      </c>
      <c r="J122" s="58">
        <v>0.54009433962264153</v>
      </c>
      <c r="K122" s="58">
        <v>0.41378807820348756</v>
      </c>
      <c r="L122" s="58">
        <v>0.16202830188679246</v>
      </c>
      <c r="M122" s="58">
        <v>0.28965165474244126</v>
      </c>
      <c r="N122" s="59">
        <v>0.45167995662923371</v>
      </c>
      <c r="O122" s="60"/>
      <c r="P122" s="60"/>
    </row>
    <row r="123" spans="1:16">
      <c r="A123" s="18">
        <v>115</v>
      </c>
      <c r="B123" s="22" t="s">
        <v>50</v>
      </c>
      <c r="C123" s="19" t="s">
        <v>13</v>
      </c>
      <c r="D123" s="22" t="s">
        <v>541</v>
      </c>
      <c r="E123" s="22" t="s">
        <v>794</v>
      </c>
      <c r="F123" s="135">
        <v>1778</v>
      </c>
      <c r="G123" s="135">
        <v>3135245</v>
      </c>
      <c r="H123" s="20">
        <v>916</v>
      </c>
      <c r="I123" s="20">
        <v>1329340</v>
      </c>
      <c r="J123" s="58">
        <v>0.51518560179977502</v>
      </c>
      <c r="K123" s="58">
        <v>0.42399876245716045</v>
      </c>
      <c r="L123" s="58">
        <v>0.15455568053993249</v>
      </c>
      <c r="M123" s="58">
        <v>0.29679913372001232</v>
      </c>
      <c r="N123" s="59">
        <v>0.45135481425994484</v>
      </c>
      <c r="O123" s="60"/>
      <c r="P123" s="60"/>
    </row>
    <row r="124" spans="1:16">
      <c r="A124" s="18">
        <v>116</v>
      </c>
      <c r="B124" s="22" t="s">
        <v>44</v>
      </c>
      <c r="C124" s="19" t="s">
        <v>24</v>
      </c>
      <c r="D124" s="22" t="s">
        <v>528</v>
      </c>
      <c r="E124" s="22" t="s">
        <v>1310</v>
      </c>
      <c r="F124" s="135">
        <v>1961</v>
      </c>
      <c r="G124" s="135">
        <v>3209800</v>
      </c>
      <c r="H124" s="20">
        <v>979</v>
      </c>
      <c r="I124" s="20">
        <v>1319085</v>
      </c>
      <c r="J124" s="58">
        <v>0.49923508414074452</v>
      </c>
      <c r="K124" s="58">
        <v>0.41095551124680668</v>
      </c>
      <c r="L124" s="58">
        <v>0.14977052524222334</v>
      </c>
      <c r="M124" s="58">
        <v>0.28766885787276464</v>
      </c>
      <c r="N124" s="59">
        <v>0.43743938311498798</v>
      </c>
      <c r="O124" s="60"/>
      <c r="P124" s="60"/>
    </row>
    <row r="125" spans="1:16">
      <c r="A125" s="18">
        <v>117</v>
      </c>
      <c r="B125" s="22" t="s">
        <v>44</v>
      </c>
      <c r="C125" s="19" t="s">
        <v>24</v>
      </c>
      <c r="D125" s="22" t="s">
        <v>526</v>
      </c>
      <c r="E125" s="22" t="s">
        <v>527</v>
      </c>
      <c r="F125" s="135">
        <v>422</v>
      </c>
      <c r="G125" s="135">
        <v>687360</v>
      </c>
      <c r="H125" s="20">
        <v>206</v>
      </c>
      <c r="I125" s="20">
        <v>279150</v>
      </c>
      <c r="J125" s="58">
        <v>0.4881516587677725</v>
      </c>
      <c r="K125" s="58">
        <v>0.40611906424581007</v>
      </c>
      <c r="L125" s="58">
        <v>0.14644549763033174</v>
      </c>
      <c r="M125" s="58">
        <v>0.28428334497206703</v>
      </c>
      <c r="N125" s="59">
        <v>0.43072884260239874</v>
      </c>
      <c r="O125" s="60"/>
      <c r="P125" s="60"/>
    </row>
    <row r="126" spans="1:16">
      <c r="A126" s="18">
        <v>118</v>
      </c>
      <c r="B126" s="22" t="s">
        <v>44</v>
      </c>
      <c r="C126" s="19" t="s">
        <v>24</v>
      </c>
      <c r="D126" s="22" t="s">
        <v>522</v>
      </c>
      <c r="E126" s="22" t="s">
        <v>523</v>
      </c>
      <c r="F126" s="135">
        <v>1703</v>
      </c>
      <c r="G126" s="135">
        <v>2786455</v>
      </c>
      <c r="H126" s="20">
        <v>449</v>
      </c>
      <c r="I126" s="20">
        <v>642140</v>
      </c>
      <c r="J126" s="58">
        <v>0.26365237815619497</v>
      </c>
      <c r="K126" s="58">
        <v>0.23045051866977934</v>
      </c>
      <c r="L126" s="58">
        <v>7.9095713446858493E-2</v>
      </c>
      <c r="M126" s="58">
        <v>0.16131536306884553</v>
      </c>
      <c r="N126" s="59">
        <v>0.24041107651570404</v>
      </c>
      <c r="O126" s="60"/>
      <c r="P126" s="60"/>
    </row>
    <row r="127" spans="1:16">
      <c r="A127" s="18">
        <v>119</v>
      </c>
      <c r="B127" s="22" t="s">
        <v>44</v>
      </c>
      <c r="C127" s="19" t="s">
        <v>24</v>
      </c>
      <c r="D127" s="22" t="s">
        <v>521</v>
      </c>
      <c r="E127" s="22" t="s">
        <v>1257</v>
      </c>
      <c r="F127" s="135">
        <v>1196</v>
      </c>
      <c r="G127" s="135">
        <v>1953140</v>
      </c>
      <c r="H127" s="20">
        <v>383</v>
      </c>
      <c r="I127" s="20">
        <v>431850</v>
      </c>
      <c r="J127" s="58">
        <v>0.32023411371237459</v>
      </c>
      <c r="K127" s="58">
        <v>0.22110550190974534</v>
      </c>
      <c r="L127" s="58">
        <v>9.6070234113712377E-2</v>
      </c>
      <c r="M127" s="58">
        <v>0.15477385133682173</v>
      </c>
      <c r="N127" s="59">
        <v>0.2508440854505341</v>
      </c>
      <c r="O127" s="60"/>
      <c r="P127" s="60"/>
    </row>
    <row r="128" spans="1:16">
      <c r="A128" s="18">
        <v>120</v>
      </c>
      <c r="B128" s="22" t="s">
        <v>44</v>
      </c>
      <c r="C128" s="19" t="s">
        <v>24</v>
      </c>
      <c r="D128" s="22" t="s">
        <v>529</v>
      </c>
      <c r="E128" s="22" t="s">
        <v>1311</v>
      </c>
      <c r="F128" s="135">
        <v>916</v>
      </c>
      <c r="G128" s="135">
        <v>1493065</v>
      </c>
      <c r="H128" s="20">
        <v>121</v>
      </c>
      <c r="I128" s="20">
        <v>156645</v>
      </c>
      <c r="J128" s="58">
        <v>0.13209606986899564</v>
      </c>
      <c r="K128" s="58">
        <v>0.10491505728149812</v>
      </c>
      <c r="L128" s="58">
        <v>3.9628820960698689E-2</v>
      </c>
      <c r="M128" s="58">
        <v>7.3440540097048687E-2</v>
      </c>
      <c r="N128" s="59">
        <v>0.11306936105774737</v>
      </c>
      <c r="O128" s="60"/>
      <c r="P128" s="60"/>
    </row>
    <row r="129" spans="1:16">
      <c r="A129" s="18">
        <v>121</v>
      </c>
      <c r="B129" s="22" t="s">
        <v>44</v>
      </c>
      <c r="C129" s="19" t="s">
        <v>24</v>
      </c>
      <c r="D129" s="22" t="s">
        <v>524</v>
      </c>
      <c r="E129" s="22" t="s">
        <v>525</v>
      </c>
      <c r="F129" s="135">
        <v>846</v>
      </c>
      <c r="G129" s="135">
        <v>1388840</v>
      </c>
      <c r="H129" s="20">
        <v>273</v>
      </c>
      <c r="I129" s="20">
        <v>411235</v>
      </c>
      <c r="J129" s="58">
        <v>0.32269503546099293</v>
      </c>
      <c r="K129" s="58">
        <v>0.2960996227067193</v>
      </c>
      <c r="L129" s="58">
        <v>9.6808510638297873E-2</v>
      </c>
      <c r="M129" s="58">
        <v>0.20726973589470349</v>
      </c>
      <c r="N129" s="59">
        <v>0.30407824653300136</v>
      </c>
      <c r="O129" s="60"/>
      <c r="P129" s="60"/>
    </row>
    <row r="130" spans="1:16">
      <c r="A130" s="18">
        <v>122</v>
      </c>
      <c r="B130" s="22" t="s">
        <v>48</v>
      </c>
      <c r="C130" s="19" t="s">
        <v>24</v>
      </c>
      <c r="D130" s="22" t="s">
        <v>547</v>
      </c>
      <c r="E130" s="22" t="s">
        <v>1301</v>
      </c>
      <c r="F130" s="135">
        <v>2481</v>
      </c>
      <c r="G130" s="135">
        <v>4418675</v>
      </c>
      <c r="H130" s="20">
        <v>283</v>
      </c>
      <c r="I130" s="20">
        <v>643220</v>
      </c>
      <c r="J130" s="58">
        <v>0.11406690850463523</v>
      </c>
      <c r="K130" s="58">
        <v>0.14556852450112306</v>
      </c>
      <c r="L130" s="58">
        <v>3.4220072551390569E-2</v>
      </c>
      <c r="M130" s="58">
        <v>0.10189796715078614</v>
      </c>
      <c r="N130" s="59">
        <v>0.1361180397021767</v>
      </c>
      <c r="O130" s="60"/>
      <c r="P130" s="60"/>
    </row>
    <row r="131" spans="1:16">
      <c r="A131" s="18">
        <v>123</v>
      </c>
      <c r="B131" s="22" t="s">
        <v>48</v>
      </c>
      <c r="C131" s="19" t="s">
        <v>24</v>
      </c>
      <c r="D131" s="22" t="s">
        <v>545</v>
      </c>
      <c r="E131" s="22" t="s">
        <v>942</v>
      </c>
      <c r="F131" s="135">
        <v>1244</v>
      </c>
      <c r="G131" s="135">
        <v>2210420</v>
      </c>
      <c r="H131" s="20">
        <v>599</v>
      </c>
      <c r="I131" s="20">
        <v>738095</v>
      </c>
      <c r="J131" s="58">
        <v>0.48151125401929262</v>
      </c>
      <c r="K131" s="58">
        <v>0.33391617882574354</v>
      </c>
      <c r="L131" s="58">
        <v>0.14445337620578777</v>
      </c>
      <c r="M131" s="58">
        <v>0.23374132517802046</v>
      </c>
      <c r="N131" s="59">
        <v>0.37819470138380823</v>
      </c>
      <c r="O131" s="60"/>
      <c r="P131" s="60"/>
    </row>
    <row r="132" spans="1:16">
      <c r="A132" s="18">
        <v>124</v>
      </c>
      <c r="B132" s="22" t="s">
        <v>48</v>
      </c>
      <c r="C132" s="19" t="s">
        <v>24</v>
      </c>
      <c r="D132" s="22" t="s">
        <v>546</v>
      </c>
      <c r="E132" s="22" t="s">
        <v>995</v>
      </c>
      <c r="F132" s="135">
        <v>1754</v>
      </c>
      <c r="G132" s="135">
        <v>3128930</v>
      </c>
      <c r="H132" s="20">
        <v>1101</v>
      </c>
      <c r="I132" s="20">
        <v>1423935</v>
      </c>
      <c r="J132" s="58">
        <v>0.62770809578107178</v>
      </c>
      <c r="K132" s="58">
        <v>0.45508688273627085</v>
      </c>
      <c r="L132" s="58">
        <v>0.18831242873432152</v>
      </c>
      <c r="M132" s="58">
        <v>0.31856081791538959</v>
      </c>
      <c r="N132" s="59">
        <v>0.50687324664971112</v>
      </c>
      <c r="O132" s="60"/>
      <c r="P132" s="60"/>
    </row>
    <row r="133" spans="1:16">
      <c r="A133" s="18">
        <v>125</v>
      </c>
      <c r="B133" s="22" t="s">
        <v>48</v>
      </c>
      <c r="C133" s="19" t="s">
        <v>24</v>
      </c>
      <c r="D133" s="22" t="s">
        <v>544</v>
      </c>
      <c r="E133" s="22" t="s">
        <v>941</v>
      </c>
      <c r="F133" s="135">
        <v>1832</v>
      </c>
      <c r="G133" s="135">
        <v>3292800</v>
      </c>
      <c r="H133" s="20">
        <v>739</v>
      </c>
      <c r="I133" s="20">
        <v>975970</v>
      </c>
      <c r="J133" s="58">
        <v>0.40338427947598254</v>
      </c>
      <c r="K133" s="58">
        <v>0.29639516520894071</v>
      </c>
      <c r="L133" s="58">
        <v>0.12101528384279475</v>
      </c>
      <c r="M133" s="58">
        <v>0.20747661564625849</v>
      </c>
      <c r="N133" s="59">
        <v>0.32849189948905322</v>
      </c>
      <c r="O133" s="60"/>
      <c r="P133" s="60"/>
    </row>
    <row r="134" spans="1:16">
      <c r="A134" s="18">
        <v>126</v>
      </c>
      <c r="B134" s="22" t="s">
        <v>47</v>
      </c>
      <c r="C134" s="19" t="s">
        <v>24</v>
      </c>
      <c r="D134" s="22" t="s">
        <v>543</v>
      </c>
      <c r="E134" s="22" t="s">
        <v>1328</v>
      </c>
      <c r="F134" s="135">
        <v>1844</v>
      </c>
      <c r="G134" s="135">
        <v>3544925</v>
      </c>
      <c r="H134" s="20">
        <v>886</v>
      </c>
      <c r="I134" s="20">
        <v>1744685</v>
      </c>
      <c r="J134" s="58">
        <v>0.4804772234273319</v>
      </c>
      <c r="K134" s="58">
        <v>0.49216415015832493</v>
      </c>
      <c r="L134" s="58">
        <v>0.14414316702819957</v>
      </c>
      <c r="M134" s="58">
        <v>0.34451490511082744</v>
      </c>
      <c r="N134" s="59">
        <v>0.48865807213902701</v>
      </c>
      <c r="O134" s="60"/>
      <c r="P134" s="60"/>
    </row>
    <row r="135" spans="1:16">
      <c r="A135" s="18">
        <v>127</v>
      </c>
      <c r="B135" s="22" t="s">
        <v>47</v>
      </c>
      <c r="C135" s="19" t="s">
        <v>24</v>
      </c>
      <c r="D135" s="22" t="s">
        <v>542</v>
      </c>
      <c r="E135" s="22" t="s">
        <v>943</v>
      </c>
      <c r="F135" s="135">
        <v>904</v>
      </c>
      <c r="G135" s="135">
        <v>1748765</v>
      </c>
      <c r="H135" s="20">
        <v>161</v>
      </c>
      <c r="I135" s="20">
        <v>301990</v>
      </c>
      <c r="J135" s="58">
        <v>0.17809734513274336</v>
      </c>
      <c r="K135" s="58">
        <v>0.172687582379565</v>
      </c>
      <c r="L135" s="58">
        <v>5.3429203539823007E-2</v>
      </c>
      <c r="M135" s="58">
        <v>0.12088130766569549</v>
      </c>
      <c r="N135" s="59">
        <v>0.17431051120551849</v>
      </c>
      <c r="O135" s="60"/>
      <c r="P135" s="60"/>
    </row>
    <row r="136" spans="1:16">
      <c r="A136" s="18">
        <v>128</v>
      </c>
      <c r="B136" s="22" t="s">
        <v>40</v>
      </c>
      <c r="C136" s="19" t="s">
        <v>13</v>
      </c>
      <c r="D136" s="22" t="s">
        <v>509</v>
      </c>
      <c r="E136" s="22" t="s">
        <v>514</v>
      </c>
      <c r="F136" s="135">
        <v>931</v>
      </c>
      <c r="G136" s="135">
        <v>2112920</v>
      </c>
      <c r="H136" s="20">
        <v>59</v>
      </c>
      <c r="I136" s="20">
        <v>107415</v>
      </c>
      <c r="J136" s="58">
        <v>6.3372717508055856E-2</v>
      </c>
      <c r="K136" s="58">
        <v>5.0837229994509965E-2</v>
      </c>
      <c r="L136" s="58">
        <v>1.9011815252416756E-2</v>
      </c>
      <c r="M136" s="58">
        <v>3.5586060996156972E-2</v>
      </c>
      <c r="N136" s="59">
        <v>5.4597876248573728E-2</v>
      </c>
      <c r="O136" s="60"/>
      <c r="P136" s="60"/>
    </row>
    <row r="137" spans="1:16">
      <c r="A137" s="18">
        <v>129</v>
      </c>
      <c r="B137" s="22" t="s">
        <v>40</v>
      </c>
      <c r="C137" s="19" t="s">
        <v>13</v>
      </c>
      <c r="D137" s="22" t="s">
        <v>507</v>
      </c>
      <c r="E137" s="22" t="s">
        <v>792</v>
      </c>
      <c r="F137" s="135">
        <v>1087</v>
      </c>
      <c r="G137" s="135">
        <v>2449500</v>
      </c>
      <c r="H137" s="20">
        <v>127</v>
      </c>
      <c r="I137" s="20">
        <v>195175</v>
      </c>
      <c r="J137" s="58">
        <v>0.11683532658693652</v>
      </c>
      <c r="K137" s="58">
        <v>7.9679526433966114E-2</v>
      </c>
      <c r="L137" s="58">
        <v>3.5050597976080955E-2</v>
      </c>
      <c r="M137" s="58">
        <v>5.5775668503776278E-2</v>
      </c>
      <c r="N137" s="59">
        <v>9.0826266479857226E-2</v>
      </c>
      <c r="O137" s="60"/>
      <c r="P137" s="60"/>
    </row>
    <row r="138" spans="1:16">
      <c r="A138" s="18">
        <v>130</v>
      </c>
      <c r="B138" s="22" t="s">
        <v>40</v>
      </c>
      <c r="C138" s="19" t="s">
        <v>13</v>
      </c>
      <c r="D138" s="22" t="s">
        <v>504</v>
      </c>
      <c r="E138" s="22" t="s">
        <v>1076</v>
      </c>
      <c r="F138" s="135">
        <v>872</v>
      </c>
      <c r="G138" s="135">
        <v>1829165</v>
      </c>
      <c r="H138" s="20">
        <v>52</v>
      </c>
      <c r="I138" s="20">
        <v>100415</v>
      </c>
      <c r="J138" s="58">
        <v>5.9633027522935783E-2</v>
      </c>
      <c r="K138" s="58">
        <v>5.4896633163219286E-2</v>
      </c>
      <c r="L138" s="58">
        <v>1.7889908256880735E-2</v>
      </c>
      <c r="M138" s="58">
        <v>3.8427643214253494E-2</v>
      </c>
      <c r="N138" s="59">
        <v>5.6317551471134229E-2</v>
      </c>
      <c r="O138" s="60"/>
      <c r="P138" s="60"/>
    </row>
    <row r="139" spans="1:16">
      <c r="A139" s="18">
        <v>131</v>
      </c>
      <c r="B139" s="22" t="s">
        <v>40</v>
      </c>
      <c r="C139" s="19" t="s">
        <v>13</v>
      </c>
      <c r="D139" s="22" t="s">
        <v>513</v>
      </c>
      <c r="E139" s="22" t="s">
        <v>826</v>
      </c>
      <c r="F139" s="135">
        <v>964</v>
      </c>
      <c r="G139" s="135">
        <v>1584125</v>
      </c>
      <c r="H139" s="20">
        <v>34</v>
      </c>
      <c r="I139" s="20">
        <v>75730</v>
      </c>
      <c r="J139" s="58">
        <v>3.5269709543568464E-2</v>
      </c>
      <c r="K139" s="58">
        <v>4.7805570898761147E-2</v>
      </c>
      <c r="L139" s="58">
        <v>1.0580912863070538E-2</v>
      </c>
      <c r="M139" s="58">
        <v>3.34638996291328E-2</v>
      </c>
      <c r="N139" s="59">
        <v>4.4044812492203336E-2</v>
      </c>
      <c r="O139" s="60"/>
      <c r="P139" s="60"/>
    </row>
    <row r="140" spans="1:16">
      <c r="A140" s="18">
        <v>132</v>
      </c>
      <c r="B140" s="22" t="s">
        <v>40</v>
      </c>
      <c r="C140" s="19" t="s">
        <v>13</v>
      </c>
      <c r="D140" s="22" t="s">
        <v>510</v>
      </c>
      <c r="E140" s="22" t="s">
        <v>974</v>
      </c>
      <c r="F140" s="135">
        <v>1233</v>
      </c>
      <c r="G140" s="135">
        <v>1846460</v>
      </c>
      <c r="H140" s="20">
        <v>74</v>
      </c>
      <c r="I140" s="20">
        <v>81630</v>
      </c>
      <c r="J140" s="58">
        <v>6.0016220600162207E-2</v>
      </c>
      <c r="K140" s="58">
        <v>4.4208918687650964E-2</v>
      </c>
      <c r="L140" s="58">
        <v>1.8004866180048661E-2</v>
      </c>
      <c r="M140" s="58">
        <v>3.0946243081355674E-2</v>
      </c>
      <c r="N140" s="59">
        <v>4.8951109261404335E-2</v>
      </c>
      <c r="O140" s="60"/>
      <c r="P140" s="60"/>
    </row>
    <row r="141" spans="1:16">
      <c r="A141" s="18">
        <v>133</v>
      </c>
      <c r="B141" s="22" t="s">
        <v>40</v>
      </c>
      <c r="C141" s="19" t="s">
        <v>13</v>
      </c>
      <c r="D141" s="22" t="s">
        <v>511</v>
      </c>
      <c r="E141" s="22" t="s">
        <v>508</v>
      </c>
      <c r="F141" s="135">
        <v>1250</v>
      </c>
      <c r="G141" s="135">
        <v>2297605</v>
      </c>
      <c r="H141" s="20">
        <v>56</v>
      </c>
      <c r="I141" s="20">
        <v>59890</v>
      </c>
      <c r="J141" s="58">
        <v>4.48E-2</v>
      </c>
      <c r="K141" s="58">
        <v>2.6066273358562504E-2</v>
      </c>
      <c r="L141" s="58">
        <v>1.3439999999999999E-2</v>
      </c>
      <c r="M141" s="58">
        <v>1.8246391350993752E-2</v>
      </c>
      <c r="N141" s="59">
        <v>3.1686391350993749E-2</v>
      </c>
      <c r="O141" s="60"/>
      <c r="P141" s="60"/>
    </row>
    <row r="142" spans="1:16">
      <c r="A142" s="18">
        <v>134</v>
      </c>
      <c r="B142" s="22" t="s">
        <v>40</v>
      </c>
      <c r="C142" s="19" t="s">
        <v>13</v>
      </c>
      <c r="D142" s="22" t="s">
        <v>956</v>
      </c>
      <c r="E142" s="22" t="s">
        <v>807</v>
      </c>
      <c r="F142" s="135">
        <v>338</v>
      </c>
      <c r="G142" s="135">
        <v>627730</v>
      </c>
      <c r="H142" s="20">
        <v>12</v>
      </c>
      <c r="I142" s="20">
        <v>14055</v>
      </c>
      <c r="J142" s="58">
        <v>3.5502958579881658E-2</v>
      </c>
      <c r="K142" s="58">
        <v>2.2390199608111769E-2</v>
      </c>
      <c r="L142" s="58">
        <v>1.0650887573964497E-2</v>
      </c>
      <c r="M142" s="58">
        <v>1.5673139725678239E-2</v>
      </c>
      <c r="N142" s="59">
        <v>2.6324027299642734E-2</v>
      </c>
      <c r="O142" s="60"/>
      <c r="P142" s="60"/>
    </row>
    <row r="143" spans="1:16">
      <c r="A143" s="18">
        <v>135</v>
      </c>
      <c r="B143" s="22" t="s">
        <v>40</v>
      </c>
      <c r="C143" s="19" t="s">
        <v>13</v>
      </c>
      <c r="D143" s="22" t="s">
        <v>505</v>
      </c>
      <c r="E143" s="22" t="s">
        <v>506</v>
      </c>
      <c r="F143" s="135">
        <v>1413</v>
      </c>
      <c r="G143" s="135">
        <v>2261470</v>
      </c>
      <c r="H143" s="20">
        <v>46</v>
      </c>
      <c r="I143" s="20">
        <v>66360</v>
      </c>
      <c r="J143" s="58">
        <v>3.2554847841472043E-2</v>
      </c>
      <c r="K143" s="58">
        <v>2.9343745439912979E-2</v>
      </c>
      <c r="L143" s="58">
        <v>9.7664543524416132E-3</v>
      </c>
      <c r="M143" s="58">
        <v>2.0540621807939082E-2</v>
      </c>
      <c r="N143" s="59">
        <v>3.0307076160380697E-2</v>
      </c>
      <c r="O143" s="60"/>
      <c r="P143" s="60"/>
    </row>
    <row r="144" spans="1:16">
      <c r="A144" s="18">
        <v>136</v>
      </c>
      <c r="B144" s="22" t="s">
        <v>40</v>
      </c>
      <c r="C144" s="19" t="s">
        <v>13</v>
      </c>
      <c r="D144" s="22" t="s">
        <v>512</v>
      </c>
      <c r="E144" s="22" t="s">
        <v>917</v>
      </c>
      <c r="F144" s="135">
        <v>1399</v>
      </c>
      <c r="G144" s="135">
        <v>3328730</v>
      </c>
      <c r="H144" s="20">
        <v>0</v>
      </c>
      <c r="I144" s="20">
        <v>0</v>
      </c>
      <c r="J144" s="58">
        <v>0</v>
      </c>
      <c r="K144" s="58">
        <v>0</v>
      </c>
      <c r="L144" s="58">
        <v>0</v>
      </c>
      <c r="M144" s="58">
        <v>0</v>
      </c>
      <c r="N144" s="59">
        <v>0</v>
      </c>
      <c r="O144" s="60"/>
      <c r="P144" s="60"/>
    </row>
    <row r="145" spans="1:16">
      <c r="A145" s="18">
        <v>137</v>
      </c>
      <c r="B145" s="22" t="s">
        <v>42</v>
      </c>
      <c r="C145" s="19" t="s">
        <v>13</v>
      </c>
      <c r="D145" s="22" t="s">
        <v>517</v>
      </c>
      <c r="E145" s="22" t="s">
        <v>979</v>
      </c>
      <c r="F145" s="135">
        <v>1842</v>
      </c>
      <c r="G145" s="135">
        <v>2498605</v>
      </c>
      <c r="H145" s="20">
        <v>407</v>
      </c>
      <c r="I145" s="20">
        <v>492535</v>
      </c>
      <c r="J145" s="58">
        <v>0.22095548317046687</v>
      </c>
      <c r="K145" s="58">
        <v>0.19712399518931564</v>
      </c>
      <c r="L145" s="58">
        <v>6.6286644951140061E-2</v>
      </c>
      <c r="M145" s="58">
        <v>0.13798679663252095</v>
      </c>
      <c r="N145" s="59">
        <v>0.20427344158366101</v>
      </c>
      <c r="O145" s="60"/>
      <c r="P145" s="60"/>
    </row>
    <row r="146" spans="1:16">
      <c r="A146" s="18">
        <v>138</v>
      </c>
      <c r="B146" s="22" t="s">
        <v>42</v>
      </c>
      <c r="C146" s="19" t="s">
        <v>13</v>
      </c>
      <c r="D146" s="22" t="s">
        <v>515</v>
      </c>
      <c r="E146" s="22" t="s">
        <v>516</v>
      </c>
      <c r="F146" s="135">
        <v>849</v>
      </c>
      <c r="G146" s="135">
        <v>1917760</v>
      </c>
      <c r="H146" s="20">
        <v>279</v>
      </c>
      <c r="I146" s="20">
        <v>443140</v>
      </c>
      <c r="J146" s="58">
        <v>0.32862190812720848</v>
      </c>
      <c r="K146" s="58">
        <v>0.23107166694476891</v>
      </c>
      <c r="L146" s="58">
        <v>9.8586572438162545E-2</v>
      </c>
      <c r="M146" s="58">
        <v>0.16175016686133822</v>
      </c>
      <c r="N146" s="59">
        <v>0.26033673929950074</v>
      </c>
      <c r="O146" s="60"/>
      <c r="P146" s="60"/>
    </row>
    <row r="147" spans="1:16">
      <c r="A147" s="18">
        <v>139</v>
      </c>
      <c r="B147" s="22" t="s">
        <v>42</v>
      </c>
      <c r="C147" s="19" t="s">
        <v>13</v>
      </c>
      <c r="D147" s="22" t="s">
        <v>806</v>
      </c>
      <c r="E147" s="22" t="s">
        <v>918</v>
      </c>
      <c r="F147" s="135">
        <v>909</v>
      </c>
      <c r="G147" s="135">
        <v>1371120</v>
      </c>
      <c r="H147" s="20">
        <v>449</v>
      </c>
      <c r="I147" s="20">
        <v>564315</v>
      </c>
      <c r="J147" s="58">
        <v>0.49394939493949397</v>
      </c>
      <c r="K147" s="58">
        <v>0.41157229126553474</v>
      </c>
      <c r="L147" s="58">
        <v>0.1481848184818482</v>
      </c>
      <c r="M147" s="58">
        <v>0.28810060388587427</v>
      </c>
      <c r="N147" s="59">
        <v>0.4362854223677225</v>
      </c>
      <c r="O147" s="60"/>
      <c r="P147" s="60"/>
    </row>
    <row r="148" spans="1:16">
      <c r="A148" s="18">
        <v>140</v>
      </c>
      <c r="B148" s="22" t="s">
        <v>45</v>
      </c>
      <c r="C148" s="19" t="s">
        <v>13</v>
      </c>
      <c r="D148" s="22" t="s">
        <v>502</v>
      </c>
      <c r="E148" s="22" t="s">
        <v>1302</v>
      </c>
      <c r="F148" s="135">
        <v>1013</v>
      </c>
      <c r="G148" s="135">
        <v>1634130</v>
      </c>
      <c r="H148" s="20">
        <v>234</v>
      </c>
      <c r="I148" s="20">
        <v>470140</v>
      </c>
      <c r="J148" s="58">
        <v>0.23099703849950642</v>
      </c>
      <c r="K148" s="58">
        <v>0.28770048894518796</v>
      </c>
      <c r="L148" s="58">
        <v>6.9299111549851924E-2</v>
      </c>
      <c r="M148" s="58">
        <v>0.20139034226163155</v>
      </c>
      <c r="N148" s="59">
        <v>0.27068945381148346</v>
      </c>
      <c r="O148" s="60"/>
      <c r="P148" s="60"/>
    </row>
    <row r="149" spans="1:16">
      <c r="A149" s="18">
        <v>141</v>
      </c>
      <c r="B149" s="22" t="s">
        <v>45</v>
      </c>
      <c r="C149" s="19" t="s">
        <v>13</v>
      </c>
      <c r="D149" s="22" t="s">
        <v>501</v>
      </c>
      <c r="E149" s="22" t="s">
        <v>1270</v>
      </c>
      <c r="F149" s="135">
        <v>909</v>
      </c>
      <c r="G149" s="135">
        <v>1453980</v>
      </c>
      <c r="H149" s="20">
        <v>206</v>
      </c>
      <c r="I149" s="20">
        <v>332370</v>
      </c>
      <c r="J149" s="58">
        <v>0.22662266226622663</v>
      </c>
      <c r="K149" s="58">
        <v>0.22859324062229192</v>
      </c>
      <c r="L149" s="58">
        <v>6.7986798679867982E-2</v>
      </c>
      <c r="M149" s="58">
        <v>0.16001526843560432</v>
      </c>
      <c r="N149" s="59">
        <v>0.2280020671154723</v>
      </c>
      <c r="O149" s="60"/>
      <c r="P149" s="60"/>
    </row>
    <row r="150" spans="1:16">
      <c r="A150" s="18">
        <v>142</v>
      </c>
      <c r="B150" s="22" t="s">
        <v>45</v>
      </c>
      <c r="C150" s="19" t="s">
        <v>13</v>
      </c>
      <c r="D150" s="22" t="s">
        <v>499</v>
      </c>
      <c r="E150" s="22" t="s">
        <v>1417</v>
      </c>
      <c r="F150" s="135">
        <v>875</v>
      </c>
      <c r="G150" s="135">
        <v>1352190</v>
      </c>
      <c r="H150" s="20">
        <v>441</v>
      </c>
      <c r="I150" s="20">
        <v>651225</v>
      </c>
      <c r="J150" s="58">
        <v>0.504</v>
      </c>
      <c r="K150" s="58">
        <v>0.4816076143145564</v>
      </c>
      <c r="L150" s="58">
        <v>0.1512</v>
      </c>
      <c r="M150" s="58">
        <v>0.33712533002018946</v>
      </c>
      <c r="N150" s="59">
        <v>0.48832533002018946</v>
      </c>
      <c r="O150" s="60"/>
      <c r="P150" s="60"/>
    </row>
    <row r="151" spans="1:16">
      <c r="A151" s="18">
        <v>143</v>
      </c>
      <c r="B151" s="22" t="s">
        <v>45</v>
      </c>
      <c r="C151" s="19" t="s">
        <v>13</v>
      </c>
      <c r="D151" s="22" t="s">
        <v>500</v>
      </c>
      <c r="E151" s="22" t="s">
        <v>1271</v>
      </c>
      <c r="F151" s="135">
        <v>541</v>
      </c>
      <c r="G151" s="135">
        <v>851750</v>
      </c>
      <c r="H151" s="20">
        <v>89</v>
      </c>
      <c r="I151" s="20">
        <v>96935</v>
      </c>
      <c r="J151" s="58">
        <v>0.16451016635859519</v>
      </c>
      <c r="K151" s="58">
        <v>0.11380686821250367</v>
      </c>
      <c r="L151" s="58">
        <v>4.9353049907578557E-2</v>
      </c>
      <c r="M151" s="58">
        <v>7.9664807748752564E-2</v>
      </c>
      <c r="N151" s="59">
        <v>0.12901785765633111</v>
      </c>
      <c r="O151" s="60"/>
      <c r="P151" s="60"/>
    </row>
    <row r="152" spans="1:16">
      <c r="A152" s="18">
        <v>144</v>
      </c>
      <c r="B152" s="22" t="s">
        <v>45</v>
      </c>
      <c r="C152" s="19" t="s">
        <v>13</v>
      </c>
      <c r="D152" s="22" t="s">
        <v>503</v>
      </c>
      <c r="E152" s="22" t="s">
        <v>980</v>
      </c>
      <c r="F152" s="135">
        <v>562</v>
      </c>
      <c r="G152" s="135">
        <v>1118690</v>
      </c>
      <c r="H152" s="20">
        <v>215</v>
      </c>
      <c r="I152" s="20">
        <v>292340</v>
      </c>
      <c r="J152" s="58">
        <v>0.38256227758007116</v>
      </c>
      <c r="K152" s="58">
        <v>0.2613235123224486</v>
      </c>
      <c r="L152" s="58">
        <v>0.11476868327402134</v>
      </c>
      <c r="M152" s="58">
        <v>0.18292645862571402</v>
      </c>
      <c r="N152" s="59">
        <v>0.29769514189973534</v>
      </c>
      <c r="O152" s="60"/>
      <c r="P152" s="60"/>
    </row>
    <row r="153" spans="1:16">
      <c r="A153" s="18">
        <v>145</v>
      </c>
      <c r="B153" s="22" t="s">
        <v>20</v>
      </c>
      <c r="C153" s="19" t="s">
        <v>24</v>
      </c>
      <c r="D153" s="22" t="s">
        <v>323</v>
      </c>
      <c r="E153" s="22" t="s">
        <v>765</v>
      </c>
      <c r="F153" s="135">
        <v>1006</v>
      </c>
      <c r="G153" s="135">
        <v>2727185</v>
      </c>
      <c r="H153" s="20">
        <v>444</v>
      </c>
      <c r="I153" s="20">
        <v>937220</v>
      </c>
      <c r="J153" s="58">
        <v>0.44135188866799202</v>
      </c>
      <c r="K153" s="58">
        <v>0.343658387678137</v>
      </c>
      <c r="L153" s="58">
        <v>0.1324055666003976</v>
      </c>
      <c r="M153" s="58">
        <v>0.24056087137469589</v>
      </c>
      <c r="N153" s="59">
        <v>0.37296643797509349</v>
      </c>
      <c r="O153" s="60"/>
      <c r="P153" s="60"/>
    </row>
    <row r="154" spans="1:16">
      <c r="A154" s="18">
        <v>146</v>
      </c>
      <c r="B154" s="22" t="s">
        <v>20</v>
      </c>
      <c r="C154" s="19" t="s">
        <v>24</v>
      </c>
      <c r="D154" s="22" t="s">
        <v>326</v>
      </c>
      <c r="E154" s="22" t="s">
        <v>1288</v>
      </c>
      <c r="F154" s="135">
        <v>1006</v>
      </c>
      <c r="G154" s="135">
        <v>2687280</v>
      </c>
      <c r="H154" s="20">
        <v>363</v>
      </c>
      <c r="I154" s="20">
        <v>379430</v>
      </c>
      <c r="J154" s="58">
        <v>0.36083499005964215</v>
      </c>
      <c r="K154" s="58">
        <v>0.14119481408710666</v>
      </c>
      <c r="L154" s="58">
        <v>0.10825049701789265</v>
      </c>
      <c r="M154" s="58">
        <v>9.883636986097466E-2</v>
      </c>
      <c r="N154" s="59">
        <v>0.20708686687886729</v>
      </c>
      <c r="O154" s="60"/>
      <c r="P154" s="60"/>
    </row>
    <row r="155" spans="1:16">
      <c r="A155" s="18">
        <v>147</v>
      </c>
      <c r="B155" s="22" t="s">
        <v>20</v>
      </c>
      <c r="C155" s="19" t="s">
        <v>24</v>
      </c>
      <c r="D155" s="22" t="s">
        <v>322</v>
      </c>
      <c r="E155" s="22" t="s">
        <v>1290</v>
      </c>
      <c r="F155" s="135">
        <v>790</v>
      </c>
      <c r="G155" s="135">
        <v>1199875</v>
      </c>
      <c r="H155" s="20">
        <v>379</v>
      </c>
      <c r="I155" s="20">
        <v>458830</v>
      </c>
      <c r="J155" s="58">
        <v>0.47974683544303798</v>
      </c>
      <c r="K155" s="58">
        <v>0.38239816647567454</v>
      </c>
      <c r="L155" s="58">
        <v>0.14392405063291139</v>
      </c>
      <c r="M155" s="58">
        <v>0.26767871653297215</v>
      </c>
      <c r="N155" s="59">
        <v>0.41160276716588351</v>
      </c>
      <c r="O155" s="60"/>
      <c r="P155" s="60"/>
    </row>
    <row r="156" spans="1:16">
      <c r="A156" s="18">
        <v>148</v>
      </c>
      <c r="B156" s="22" t="s">
        <v>20</v>
      </c>
      <c r="C156" s="19" t="s">
        <v>24</v>
      </c>
      <c r="D156" s="22" t="s">
        <v>328</v>
      </c>
      <c r="E156" s="22" t="s">
        <v>1291</v>
      </c>
      <c r="F156" s="135">
        <v>1012</v>
      </c>
      <c r="G156" s="135">
        <v>2910870</v>
      </c>
      <c r="H156" s="20">
        <v>492</v>
      </c>
      <c r="I156" s="20">
        <v>1047665</v>
      </c>
      <c r="J156" s="58">
        <v>0.48616600790513836</v>
      </c>
      <c r="K156" s="58">
        <v>0.35991473339585761</v>
      </c>
      <c r="L156" s="58">
        <v>0.14584980237154149</v>
      </c>
      <c r="M156" s="58">
        <v>0.25194031337710032</v>
      </c>
      <c r="N156" s="59">
        <v>0.39779011574864181</v>
      </c>
      <c r="O156" s="60"/>
      <c r="P156" s="60"/>
    </row>
    <row r="157" spans="1:16">
      <c r="A157" s="18">
        <v>149</v>
      </c>
      <c r="B157" s="22" t="s">
        <v>20</v>
      </c>
      <c r="C157" s="19" t="s">
        <v>24</v>
      </c>
      <c r="D157" s="22" t="s">
        <v>324</v>
      </c>
      <c r="E157" s="22" t="s">
        <v>325</v>
      </c>
      <c r="F157" s="135">
        <v>682</v>
      </c>
      <c r="G157" s="135">
        <v>948045</v>
      </c>
      <c r="H157" s="20">
        <v>246</v>
      </c>
      <c r="I157" s="20">
        <v>280960</v>
      </c>
      <c r="J157" s="58">
        <v>0.36070381231671556</v>
      </c>
      <c r="K157" s="58">
        <v>0.29635724042635109</v>
      </c>
      <c r="L157" s="58">
        <v>0.10821114369501467</v>
      </c>
      <c r="M157" s="58">
        <v>0.20745006829844576</v>
      </c>
      <c r="N157" s="59">
        <v>0.31566121199346042</v>
      </c>
      <c r="O157" s="60"/>
      <c r="P157" s="60"/>
    </row>
    <row r="158" spans="1:16">
      <c r="A158" s="18">
        <v>150</v>
      </c>
      <c r="B158" s="22" t="s">
        <v>20</v>
      </c>
      <c r="C158" s="19" t="s">
        <v>24</v>
      </c>
      <c r="D158" s="22" t="s">
        <v>327</v>
      </c>
      <c r="E158" s="22" t="s">
        <v>1292</v>
      </c>
      <c r="F158" s="135">
        <v>891</v>
      </c>
      <c r="G158" s="135">
        <v>2189795</v>
      </c>
      <c r="H158" s="20">
        <v>280</v>
      </c>
      <c r="I158" s="20">
        <v>642800</v>
      </c>
      <c r="J158" s="58">
        <v>0.31425364758698093</v>
      </c>
      <c r="K158" s="58">
        <v>0.29354345954758321</v>
      </c>
      <c r="L158" s="58">
        <v>9.4276094276094277E-2</v>
      </c>
      <c r="M158" s="58">
        <v>0.20548042168330824</v>
      </c>
      <c r="N158" s="59">
        <v>0.2997565159594025</v>
      </c>
      <c r="O158" s="60"/>
      <c r="P158" s="60"/>
    </row>
    <row r="159" spans="1:16">
      <c r="A159" s="18">
        <v>151</v>
      </c>
      <c r="B159" s="22" t="s">
        <v>16</v>
      </c>
      <c r="C159" s="19" t="s">
        <v>24</v>
      </c>
      <c r="D159" s="22" t="s">
        <v>289</v>
      </c>
      <c r="E159" s="22" t="s">
        <v>253</v>
      </c>
      <c r="F159" s="135">
        <v>2092</v>
      </c>
      <c r="G159" s="135">
        <v>4238645</v>
      </c>
      <c r="H159" s="20">
        <v>706</v>
      </c>
      <c r="I159" s="20">
        <v>1148465</v>
      </c>
      <c r="J159" s="58">
        <v>0.33747609942638623</v>
      </c>
      <c r="K159" s="58">
        <v>0.27095097607844015</v>
      </c>
      <c r="L159" s="58">
        <v>0.10124282982791587</v>
      </c>
      <c r="M159" s="58">
        <v>0.1896656832549081</v>
      </c>
      <c r="N159" s="59">
        <v>0.29090851308282395</v>
      </c>
      <c r="O159" s="60"/>
      <c r="P159" s="60"/>
    </row>
    <row r="160" spans="1:16">
      <c r="A160" s="18">
        <v>152</v>
      </c>
      <c r="B160" s="22" t="s">
        <v>16</v>
      </c>
      <c r="C160" s="19" t="s">
        <v>24</v>
      </c>
      <c r="D160" s="137" t="s">
        <v>290</v>
      </c>
      <c r="E160" s="137" t="s">
        <v>925</v>
      </c>
      <c r="F160" s="135">
        <v>1341</v>
      </c>
      <c r="G160" s="135">
        <v>2710565</v>
      </c>
      <c r="H160" s="20">
        <v>518</v>
      </c>
      <c r="I160" s="20">
        <v>828430</v>
      </c>
      <c r="J160" s="58">
        <v>0.38627889634601043</v>
      </c>
      <c r="K160" s="58">
        <v>0.30563000702805504</v>
      </c>
      <c r="L160" s="58">
        <v>0.11588366890380312</v>
      </c>
      <c r="M160" s="58">
        <v>0.21394100491963852</v>
      </c>
      <c r="N160" s="59">
        <v>0.32982467382344166</v>
      </c>
      <c r="O160" s="60"/>
      <c r="P160" s="60"/>
    </row>
    <row r="161" spans="1:16">
      <c r="A161" s="18">
        <v>153</v>
      </c>
      <c r="B161" s="22" t="s">
        <v>16</v>
      </c>
      <c r="C161" s="19" t="s">
        <v>24</v>
      </c>
      <c r="D161" s="137" t="s">
        <v>293</v>
      </c>
      <c r="E161" s="137" t="s">
        <v>294</v>
      </c>
      <c r="F161" s="135">
        <v>1433</v>
      </c>
      <c r="G161" s="135">
        <v>2898840</v>
      </c>
      <c r="H161" s="20">
        <v>318</v>
      </c>
      <c r="I161" s="20">
        <v>622345</v>
      </c>
      <c r="J161" s="58">
        <v>0.22191207257501744</v>
      </c>
      <c r="K161" s="58">
        <v>0.21468759917760208</v>
      </c>
      <c r="L161" s="58">
        <v>6.6573621772505226E-2</v>
      </c>
      <c r="M161" s="58">
        <v>0.15028131942432144</v>
      </c>
      <c r="N161" s="59">
        <v>0.21685494119682666</v>
      </c>
      <c r="O161" s="60"/>
      <c r="P161" s="60"/>
    </row>
    <row r="162" spans="1:16">
      <c r="A162" s="18">
        <v>154</v>
      </c>
      <c r="B162" s="22" t="s">
        <v>16</v>
      </c>
      <c r="C162" s="19" t="s">
        <v>24</v>
      </c>
      <c r="D162" s="137" t="s">
        <v>292</v>
      </c>
      <c r="E162" s="137" t="s">
        <v>1445</v>
      </c>
      <c r="F162" s="135">
        <v>1099</v>
      </c>
      <c r="G162" s="135">
        <v>2217985</v>
      </c>
      <c r="H162" s="20">
        <v>375</v>
      </c>
      <c r="I162" s="20">
        <v>520270</v>
      </c>
      <c r="J162" s="58">
        <v>0.34121929026387626</v>
      </c>
      <c r="K162" s="58">
        <v>0.23456876399073934</v>
      </c>
      <c r="L162" s="58">
        <v>0.10236578707916287</v>
      </c>
      <c r="M162" s="58">
        <v>0.16419813479351753</v>
      </c>
      <c r="N162" s="59">
        <v>0.26656392187268041</v>
      </c>
      <c r="O162" s="60"/>
      <c r="P162" s="60"/>
    </row>
    <row r="163" spans="1:16">
      <c r="A163" s="18">
        <v>155</v>
      </c>
      <c r="B163" s="22" t="s">
        <v>16</v>
      </c>
      <c r="C163" s="19" t="s">
        <v>24</v>
      </c>
      <c r="D163" s="137" t="s">
        <v>288</v>
      </c>
      <c r="E163" s="137" t="s">
        <v>946</v>
      </c>
      <c r="F163" s="135">
        <v>1451</v>
      </c>
      <c r="G163" s="135">
        <v>2886975</v>
      </c>
      <c r="H163" s="20">
        <v>356</v>
      </c>
      <c r="I163" s="20">
        <v>632960</v>
      </c>
      <c r="J163" s="58">
        <v>0.24534803583735354</v>
      </c>
      <c r="K163" s="58">
        <v>0.21924678945955542</v>
      </c>
      <c r="L163" s="58">
        <v>7.3604410751206065E-2</v>
      </c>
      <c r="M163" s="58">
        <v>0.15347275262168877</v>
      </c>
      <c r="N163" s="59">
        <v>0.22707716337289485</v>
      </c>
      <c r="O163" s="60"/>
      <c r="P163" s="60"/>
    </row>
    <row r="164" spans="1:16">
      <c r="A164" s="18">
        <v>156</v>
      </c>
      <c r="B164" s="22" t="s">
        <v>16</v>
      </c>
      <c r="C164" s="19" t="s">
        <v>24</v>
      </c>
      <c r="D164" s="137" t="s">
        <v>1446</v>
      </c>
      <c r="E164" s="137" t="s">
        <v>1205</v>
      </c>
      <c r="F164" s="135">
        <v>366</v>
      </c>
      <c r="G164" s="135">
        <v>732835</v>
      </c>
      <c r="H164" s="20">
        <v>96</v>
      </c>
      <c r="I164" s="20">
        <v>192550</v>
      </c>
      <c r="J164" s="58">
        <v>0.26229508196721313</v>
      </c>
      <c r="K164" s="58">
        <v>0.26274673016436167</v>
      </c>
      <c r="L164" s="58">
        <v>7.8688524590163941E-2</v>
      </c>
      <c r="M164" s="58">
        <v>0.18392271111505315</v>
      </c>
      <c r="N164" s="59">
        <v>0.26261123570521711</v>
      </c>
      <c r="O164" s="60"/>
      <c r="P164" s="60"/>
    </row>
    <row r="165" spans="1:16">
      <c r="A165" s="18">
        <v>157</v>
      </c>
      <c r="B165" s="22" t="s">
        <v>16</v>
      </c>
      <c r="C165" s="19" t="s">
        <v>24</v>
      </c>
      <c r="D165" s="137" t="s">
        <v>295</v>
      </c>
      <c r="E165" s="137" t="s">
        <v>296</v>
      </c>
      <c r="F165" s="135">
        <v>1332</v>
      </c>
      <c r="G165" s="135">
        <v>2687015</v>
      </c>
      <c r="H165" s="20">
        <v>840</v>
      </c>
      <c r="I165" s="20">
        <v>1370675</v>
      </c>
      <c r="J165" s="58">
        <v>0.63063063063063063</v>
      </c>
      <c r="K165" s="58">
        <v>0.51011066183106535</v>
      </c>
      <c r="L165" s="58">
        <v>0.18918918918918917</v>
      </c>
      <c r="M165" s="58">
        <v>0.35707746328174572</v>
      </c>
      <c r="N165" s="59">
        <v>0.54626665247093487</v>
      </c>
      <c r="O165" s="60"/>
      <c r="P165" s="60"/>
    </row>
    <row r="166" spans="1:16">
      <c r="A166" s="18">
        <v>158</v>
      </c>
      <c r="B166" s="22" t="s">
        <v>16</v>
      </c>
      <c r="C166" s="19" t="s">
        <v>24</v>
      </c>
      <c r="D166" s="137" t="s">
        <v>286</v>
      </c>
      <c r="E166" s="137" t="s">
        <v>287</v>
      </c>
      <c r="F166" s="135">
        <v>1332</v>
      </c>
      <c r="G166" s="135">
        <v>2687015</v>
      </c>
      <c r="H166" s="20">
        <v>618</v>
      </c>
      <c r="I166" s="20">
        <v>946675</v>
      </c>
      <c r="J166" s="58">
        <v>0.46396396396396394</v>
      </c>
      <c r="K166" s="58">
        <v>0.35231474331181628</v>
      </c>
      <c r="L166" s="58">
        <v>0.13918918918918918</v>
      </c>
      <c r="M166" s="58">
        <v>0.24662032031827139</v>
      </c>
      <c r="N166" s="59">
        <v>0.38580950950746057</v>
      </c>
      <c r="O166" s="60"/>
      <c r="P166" s="60"/>
    </row>
    <row r="167" spans="1:16">
      <c r="A167" s="18">
        <v>159</v>
      </c>
      <c r="B167" s="22" t="s">
        <v>3771</v>
      </c>
      <c r="C167" s="19" t="s">
        <v>13</v>
      </c>
      <c r="D167" s="137" t="s">
        <v>302</v>
      </c>
      <c r="E167" s="137" t="s">
        <v>788</v>
      </c>
      <c r="F167" s="135">
        <v>1416</v>
      </c>
      <c r="G167" s="135">
        <v>4348160</v>
      </c>
      <c r="H167" s="20">
        <v>683</v>
      </c>
      <c r="I167" s="20">
        <v>1800430</v>
      </c>
      <c r="J167" s="58">
        <v>0.48234463276836159</v>
      </c>
      <c r="K167" s="58">
        <v>0.41406709964674715</v>
      </c>
      <c r="L167" s="58">
        <v>0.14470338983050848</v>
      </c>
      <c r="M167" s="58">
        <v>0.289846969752723</v>
      </c>
      <c r="N167" s="59">
        <v>0.43455035958323152</v>
      </c>
      <c r="O167" s="60"/>
      <c r="P167" s="60"/>
    </row>
    <row r="168" spans="1:16">
      <c r="A168" s="18">
        <v>160</v>
      </c>
      <c r="B168" s="22" t="s">
        <v>3771</v>
      </c>
      <c r="C168" s="19" t="s">
        <v>13</v>
      </c>
      <c r="D168" s="137" t="s">
        <v>300</v>
      </c>
      <c r="E168" s="137" t="s">
        <v>790</v>
      </c>
      <c r="F168" s="135">
        <v>1510</v>
      </c>
      <c r="G168" s="135">
        <v>4452715</v>
      </c>
      <c r="H168" s="20">
        <v>655</v>
      </c>
      <c r="I168" s="20">
        <v>1775990</v>
      </c>
      <c r="J168" s="58">
        <v>0.43377483443708609</v>
      </c>
      <c r="K168" s="58">
        <v>0.39885552971613947</v>
      </c>
      <c r="L168" s="58">
        <v>0.13013245033112583</v>
      </c>
      <c r="M168" s="58">
        <v>0.27919887080129763</v>
      </c>
      <c r="N168" s="59">
        <v>0.40933132113242343</v>
      </c>
      <c r="O168" s="60"/>
      <c r="P168" s="60"/>
    </row>
    <row r="169" spans="1:16">
      <c r="A169" s="18">
        <v>161</v>
      </c>
      <c r="B169" s="22" t="s">
        <v>3771</v>
      </c>
      <c r="C169" s="19" t="s">
        <v>13</v>
      </c>
      <c r="D169" s="137" t="s">
        <v>304</v>
      </c>
      <c r="E169" s="137" t="s">
        <v>789</v>
      </c>
      <c r="F169" s="135">
        <v>1469</v>
      </c>
      <c r="G169" s="135">
        <v>2941675</v>
      </c>
      <c r="H169" s="20">
        <v>598</v>
      </c>
      <c r="I169" s="20">
        <v>727890</v>
      </c>
      <c r="J169" s="58">
        <v>0.40707964601769914</v>
      </c>
      <c r="K169" s="58">
        <v>0.24744065880833199</v>
      </c>
      <c r="L169" s="58">
        <v>0.12212389380530973</v>
      </c>
      <c r="M169" s="58">
        <v>0.17320846116583238</v>
      </c>
      <c r="N169" s="59">
        <v>0.29533235497114213</v>
      </c>
      <c r="O169" s="60"/>
      <c r="P169" s="60"/>
    </row>
    <row r="170" spans="1:16">
      <c r="A170" s="18">
        <v>162</v>
      </c>
      <c r="B170" s="22" t="s">
        <v>3771</v>
      </c>
      <c r="C170" s="19" t="s">
        <v>13</v>
      </c>
      <c r="D170" s="137" t="s">
        <v>298</v>
      </c>
      <c r="E170" s="137" t="s">
        <v>299</v>
      </c>
      <c r="F170" s="135">
        <v>1026</v>
      </c>
      <c r="G170" s="135">
        <v>2321775</v>
      </c>
      <c r="H170" s="20">
        <v>286</v>
      </c>
      <c r="I170" s="20">
        <v>515555</v>
      </c>
      <c r="J170" s="58">
        <v>0.27875243664717347</v>
      </c>
      <c r="K170" s="58">
        <v>0.22205209376446899</v>
      </c>
      <c r="L170" s="58">
        <v>8.3625730994152034E-2</v>
      </c>
      <c r="M170" s="58">
        <v>0.15543646563512828</v>
      </c>
      <c r="N170" s="59">
        <v>0.2390621966292803</v>
      </c>
      <c r="O170" s="60"/>
      <c r="P170" s="60"/>
    </row>
    <row r="171" spans="1:16">
      <c r="A171" s="18">
        <v>163</v>
      </c>
      <c r="B171" s="22" t="s">
        <v>3771</v>
      </c>
      <c r="C171" s="19" t="s">
        <v>13</v>
      </c>
      <c r="D171" s="137" t="s">
        <v>303</v>
      </c>
      <c r="E171" s="137" t="s">
        <v>884</v>
      </c>
      <c r="F171" s="135">
        <v>1196</v>
      </c>
      <c r="G171" s="135">
        <v>2519050</v>
      </c>
      <c r="H171" s="20">
        <v>527</v>
      </c>
      <c r="I171" s="20">
        <v>730355</v>
      </c>
      <c r="J171" s="58">
        <v>0.44063545150501671</v>
      </c>
      <c r="K171" s="58">
        <v>0.289932712729005</v>
      </c>
      <c r="L171" s="58">
        <v>0.132190635451505</v>
      </c>
      <c r="M171" s="58">
        <v>0.20295289891030349</v>
      </c>
      <c r="N171" s="59">
        <v>0.33514353436180849</v>
      </c>
      <c r="O171" s="60"/>
      <c r="P171" s="60"/>
    </row>
    <row r="172" spans="1:16">
      <c r="A172" s="18">
        <v>164</v>
      </c>
      <c r="B172" s="22" t="s">
        <v>3771</v>
      </c>
      <c r="C172" s="19" t="s">
        <v>13</v>
      </c>
      <c r="D172" s="137" t="s">
        <v>297</v>
      </c>
      <c r="E172" s="137" t="s">
        <v>804</v>
      </c>
      <c r="F172" s="135">
        <v>1027</v>
      </c>
      <c r="G172" s="135">
        <v>1748695</v>
      </c>
      <c r="H172" s="20">
        <v>412</v>
      </c>
      <c r="I172" s="20">
        <v>499920</v>
      </c>
      <c r="J172" s="58">
        <v>0.40116845180136318</v>
      </c>
      <c r="K172" s="58">
        <v>0.28588175753919354</v>
      </c>
      <c r="L172" s="58">
        <v>0.12035053554040895</v>
      </c>
      <c r="M172" s="58">
        <v>0.20011723027743547</v>
      </c>
      <c r="N172" s="59">
        <v>0.32046776581784442</v>
      </c>
      <c r="O172" s="60"/>
      <c r="P172" s="60"/>
    </row>
    <row r="173" spans="1:16">
      <c r="A173" s="18">
        <v>165</v>
      </c>
      <c r="B173" s="22" t="s">
        <v>3771</v>
      </c>
      <c r="C173" s="19" t="s">
        <v>13</v>
      </c>
      <c r="D173" s="137" t="s">
        <v>306</v>
      </c>
      <c r="E173" s="137" t="s">
        <v>805</v>
      </c>
      <c r="F173" s="135">
        <v>668</v>
      </c>
      <c r="G173" s="135">
        <v>1230645</v>
      </c>
      <c r="H173" s="20">
        <v>174</v>
      </c>
      <c r="I173" s="20">
        <v>251765</v>
      </c>
      <c r="J173" s="58">
        <v>0.26047904191616766</v>
      </c>
      <c r="K173" s="58">
        <v>0.20457971226470673</v>
      </c>
      <c r="L173" s="58">
        <v>7.8143712574850296E-2</v>
      </c>
      <c r="M173" s="58">
        <v>0.1432057985852947</v>
      </c>
      <c r="N173" s="59">
        <v>0.22134951116014501</v>
      </c>
      <c r="O173" s="60"/>
      <c r="P173" s="60"/>
    </row>
    <row r="174" spans="1:16">
      <c r="A174" s="18">
        <v>166</v>
      </c>
      <c r="B174" s="22" t="s">
        <v>3771</v>
      </c>
      <c r="C174" s="19" t="s">
        <v>13</v>
      </c>
      <c r="D174" s="137" t="s">
        <v>305</v>
      </c>
      <c r="E174" s="137" t="s">
        <v>933</v>
      </c>
      <c r="F174" s="135">
        <v>976</v>
      </c>
      <c r="G174" s="135">
        <v>1913575</v>
      </c>
      <c r="H174" s="20">
        <v>413</v>
      </c>
      <c r="I174" s="20">
        <v>584165</v>
      </c>
      <c r="J174" s="58">
        <v>0.42315573770491804</v>
      </c>
      <c r="K174" s="58">
        <v>0.30527415962269572</v>
      </c>
      <c r="L174" s="58">
        <v>0.12694672131147541</v>
      </c>
      <c r="M174" s="58">
        <v>0.213691911735887</v>
      </c>
      <c r="N174" s="59">
        <v>0.34063863304736242</v>
      </c>
      <c r="O174" s="60"/>
      <c r="P174" s="60"/>
    </row>
    <row r="175" spans="1:16">
      <c r="A175" s="18">
        <v>167</v>
      </c>
      <c r="B175" s="22" t="s">
        <v>3771</v>
      </c>
      <c r="C175" s="19" t="s">
        <v>13</v>
      </c>
      <c r="D175" s="137" t="s">
        <v>301</v>
      </c>
      <c r="E175" s="137" t="s">
        <v>791</v>
      </c>
      <c r="F175" s="135">
        <v>944</v>
      </c>
      <c r="G175" s="135">
        <v>1652255</v>
      </c>
      <c r="H175" s="20">
        <v>438</v>
      </c>
      <c r="I175" s="20">
        <v>528345</v>
      </c>
      <c r="J175" s="58">
        <v>0.46398305084745761</v>
      </c>
      <c r="K175" s="58">
        <v>0.31977206908134642</v>
      </c>
      <c r="L175" s="58">
        <v>0.13919491525423727</v>
      </c>
      <c r="M175" s="58">
        <v>0.22384044835694247</v>
      </c>
      <c r="N175" s="59">
        <v>0.36303536361117972</v>
      </c>
      <c r="O175" s="60"/>
      <c r="P175" s="60"/>
    </row>
    <row r="176" spans="1:16">
      <c r="A176" s="18">
        <v>168</v>
      </c>
      <c r="B176" s="22" t="s">
        <v>803</v>
      </c>
      <c r="C176" s="19" t="s">
        <v>13</v>
      </c>
      <c r="D176" s="137" t="s">
        <v>280</v>
      </c>
      <c r="E176" s="137" t="s">
        <v>281</v>
      </c>
      <c r="F176" s="135">
        <v>872</v>
      </c>
      <c r="G176" s="135">
        <v>1698190</v>
      </c>
      <c r="H176" s="20">
        <v>748</v>
      </c>
      <c r="I176" s="20">
        <v>826480</v>
      </c>
      <c r="J176" s="58">
        <v>0.85779816513761464</v>
      </c>
      <c r="K176" s="58">
        <v>0.48668288000753746</v>
      </c>
      <c r="L176" s="58">
        <v>0.2573394495412844</v>
      </c>
      <c r="M176" s="58">
        <v>0.3406780160052762</v>
      </c>
      <c r="N176" s="59">
        <v>0.59801746554656066</v>
      </c>
      <c r="O176" s="60"/>
      <c r="P176" s="60"/>
    </row>
    <row r="177" spans="1:16">
      <c r="A177" s="18">
        <v>169</v>
      </c>
      <c r="B177" s="22" t="s">
        <v>803</v>
      </c>
      <c r="C177" s="19" t="s">
        <v>13</v>
      </c>
      <c r="D177" s="137" t="s">
        <v>283</v>
      </c>
      <c r="E177" s="137" t="s">
        <v>284</v>
      </c>
      <c r="F177" s="135">
        <v>884</v>
      </c>
      <c r="G177" s="135">
        <v>1569130</v>
      </c>
      <c r="H177" s="20">
        <v>344</v>
      </c>
      <c r="I177" s="20">
        <v>371660</v>
      </c>
      <c r="J177" s="58">
        <v>0.38914027149321267</v>
      </c>
      <c r="K177" s="58">
        <v>0.2368573668211047</v>
      </c>
      <c r="L177" s="58">
        <v>0.1167420814479638</v>
      </c>
      <c r="M177" s="58">
        <v>0.16580015677477328</v>
      </c>
      <c r="N177" s="59">
        <v>0.28254223822273705</v>
      </c>
      <c r="O177" s="60"/>
      <c r="P177" s="60"/>
    </row>
    <row r="178" spans="1:16">
      <c r="A178" s="18">
        <v>170</v>
      </c>
      <c r="B178" s="22" t="s">
        <v>803</v>
      </c>
      <c r="C178" s="19" t="s">
        <v>13</v>
      </c>
      <c r="D178" s="137" t="s">
        <v>285</v>
      </c>
      <c r="E178" s="137" t="s">
        <v>385</v>
      </c>
      <c r="F178" s="135">
        <v>912</v>
      </c>
      <c r="G178" s="135">
        <v>1592675</v>
      </c>
      <c r="H178" s="20">
        <v>408</v>
      </c>
      <c r="I178" s="20">
        <v>550605</v>
      </c>
      <c r="J178" s="58">
        <v>0.44736842105263158</v>
      </c>
      <c r="K178" s="58">
        <v>0.34571083240460232</v>
      </c>
      <c r="L178" s="58">
        <v>0.13421052631578947</v>
      </c>
      <c r="M178" s="58">
        <v>0.24199758268322161</v>
      </c>
      <c r="N178" s="59">
        <v>0.37620810899901108</v>
      </c>
      <c r="O178" s="60"/>
      <c r="P178" s="60"/>
    </row>
    <row r="179" spans="1:16">
      <c r="A179" s="18">
        <v>171</v>
      </c>
      <c r="B179" s="22" t="s">
        <v>803</v>
      </c>
      <c r="C179" s="19" t="s">
        <v>13</v>
      </c>
      <c r="D179" s="137" t="s">
        <v>282</v>
      </c>
      <c r="E179" s="137" t="s">
        <v>764</v>
      </c>
      <c r="F179" s="135">
        <v>851</v>
      </c>
      <c r="G179" s="135">
        <v>1354535</v>
      </c>
      <c r="H179" s="20">
        <v>416</v>
      </c>
      <c r="I179" s="20">
        <v>480400</v>
      </c>
      <c r="J179" s="58">
        <v>0.48883666274970622</v>
      </c>
      <c r="K179" s="58">
        <v>0.35466045543304531</v>
      </c>
      <c r="L179" s="58">
        <v>0.14665099882491187</v>
      </c>
      <c r="M179" s="58">
        <v>0.24826231880313171</v>
      </c>
      <c r="N179" s="59">
        <v>0.3949133176280436</v>
      </c>
      <c r="O179" s="60"/>
      <c r="P179" s="60"/>
    </row>
    <row r="180" spans="1:16">
      <c r="A180" s="18">
        <v>172</v>
      </c>
      <c r="B180" s="22" t="s">
        <v>21</v>
      </c>
      <c r="C180" s="19" t="s">
        <v>13</v>
      </c>
      <c r="D180" s="137" t="s">
        <v>311</v>
      </c>
      <c r="E180" s="137" t="s">
        <v>312</v>
      </c>
      <c r="F180" s="135">
        <v>1207</v>
      </c>
      <c r="G180" s="135">
        <v>2157015</v>
      </c>
      <c r="H180" s="20">
        <v>384</v>
      </c>
      <c r="I180" s="20">
        <v>582925</v>
      </c>
      <c r="J180" s="58">
        <v>0.31814415907207955</v>
      </c>
      <c r="K180" s="58">
        <v>0.27024615035129568</v>
      </c>
      <c r="L180" s="58">
        <v>9.5443247721623867E-2</v>
      </c>
      <c r="M180" s="58">
        <v>0.18917230524590697</v>
      </c>
      <c r="N180" s="59">
        <v>0.28461555296753083</v>
      </c>
      <c r="O180" s="60"/>
      <c r="P180" s="60"/>
    </row>
    <row r="181" spans="1:16">
      <c r="A181" s="18">
        <v>173</v>
      </c>
      <c r="B181" s="22" t="s">
        <v>21</v>
      </c>
      <c r="C181" s="19" t="s">
        <v>13</v>
      </c>
      <c r="D181" s="137" t="s">
        <v>309</v>
      </c>
      <c r="E181" s="137" t="s">
        <v>310</v>
      </c>
      <c r="F181" s="135">
        <v>796</v>
      </c>
      <c r="G181" s="135">
        <v>1418455</v>
      </c>
      <c r="H181" s="20">
        <v>372</v>
      </c>
      <c r="I181" s="20">
        <v>508410</v>
      </c>
      <c r="J181" s="58">
        <v>0.46733668341708545</v>
      </c>
      <c r="K181" s="58">
        <v>0.35842518796859962</v>
      </c>
      <c r="L181" s="58">
        <v>0.14020100502512564</v>
      </c>
      <c r="M181" s="58">
        <v>0.2508976315780197</v>
      </c>
      <c r="N181" s="59">
        <v>0.39109863660314537</v>
      </c>
      <c r="O181" s="60"/>
      <c r="P181" s="60"/>
    </row>
    <row r="182" spans="1:16">
      <c r="A182" s="18">
        <v>174</v>
      </c>
      <c r="B182" s="22" t="s">
        <v>21</v>
      </c>
      <c r="C182" s="19" t="s">
        <v>13</v>
      </c>
      <c r="D182" s="137" t="s">
        <v>307</v>
      </c>
      <c r="E182" s="137" t="s">
        <v>308</v>
      </c>
      <c r="F182" s="135">
        <v>747</v>
      </c>
      <c r="G182" s="135">
        <v>1337985</v>
      </c>
      <c r="H182" s="20">
        <v>306</v>
      </c>
      <c r="I182" s="20">
        <v>527675</v>
      </c>
      <c r="J182" s="58">
        <v>0.40963855421686746</v>
      </c>
      <c r="K182" s="58">
        <v>0.39438035553462858</v>
      </c>
      <c r="L182" s="58">
        <v>0.12289156626506023</v>
      </c>
      <c r="M182" s="58">
        <v>0.27606624887423997</v>
      </c>
      <c r="N182" s="59">
        <v>0.39895781513930018</v>
      </c>
      <c r="O182" s="60"/>
      <c r="P182" s="60"/>
    </row>
    <row r="183" spans="1:16">
      <c r="A183" s="18">
        <v>175</v>
      </c>
      <c r="B183" s="22" t="s">
        <v>21</v>
      </c>
      <c r="C183" s="19" t="s">
        <v>13</v>
      </c>
      <c r="D183" s="137" t="s">
        <v>1078</v>
      </c>
      <c r="E183" s="137" t="s">
        <v>1079</v>
      </c>
      <c r="F183" s="135">
        <v>609</v>
      </c>
      <c r="G183" s="135">
        <v>1083640</v>
      </c>
      <c r="H183" s="20">
        <v>275</v>
      </c>
      <c r="I183" s="20">
        <v>427870</v>
      </c>
      <c r="J183" s="58">
        <v>0.45155993431855501</v>
      </c>
      <c r="K183" s="58">
        <v>0.39484515152633715</v>
      </c>
      <c r="L183" s="58">
        <v>0.1354679802955665</v>
      </c>
      <c r="M183" s="58">
        <v>0.27639160606843599</v>
      </c>
      <c r="N183" s="59">
        <v>0.41185958636400249</v>
      </c>
      <c r="O183" s="60"/>
      <c r="P183" s="60"/>
    </row>
    <row r="184" spans="1:16">
      <c r="A184" s="18">
        <v>176</v>
      </c>
      <c r="B184" s="22" t="s">
        <v>18</v>
      </c>
      <c r="C184" s="19" t="s">
        <v>13</v>
      </c>
      <c r="D184" s="137" t="s">
        <v>316</v>
      </c>
      <c r="E184" s="137" t="s">
        <v>317</v>
      </c>
      <c r="F184" s="135">
        <v>652</v>
      </c>
      <c r="G184" s="135">
        <v>1176085</v>
      </c>
      <c r="H184" s="20">
        <v>286</v>
      </c>
      <c r="I184" s="20">
        <v>364830</v>
      </c>
      <c r="J184" s="58">
        <v>0.43865030674846628</v>
      </c>
      <c r="K184" s="58">
        <v>0.31020717040009865</v>
      </c>
      <c r="L184" s="58">
        <v>0.13159509202453987</v>
      </c>
      <c r="M184" s="58">
        <v>0.21714501928006905</v>
      </c>
      <c r="N184" s="59">
        <v>0.34874011130460891</v>
      </c>
      <c r="O184" s="60"/>
      <c r="P184" s="60"/>
    </row>
    <row r="185" spans="1:16">
      <c r="A185" s="18">
        <v>177</v>
      </c>
      <c r="B185" s="22" t="s">
        <v>18</v>
      </c>
      <c r="C185" s="19" t="s">
        <v>13</v>
      </c>
      <c r="D185" s="137" t="s">
        <v>319</v>
      </c>
      <c r="E185" s="137" t="s">
        <v>3772</v>
      </c>
      <c r="F185" s="135">
        <v>1154</v>
      </c>
      <c r="G185" s="135">
        <v>2076170</v>
      </c>
      <c r="H185" s="20">
        <v>88</v>
      </c>
      <c r="I185" s="20">
        <v>214400</v>
      </c>
      <c r="J185" s="58">
        <v>7.6256499133448868E-2</v>
      </c>
      <c r="K185" s="58">
        <v>0.10326707350554146</v>
      </c>
      <c r="L185" s="58">
        <v>2.2876949740034659E-2</v>
      </c>
      <c r="M185" s="58">
        <v>7.228695145387902E-2</v>
      </c>
      <c r="N185" s="59">
        <v>9.5163901193913686E-2</v>
      </c>
      <c r="O185" s="60"/>
      <c r="P185" s="60"/>
    </row>
    <row r="186" spans="1:16" s="25" customFormat="1">
      <c r="A186" s="18">
        <v>178</v>
      </c>
      <c r="B186" s="22" t="s">
        <v>18</v>
      </c>
      <c r="C186" s="19" t="s">
        <v>13</v>
      </c>
      <c r="D186" s="137" t="s">
        <v>313</v>
      </c>
      <c r="E186" s="137" t="s">
        <v>314</v>
      </c>
      <c r="F186" s="135">
        <v>1013</v>
      </c>
      <c r="G186" s="135">
        <v>1846090</v>
      </c>
      <c r="H186" s="20">
        <v>220</v>
      </c>
      <c r="I186" s="20">
        <v>326400</v>
      </c>
      <c r="J186" s="36">
        <v>0.21717670286278382</v>
      </c>
      <c r="K186" s="36">
        <v>0.17680611454479467</v>
      </c>
      <c r="L186" s="36">
        <v>6.5153010858835139E-2</v>
      </c>
      <c r="M186" s="36">
        <v>0.12376428018135625</v>
      </c>
      <c r="N186" s="97">
        <v>0.18891729104019139</v>
      </c>
      <c r="O186" s="98"/>
      <c r="P186" s="98"/>
    </row>
    <row r="187" spans="1:16">
      <c r="A187" s="18">
        <v>179</v>
      </c>
      <c r="B187" s="22" t="s">
        <v>18</v>
      </c>
      <c r="C187" s="19" t="s">
        <v>13</v>
      </c>
      <c r="D187" s="137" t="s">
        <v>315</v>
      </c>
      <c r="E187" s="137" t="s">
        <v>3773</v>
      </c>
      <c r="F187" s="135">
        <v>928</v>
      </c>
      <c r="G187" s="135">
        <v>1693055</v>
      </c>
      <c r="H187" s="20">
        <v>9</v>
      </c>
      <c r="I187" s="20">
        <v>62080</v>
      </c>
      <c r="J187" s="58">
        <v>9.6982758620689658E-3</v>
      </c>
      <c r="K187" s="58">
        <v>3.6667444353550238E-2</v>
      </c>
      <c r="L187" s="58">
        <v>2.9094827586206898E-3</v>
      </c>
      <c r="M187" s="58">
        <v>2.5667211047485164E-2</v>
      </c>
      <c r="N187" s="59">
        <v>2.8576693806105852E-2</v>
      </c>
      <c r="O187" s="60"/>
      <c r="P187" s="60"/>
    </row>
    <row r="188" spans="1:16">
      <c r="A188" s="18">
        <v>180</v>
      </c>
      <c r="B188" s="22" t="s">
        <v>18</v>
      </c>
      <c r="C188" s="19" t="s">
        <v>13</v>
      </c>
      <c r="D188" s="137" t="s">
        <v>320</v>
      </c>
      <c r="E188" s="137" t="s">
        <v>321</v>
      </c>
      <c r="F188" s="135">
        <v>830</v>
      </c>
      <c r="G188" s="135">
        <v>1495475</v>
      </c>
      <c r="H188" s="20">
        <v>0</v>
      </c>
      <c r="I188" s="20">
        <v>0</v>
      </c>
      <c r="J188" s="58">
        <v>0</v>
      </c>
      <c r="K188" s="58">
        <v>0</v>
      </c>
      <c r="L188" s="58">
        <v>0</v>
      </c>
      <c r="M188" s="58">
        <v>0</v>
      </c>
      <c r="N188" s="59">
        <v>0</v>
      </c>
      <c r="O188" s="60"/>
      <c r="P188" s="60"/>
    </row>
    <row r="189" spans="1:16">
      <c r="A189" s="18">
        <v>181</v>
      </c>
      <c r="B189" s="22" t="s">
        <v>18</v>
      </c>
      <c r="C189" s="19" t="s">
        <v>13</v>
      </c>
      <c r="D189" s="137" t="s">
        <v>996</v>
      </c>
      <c r="E189" s="137" t="s">
        <v>997</v>
      </c>
      <c r="F189" s="135">
        <v>608</v>
      </c>
      <c r="G189" s="135">
        <v>1106280</v>
      </c>
      <c r="H189" s="20">
        <v>46</v>
      </c>
      <c r="I189" s="20">
        <v>55755</v>
      </c>
      <c r="J189" s="58">
        <v>7.5657894736842105E-2</v>
      </c>
      <c r="K189" s="58">
        <v>5.0398633257403187E-2</v>
      </c>
      <c r="L189" s="58">
        <v>2.2697368421052629E-2</v>
      </c>
      <c r="M189" s="58">
        <v>3.5279043280182228E-2</v>
      </c>
      <c r="N189" s="59">
        <v>5.7976411701234853E-2</v>
      </c>
      <c r="O189" s="60"/>
      <c r="P189" s="60"/>
    </row>
    <row r="190" spans="1:16">
      <c r="A190" s="18">
        <v>182</v>
      </c>
      <c r="B190" s="22" t="s">
        <v>18</v>
      </c>
      <c r="C190" s="19" t="s">
        <v>13</v>
      </c>
      <c r="D190" s="137" t="s">
        <v>318</v>
      </c>
      <c r="E190" s="137" t="s">
        <v>947</v>
      </c>
      <c r="F190" s="135">
        <v>602</v>
      </c>
      <c r="G190" s="135">
        <v>1100140</v>
      </c>
      <c r="H190" s="20">
        <v>3</v>
      </c>
      <c r="I190" s="20">
        <v>2995</v>
      </c>
      <c r="J190" s="58">
        <v>4.9833887043189366E-3</v>
      </c>
      <c r="K190" s="58">
        <v>2.722380787899722E-3</v>
      </c>
      <c r="L190" s="58">
        <v>1.495016611295681E-3</v>
      </c>
      <c r="M190" s="58">
        <v>1.9056665515298052E-3</v>
      </c>
      <c r="N190" s="59">
        <v>3.4006831628254864E-3</v>
      </c>
      <c r="O190" s="60"/>
      <c r="P190" s="60"/>
    </row>
    <row r="191" spans="1:16">
      <c r="A191" s="18">
        <v>183</v>
      </c>
      <c r="B191" s="22" t="s">
        <v>12</v>
      </c>
      <c r="C191" s="19" t="s">
        <v>13</v>
      </c>
      <c r="D191" s="137" t="s">
        <v>267</v>
      </c>
      <c r="E191" s="137" t="s">
        <v>1179</v>
      </c>
      <c r="F191" s="135">
        <v>1504</v>
      </c>
      <c r="G191" s="135">
        <v>3704515</v>
      </c>
      <c r="H191" s="20">
        <v>930</v>
      </c>
      <c r="I191" s="20">
        <v>1847180</v>
      </c>
      <c r="J191" s="58">
        <v>0.61835106382978722</v>
      </c>
      <c r="K191" s="58">
        <v>0.49862937523535472</v>
      </c>
      <c r="L191" s="58">
        <v>0.18550531914893617</v>
      </c>
      <c r="M191" s="58">
        <v>0.34904056266474831</v>
      </c>
      <c r="N191" s="59">
        <v>0.53454588181368445</v>
      </c>
      <c r="O191" s="60"/>
      <c r="P191" s="60"/>
    </row>
    <row r="192" spans="1:16">
      <c r="A192" s="18">
        <v>184</v>
      </c>
      <c r="B192" s="22" t="s">
        <v>12</v>
      </c>
      <c r="C192" s="19" t="s">
        <v>13</v>
      </c>
      <c r="D192" s="137" t="s">
        <v>269</v>
      </c>
      <c r="E192" s="137" t="s">
        <v>1185</v>
      </c>
      <c r="F192" s="135">
        <v>1653</v>
      </c>
      <c r="G192" s="135">
        <v>4076960</v>
      </c>
      <c r="H192" s="20">
        <v>704</v>
      </c>
      <c r="I192" s="20">
        <v>1684835</v>
      </c>
      <c r="J192" s="58">
        <v>0.42589231699939506</v>
      </c>
      <c r="K192" s="58">
        <v>0.41325767238334443</v>
      </c>
      <c r="L192" s="58">
        <v>0.1277676950998185</v>
      </c>
      <c r="M192" s="58">
        <v>0.28928037066834106</v>
      </c>
      <c r="N192" s="59">
        <v>0.41704806576815956</v>
      </c>
      <c r="O192" s="60"/>
      <c r="P192" s="60"/>
    </row>
    <row r="193" spans="1:16">
      <c r="A193" s="18">
        <v>185</v>
      </c>
      <c r="B193" s="22" t="s">
        <v>12</v>
      </c>
      <c r="C193" s="19" t="s">
        <v>13</v>
      </c>
      <c r="D193" s="137" t="s">
        <v>268</v>
      </c>
      <c r="E193" s="137" t="s">
        <v>972</v>
      </c>
      <c r="F193" s="135">
        <v>781</v>
      </c>
      <c r="G193" s="135">
        <v>1991620</v>
      </c>
      <c r="H193" s="20">
        <v>505</v>
      </c>
      <c r="I193" s="20">
        <v>750420</v>
      </c>
      <c r="J193" s="58">
        <v>0.64660691421254801</v>
      </c>
      <c r="K193" s="58">
        <v>0.37678874484088332</v>
      </c>
      <c r="L193" s="58">
        <v>0.1939820742637644</v>
      </c>
      <c r="M193" s="58">
        <v>0.26375212138861831</v>
      </c>
      <c r="N193" s="59">
        <v>0.45773419565238271</v>
      </c>
      <c r="O193" s="60"/>
      <c r="P193" s="60"/>
    </row>
    <row r="194" spans="1:16">
      <c r="A194" s="18">
        <v>186</v>
      </c>
      <c r="B194" s="22" t="s">
        <v>12</v>
      </c>
      <c r="C194" s="19" t="s">
        <v>13</v>
      </c>
      <c r="D194" s="137" t="s">
        <v>270</v>
      </c>
      <c r="E194" s="137" t="s">
        <v>1142</v>
      </c>
      <c r="F194" s="135">
        <v>961</v>
      </c>
      <c r="G194" s="135">
        <v>2374820</v>
      </c>
      <c r="H194" s="20">
        <v>494</v>
      </c>
      <c r="I194" s="20">
        <v>667505</v>
      </c>
      <c r="J194" s="58">
        <v>0.51404786680541104</v>
      </c>
      <c r="K194" s="58">
        <v>0.28107603944720022</v>
      </c>
      <c r="L194" s="58">
        <v>0.15421436004162331</v>
      </c>
      <c r="M194" s="58">
        <v>0.19675322761304015</v>
      </c>
      <c r="N194" s="59">
        <v>0.35096758765466346</v>
      </c>
      <c r="O194" s="60"/>
      <c r="P194" s="60"/>
    </row>
    <row r="195" spans="1:16">
      <c r="A195" s="18">
        <v>187</v>
      </c>
      <c r="B195" s="22" t="s">
        <v>22</v>
      </c>
      <c r="C195" s="19" t="s">
        <v>13</v>
      </c>
      <c r="D195" s="137" t="s">
        <v>275</v>
      </c>
      <c r="E195" s="137" t="s">
        <v>966</v>
      </c>
      <c r="F195" s="135">
        <v>1015</v>
      </c>
      <c r="G195" s="135">
        <v>1786990</v>
      </c>
      <c r="H195" s="20">
        <v>25</v>
      </c>
      <c r="I195" s="20">
        <v>39585</v>
      </c>
      <c r="J195" s="58">
        <v>2.4630541871921183E-2</v>
      </c>
      <c r="K195" s="58">
        <v>2.2151774772102811E-2</v>
      </c>
      <c r="L195" s="58">
        <v>7.3891625615763543E-3</v>
      </c>
      <c r="M195" s="58">
        <v>1.5506242340471967E-2</v>
      </c>
      <c r="N195" s="59">
        <v>2.2895404902048319E-2</v>
      </c>
      <c r="O195" s="60"/>
      <c r="P195" s="60"/>
    </row>
    <row r="196" spans="1:16">
      <c r="A196" s="18">
        <v>188</v>
      </c>
      <c r="B196" s="22" t="s">
        <v>22</v>
      </c>
      <c r="C196" s="19" t="s">
        <v>13</v>
      </c>
      <c r="D196" s="137" t="s">
        <v>273</v>
      </c>
      <c r="E196" s="137" t="s">
        <v>1241</v>
      </c>
      <c r="F196" s="135">
        <v>436</v>
      </c>
      <c r="G196" s="135">
        <v>859365</v>
      </c>
      <c r="H196" s="20">
        <v>414</v>
      </c>
      <c r="I196" s="20">
        <v>713540</v>
      </c>
      <c r="J196" s="58">
        <v>0.94954128440366969</v>
      </c>
      <c r="K196" s="58">
        <v>0.83031075270694055</v>
      </c>
      <c r="L196" s="58">
        <v>0.28486238532110092</v>
      </c>
      <c r="M196" s="58">
        <v>0.58121752689485839</v>
      </c>
      <c r="N196" s="59">
        <v>0.86607991221595926</v>
      </c>
      <c r="O196" s="60"/>
      <c r="P196" s="60"/>
    </row>
    <row r="197" spans="1:16">
      <c r="A197" s="18">
        <v>189</v>
      </c>
      <c r="B197" s="22" t="s">
        <v>22</v>
      </c>
      <c r="C197" s="19" t="s">
        <v>13</v>
      </c>
      <c r="D197" s="137" t="s">
        <v>271</v>
      </c>
      <c r="E197" s="137" t="s">
        <v>272</v>
      </c>
      <c r="F197" s="135">
        <v>1086</v>
      </c>
      <c r="G197" s="135">
        <v>1914550</v>
      </c>
      <c r="H197" s="20">
        <v>610</v>
      </c>
      <c r="I197" s="20">
        <v>1101805</v>
      </c>
      <c r="J197" s="58">
        <v>0.56169429097605894</v>
      </c>
      <c r="K197" s="58">
        <v>0.57549032409704626</v>
      </c>
      <c r="L197" s="58">
        <v>0.16850828729281767</v>
      </c>
      <c r="M197" s="58">
        <v>0.40284322686793234</v>
      </c>
      <c r="N197" s="59">
        <v>0.57135151416075003</v>
      </c>
      <c r="O197" s="60"/>
      <c r="P197" s="60"/>
    </row>
    <row r="198" spans="1:16">
      <c r="A198" s="18">
        <v>190</v>
      </c>
      <c r="B198" s="22" t="s">
        <v>22</v>
      </c>
      <c r="C198" s="19" t="s">
        <v>13</v>
      </c>
      <c r="D198" s="137" t="s">
        <v>276</v>
      </c>
      <c r="E198" s="137" t="s">
        <v>277</v>
      </c>
      <c r="F198" s="135">
        <v>1653</v>
      </c>
      <c r="G198" s="135">
        <v>2855630</v>
      </c>
      <c r="H198" s="20">
        <v>286</v>
      </c>
      <c r="I198" s="20">
        <v>405270</v>
      </c>
      <c r="J198" s="58">
        <v>0.17301875378100423</v>
      </c>
      <c r="K198" s="58">
        <v>0.14191964645279675</v>
      </c>
      <c r="L198" s="58">
        <v>5.1905626134301268E-2</v>
      </c>
      <c r="M198" s="58">
        <v>9.934375251695772E-2</v>
      </c>
      <c r="N198" s="59">
        <v>0.15124937865125898</v>
      </c>
      <c r="O198" s="60"/>
      <c r="P198" s="60"/>
    </row>
    <row r="199" spans="1:16">
      <c r="A199" s="18">
        <v>191</v>
      </c>
      <c r="B199" s="22" t="s">
        <v>22</v>
      </c>
      <c r="C199" s="19" t="s">
        <v>13</v>
      </c>
      <c r="D199" s="137" t="s">
        <v>530</v>
      </c>
      <c r="E199" s="137" t="s">
        <v>1077</v>
      </c>
      <c r="F199" s="135">
        <v>1197</v>
      </c>
      <c r="G199" s="135">
        <v>2054400</v>
      </c>
      <c r="H199" s="20">
        <v>342</v>
      </c>
      <c r="I199" s="20">
        <v>818990</v>
      </c>
      <c r="J199" s="58">
        <v>0.2857142857142857</v>
      </c>
      <c r="K199" s="58">
        <v>0.39865167445482869</v>
      </c>
      <c r="L199" s="58">
        <v>8.5714285714285701E-2</v>
      </c>
      <c r="M199" s="58">
        <v>0.27905617211838007</v>
      </c>
      <c r="N199" s="59">
        <v>0.36477045783266576</v>
      </c>
      <c r="O199" s="60"/>
      <c r="P199" s="60"/>
    </row>
    <row r="200" spans="1:16">
      <c r="A200" s="18">
        <v>192</v>
      </c>
      <c r="B200" s="22" t="s">
        <v>480</v>
      </c>
      <c r="C200" s="19" t="s">
        <v>13</v>
      </c>
      <c r="D200" s="137" t="s">
        <v>482</v>
      </c>
      <c r="E200" s="137" t="s">
        <v>483</v>
      </c>
      <c r="F200" s="135">
        <v>1459</v>
      </c>
      <c r="G200" s="135">
        <v>2571355</v>
      </c>
      <c r="H200" s="20">
        <v>696</v>
      </c>
      <c r="I200" s="20">
        <v>815160</v>
      </c>
      <c r="J200" s="58">
        <v>0.47703906785469502</v>
      </c>
      <c r="K200" s="58">
        <v>0.31701573683913736</v>
      </c>
      <c r="L200" s="58">
        <v>0.14311172035640851</v>
      </c>
      <c r="M200" s="58">
        <v>0.22191101578739614</v>
      </c>
      <c r="N200" s="59">
        <v>0.36502273614380465</v>
      </c>
      <c r="O200" s="60"/>
      <c r="P200" s="60"/>
    </row>
    <row r="201" spans="1:16">
      <c r="A201" s="18">
        <v>193</v>
      </c>
      <c r="B201" s="22" t="s">
        <v>480</v>
      </c>
      <c r="C201" s="19" t="s">
        <v>13</v>
      </c>
      <c r="D201" s="137" t="s">
        <v>481</v>
      </c>
      <c r="E201" s="137" t="s">
        <v>1373</v>
      </c>
      <c r="F201" s="135">
        <v>1278</v>
      </c>
      <c r="G201" s="135">
        <v>2237275</v>
      </c>
      <c r="H201" s="20">
        <v>740</v>
      </c>
      <c r="I201" s="20">
        <v>1141310</v>
      </c>
      <c r="J201" s="58">
        <v>0.57902973395931145</v>
      </c>
      <c r="K201" s="58">
        <v>0.51013397995329135</v>
      </c>
      <c r="L201" s="58">
        <v>0.17370892018779344</v>
      </c>
      <c r="M201" s="58">
        <v>0.3570937859673039</v>
      </c>
      <c r="N201" s="59">
        <v>0.53080270615509728</v>
      </c>
      <c r="O201" s="60"/>
      <c r="P201" s="60"/>
    </row>
    <row r="202" spans="1:16">
      <c r="A202" s="18">
        <v>194</v>
      </c>
      <c r="B202" s="22" t="s">
        <v>51</v>
      </c>
      <c r="C202" s="19" t="s">
        <v>13</v>
      </c>
      <c r="D202" s="22" t="s">
        <v>549</v>
      </c>
      <c r="E202" s="22" t="s">
        <v>906</v>
      </c>
      <c r="F202" s="135">
        <v>947</v>
      </c>
      <c r="G202" s="135">
        <v>1641990</v>
      </c>
      <c r="H202" s="20">
        <v>90</v>
      </c>
      <c r="I202" s="20">
        <v>222020</v>
      </c>
      <c r="J202" s="58">
        <v>9.5036958817317843E-2</v>
      </c>
      <c r="K202" s="58">
        <v>0.13521397816064654</v>
      </c>
      <c r="L202" s="58">
        <v>2.8511087645195353E-2</v>
      </c>
      <c r="M202" s="58">
        <v>9.464978471245257E-2</v>
      </c>
      <c r="N202" s="59">
        <v>0.12316087235764792</v>
      </c>
      <c r="O202" s="60"/>
      <c r="P202" s="60"/>
    </row>
    <row r="203" spans="1:16">
      <c r="A203" s="18">
        <v>195</v>
      </c>
      <c r="B203" s="22" t="s">
        <v>51</v>
      </c>
      <c r="C203" s="19" t="s">
        <v>13</v>
      </c>
      <c r="D203" s="22" t="s">
        <v>548</v>
      </c>
      <c r="E203" s="22" t="s">
        <v>1377</v>
      </c>
      <c r="F203" s="135">
        <v>1626</v>
      </c>
      <c r="G203" s="135">
        <v>2885445</v>
      </c>
      <c r="H203" s="20">
        <v>649</v>
      </c>
      <c r="I203" s="20">
        <v>850705</v>
      </c>
      <c r="J203" s="58">
        <v>0.39913899138991388</v>
      </c>
      <c r="K203" s="58">
        <v>0.29482627463008304</v>
      </c>
      <c r="L203" s="58">
        <v>0.11974169741697416</v>
      </c>
      <c r="M203" s="58">
        <v>0.20637839224105811</v>
      </c>
      <c r="N203" s="59">
        <v>0.3261200896580323</v>
      </c>
      <c r="O203" s="60"/>
      <c r="P203" s="60"/>
    </row>
    <row r="204" spans="1:16">
      <c r="A204" s="18">
        <v>196</v>
      </c>
      <c r="B204" s="22" t="s">
        <v>52</v>
      </c>
      <c r="C204" s="19" t="s">
        <v>13</v>
      </c>
      <c r="D204" s="22" t="s">
        <v>560</v>
      </c>
      <c r="E204" s="22" t="s">
        <v>838</v>
      </c>
      <c r="F204" s="135">
        <v>919</v>
      </c>
      <c r="G204" s="135">
        <v>1804300</v>
      </c>
      <c r="H204" s="20">
        <v>260</v>
      </c>
      <c r="I204" s="20">
        <v>425540</v>
      </c>
      <c r="J204" s="58">
        <v>0.28291621327529926</v>
      </c>
      <c r="K204" s="58">
        <v>0.23584769716787674</v>
      </c>
      <c r="L204" s="58">
        <v>8.4874863982589768E-2</v>
      </c>
      <c r="M204" s="58">
        <v>0.16509338801751369</v>
      </c>
      <c r="N204" s="59">
        <v>0.24996825200010347</v>
      </c>
      <c r="O204" s="60"/>
      <c r="P204" s="60"/>
    </row>
    <row r="205" spans="1:16">
      <c r="A205" s="18">
        <v>197</v>
      </c>
      <c r="B205" s="22" t="s">
        <v>52</v>
      </c>
      <c r="C205" s="19" t="s">
        <v>13</v>
      </c>
      <c r="D205" s="22" t="s">
        <v>839</v>
      </c>
      <c r="E205" s="22" t="s">
        <v>1374</v>
      </c>
      <c r="F205" s="135">
        <v>915</v>
      </c>
      <c r="G205" s="135">
        <v>1766720</v>
      </c>
      <c r="H205" s="20">
        <v>267</v>
      </c>
      <c r="I205" s="20">
        <v>484505</v>
      </c>
      <c r="J205" s="58">
        <v>0.29180327868852457</v>
      </c>
      <c r="K205" s="58">
        <v>0.27423983426915416</v>
      </c>
      <c r="L205" s="58">
        <v>8.7540983606557363E-2</v>
      </c>
      <c r="M205" s="58">
        <v>0.19196788398840789</v>
      </c>
      <c r="N205" s="59">
        <v>0.27950886759496524</v>
      </c>
      <c r="O205" s="60"/>
      <c r="P205" s="60"/>
    </row>
    <row r="206" spans="1:16">
      <c r="A206" s="18">
        <v>198</v>
      </c>
      <c r="B206" s="22" t="s">
        <v>52</v>
      </c>
      <c r="C206" s="19" t="s">
        <v>13</v>
      </c>
      <c r="D206" s="22" t="s">
        <v>550</v>
      </c>
      <c r="E206" s="22" t="s">
        <v>840</v>
      </c>
      <c r="F206" s="135">
        <v>913</v>
      </c>
      <c r="G206" s="135">
        <v>1750760</v>
      </c>
      <c r="H206" s="20">
        <v>282</v>
      </c>
      <c r="I206" s="20">
        <v>531440</v>
      </c>
      <c r="J206" s="58">
        <v>0.30887185104052572</v>
      </c>
      <c r="K206" s="58">
        <v>0.30354817336471018</v>
      </c>
      <c r="L206" s="58">
        <v>9.2661555312157709E-2</v>
      </c>
      <c r="M206" s="58">
        <v>0.21248372135529711</v>
      </c>
      <c r="N206" s="59">
        <v>0.30514527666745483</v>
      </c>
      <c r="O206" s="60"/>
      <c r="P206" s="60"/>
    </row>
    <row r="207" spans="1:16">
      <c r="A207" s="18">
        <v>199</v>
      </c>
      <c r="B207" s="22" t="s">
        <v>52</v>
      </c>
      <c r="C207" s="19" t="s">
        <v>13</v>
      </c>
      <c r="D207" s="22" t="s">
        <v>1455</v>
      </c>
      <c r="E207" s="22" t="s">
        <v>1456</v>
      </c>
      <c r="F207" s="135">
        <v>782</v>
      </c>
      <c r="G207" s="135">
        <v>1389440</v>
      </c>
      <c r="H207" s="20">
        <v>292</v>
      </c>
      <c r="I207" s="20">
        <v>409670</v>
      </c>
      <c r="J207" s="58">
        <v>0.37340153452685421</v>
      </c>
      <c r="K207" s="58">
        <v>0.29484540534315984</v>
      </c>
      <c r="L207" s="58">
        <v>0.11202046035805625</v>
      </c>
      <c r="M207" s="58">
        <v>0.20639178374021189</v>
      </c>
      <c r="N207" s="59">
        <v>0.31841224409826813</v>
      </c>
      <c r="O207" s="60"/>
      <c r="P207" s="60"/>
    </row>
    <row r="208" spans="1:16">
      <c r="A208" s="18">
        <v>200</v>
      </c>
      <c r="B208" s="22" t="s">
        <v>52</v>
      </c>
      <c r="C208" s="19" t="s">
        <v>13</v>
      </c>
      <c r="D208" s="22" t="s">
        <v>561</v>
      </c>
      <c r="E208" s="22" t="s">
        <v>1036</v>
      </c>
      <c r="F208" s="135">
        <v>913</v>
      </c>
      <c r="G208" s="135">
        <v>1750760</v>
      </c>
      <c r="H208" s="20">
        <v>229</v>
      </c>
      <c r="I208" s="20">
        <v>509080</v>
      </c>
      <c r="J208" s="58">
        <v>0.25082146768893759</v>
      </c>
      <c r="K208" s="58">
        <v>0.29077657702940435</v>
      </c>
      <c r="L208" s="58">
        <v>7.5246440306681275E-2</v>
      </c>
      <c r="M208" s="58">
        <v>0.20354360392058304</v>
      </c>
      <c r="N208" s="59">
        <v>0.27879004422726433</v>
      </c>
      <c r="O208" s="60"/>
      <c r="P208" s="60"/>
    </row>
    <row r="209" spans="1:16">
      <c r="A209" s="18">
        <v>201</v>
      </c>
      <c r="B209" s="136" t="s">
        <v>52</v>
      </c>
      <c r="C209" s="133" t="s">
        <v>13</v>
      </c>
      <c r="D209" s="136" t="s">
        <v>556</v>
      </c>
      <c r="E209" s="136" t="s">
        <v>557</v>
      </c>
      <c r="F209" s="135">
        <v>1114</v>
      </c>
      <c r="G209" s="135">
        <v>2289220</v>
      </c>
      <c r="H209" s="20">
        <v>553</v>
      </c>
      <c r="I209" s="20">
        <v>950790</v>
      </c>
      <c r="J209" s="58">
        <v>0.49640933572710949</v>
      </c>
      <c r="K209" s="58">
        <v>0.41533360708014083</v>
      </c>
      <c r="L209" s="58">
        <v>0.14892280071813285</v>
      </c>
      <c r="M209" s="58">
        <v>0.29073352495609855</v>
      </c>
      <c r="N209" s="59">
        <v>0.43965632567423141</v>
      </c>
      <c r="O209" s="60"/>
      <c r="P209" s="60"/>
    </row>
    <row r="210" spans="1:16">
      <c r="A210" s="18">
        <v>202</v>
      </c>
      <c r="B210" s="136" t="s">
        <v>52</v>
      </c>
      <c r="C210" s="133" t="s">
        <v>13</v>
      </c>
      <c r="D210" s="136" t="s">
        <v>551</v>
      </c>
      <c r="E210" s="136" t="s">
        <v>552</v>
      </c>
      <c r="F210" s="135">
        <v>1149</v>
      </c>
      <c r="G210" s="135">
        <v>2242060</v>
      </c>
      <c r="H210" s="20">
        <v>696</v>
      </c>
      <c r="I210" s="20">
        <v>972065</v>
      </c>
      <c r="J210" s="58">
        <v>0.60574412532637079</v>
      </c>
      <c r="K210" s="58">
        <v>0.43355886996779747</v>
      </c>
      <c r="L210" s="58">
        <v>0.18172323759791123</v>
      </c>
      <c r="M210" s="58">
        <v>0.30349120897745818</v>
      </c>
      <c r="N210" s="59">
        <v>0.48521444657536938</v>
      </c>
      <c r="O210" s="60"/>
      <c r="P210" s="60"/>
    </row>
    <row r="211" spans="1:16">
      <c r="A211" s="18">
        <v>203</v>
      </c>
      <c r="B211" s="136" t="s">
        <v>52</v>
      </c>
      <c r="C211" s="133" t="s">
        <v>13</v>
      </c>
      <c r="D211" s="136" t="s">
        <v>559</v>
      </c>
      <c r="E211" s="136" t="s">
        <v>1086</v>
      </c>
      <c r="F211" s="135">
        <v>1020</v>
      </c>
      <c r="G211" s="135">
        <v>1917600</v>
      </c>
      <c r="H211" s="20">
        <v>403</v>
      </c>
      <c r="I211" s="20">
        <v>755665</v>
      </c>
      <c r="J211" s="58">
        <v>0.39509803921568626</v>
      </c>
      <c r="K211" s="58">
        <v>0.39406810596579056</v>
      </c>
      <c r="L211" s="58">
        <v>0.11852941176470587</v>
      </c>
      <c r="M211" s="58">
        <v>0.27584767417605338</v>
      </c>
      <c r="N211" s="59">
        <v>0.39437708594075926</v>
      </c>
      <c r="O211" s="60"/>
      <c r="P211" s="60"/>
    </row>
    <row r="212" spans="1:16">
      <c r="A212" s="18">
        <v>204</v>
      </c>
      <c r="B212" s="136" t="s">
        <v>52</v>
      </c>
      <c r="C212" s="133" t="s">
        <v>13</v>
      </c>
      <c r="D212" s="136" t="s">
        <v>553</v>
      </c>
      <c r="E212" s="136" t="s">
        <v>554</v>
      </c>
      <c r="F212" s="135">
        <v>1118</v>
      </c>
      <c r="G212" s="135">
        <v>2000580</v>
      </c>
      <c r="H212" s="20">
        <v>405</v>
      </c>
      <c r="I212" s="20">
        <v>591695</v>
      </c>
      <c r="J212" s="58">
        <v>0.36225402504472271</v>
      </c>
      <c r="K212" s="58">
        <v>0.29576172909856141</v>
      </c>
      <c r="L212" s="58">
        <v>0.10867620751341681</v>
      </c>
      <c r="M212" s="58">
        <v>0.20703321036899297</v>
      </c>
      <c r="N212" s="59">
        <v>0.3157094178824098</v>
      </c>
      <c r="O212" s="60"/>
      <c r="P212" s="60"/>
    </row>
    <row r="213" spans="1:16">
      <c r="A213" s="18">
        <v>205</v>
      </c>
      <c r="B213" s="136" t="s">
        <v>52</v>
      </c>
      <c r="C213" s="133" t="s">
        <v>13</v>
      </c>
      <c r="D213" s="136" t="s">
        <v>558</v>
      </c>
      <c r="E213" s="136" t="s">
        <v>841</v>
      </c>
      <c r="F213" s="135">
        <v>1110</v>
      </c>
      <c r="G213" s="135">
        <v>2305130</v>
      </c>
      <c r="H213" s="20">
        <v>511</v>
      </c>
      <c r="I213" s="20">
        <v>1163580</v>
      </c>
      <c r="J213" s="58">
        <v>0.46036036036036038</v>
      </c>
      <c r="K213" s="58">
        <v>0.50477847236381457</v>
      </c>
      <c r="L213" s="58">
        <v>0.13810810810810811</v>
      </c>
      <c r="M213" s="58">
        <v>0.35334493065467015</v>
      </c>
      <c r="N213" s="59">
        <v>0.49145303876277824</v>
      </c>
      <c r="O213" s="60"/>
      <c r="P213" s="60"/>
    </row>
    <row r="214" spans="1:16">
      <c r="A214" s="18">
        <v>206</v>
      </c>
      <c r="B214" s="136" t="s">
        <v>52</v>
      </c>
      <c r="C214" s="133" t="s">
        <v>13</v>
      </c>
      <c r="D214" s="136" t="s">
        <v>842</v>
      </c>
      <c r="E214" s="136" t="s">
        <v>978</v>
      </c>
      <c r="F214" s="135">
        <v>665</v>
      </c>
      <c r="G214" s="135">
        <v>1276645</v>
      </c>
      <c r="H214" s="20">
        <v>261</v>
      </c>
      <c r="I214" s="20">
        <v>391135</v>
      </c>
      <c r="J214" s="58">
        <v>0.39248120300751882</v>
      </c>
      <c r="K214" s="58">
        <v>0.30637726227729711</v>
      </c>
      <c r="L214" s="58">
        <v>0.11774436090225564</v>
      </c>
      <c r="M214" s="58">
        <v>0.21446408359410796</v>
      </c>
      <c r="N214" s="59">
        <v>0.33220844449636361</v>
      </c>
      <c r="O214" s="60"/>
      <c r="P214" s="60"/>
    </row>
    <row r="215" spans="1:16">
      <c r="A215" s="18">
        <v>207</v>
      </c>
      <c r="B215" s="136" t="s">
        <v>52</v>
      </c>
      <c r="C215" s="133" t="s">
        <v>13</v>
      </c>
      <c r="D215" s="136" t="s">
        <v>555</v>
      </c>
      <c r="E215" s="136" t="s">
        <v>937</v>
      </c>
      <c r="F215" s="135">
        <v>782</v>
      </c>
      <c r="G215" s="135">
        <v>1389440</v>
      </c>
      <c r="H215" s="20">
        <v>253</v>
      </c>
      <c r="I215" s="20">
        <v>370730</v>
      </c>
      <c r="J215" s="58">
        <v>0.3235294117647059</v>
      </c>
      <c r="K215" s="58">
        <v>0.26681972593274988</v>
      </c>
      <c r="L215" s="58">
        <v>9.7058823529411767E-2</v>
      </c>
      <c r="M215" s="58">
        <v>0.18677380815292491</v>
      </c>
      <c r="N215" s="59">
        <v>0.28383263168233669</v>
      </c>
      <c r="O215" s="60"/>
      <c r="P215" s="60"/>
    </row>
    <row r="216" spans="1:16">
      <c r="A216" s="18">
        <v>208</v>
      </c>
      <c r="B216" s="136" t="s">
        <v>14</v>
      </c>
      <c r="C216" s="133" t="s">
        <v>13</v>
      </c>
      <c r="D216" s="136" t="s">
        <v>851</v>
      </c>
      <c r="E216" s="136" t="s">
        <v>1037</v>
      </c>
      <c r="F216" s="135">
        <v>1817</v>
      </c>
      <c r="G216" s="135">
        <v>2848765</v>
      </c>
      <c r="H216" s="20">
        <v>641</v>
      </c>
      <c r="I216" s="20">
        <v>794620</v>
      </c>
      <c r="J216" s="58">
        <v>0.35277930654925704</v>
      </c>
      <c r="K216" s="58">
        <v>0.27893490688070094</v>
      </c>
      <c r="L216" s="58">
        <v>0.10583379196477712</v>
      </c>
      <c r="M216" s="58">
        <v>0.19525443481649066</v>
      </c>
      <c r="N216" s="59">
        <v>0.30108822678126779</v>
      </c>
      <c r="O216" s="60"/>
      <c r="P216" s="60"/>
    </row>
    <row r="217" spans="1:16">
      <c r="A217" s="18">
        <v>209</v>
      </c>
      <c r="B217" s="136" t="s">
        <v>14</v>
      </c>
      <c r="C217" s="133" t="s">
        <v>13</v>
      </c>
      <c r="D217" s="136" t="s">
        <v>278</v>
      </c>
      <c r="E217" s="136" t="s">
        <v>924</v>
      </c>
      <c r="F217" s="135">
        <v>1894</v>
      </c>
      <c r="G217" s="135">
        <v>4134390</v>
      </c>
      <c r="H217" s="20">
        <v>766</v>
      </c>
      <c r="I217" s="20">
        <v>1012645</v>
      </c>
      <c r="J217" s="58">
        <v>0.40443505807814151</v>
      </c>
      <c r="K217" s="58">
        <v>0.24493214234748054</v>
      </c>
      <c r="L217" s="58">
        <v>0.12133051742344245</v>
      </c>
      <c r="M217" s="58">
        <v>0.17145249964323636</v>
      </c>
      <c r="N217" s="59">
        <v>0.29278301706667881</v>
      </c>
      <c r="O217" s="60"/>
      <c r="P217" s="60"/>
    </row>
    <row r="218" spans="1:16">
      <c r="A218" s="18">
        <v>210</v>
      </c>
      <c r="B218" s="136" t="s">
        <v>14</v>
      </c>
      <c r="C218" s="133" t="s">
        <v>13</v>
      </c>
      <c r="D218" s="136" t="s">
        <v>279</v>
      </c>
      <c r="E218" s="136" t="s">
        <v>1238</v>
      </c>
      <c r="F218" s="135">
        <v>1604</v>
      </c>
      <c r="G218" s="135">
        <v>2533750</v>
      </c>
      <c r="H218" s="20">
        <v>196</v>
      </c>
      <c r="I218" s="20">
        <v>330310</v>
      </c>
      <c r="J218" s="58">
        <v>0.12219451371571072</v>
      </c>
      <c r="K218" s="58">
        <v>0.13036408485446471</v>
      </c>
      <c r="L218" s="58">
        <v>3.6658354114713215E-2</v>
      </c>
      <c r="M218" s="58">
        <v>9.125485939812529E-2</v>
      </c>
      <c r="N218" s="59">
        <v>0.12791321351283852</v>
      </c>
      <c r="O218" s="60"/>
      <c r="P218" s="60"/>
    </row>
    <row r="219" spans="1:16">
      <c r="A219" s="18">
        <v>211</v>
      </c>
      <c r="B219" s="136" t="s">
        <v>1156</v>
      </c>
      <c r="C219" s="133" t="s">
        <v>24</v>
      </c>
      <c r="D219" s="136" t="s">
        <v>342</v>
      </c>
      <c r="E219" s="136" t="s">
        <v>1312</v>
      </c>
      <c r="F219" s="135">
        <v>2533</v>
      </c>
      <c r="G219" s="135">
        <v>3965590</v>
      </c>
      <c r="H219" s="20">
        <v>3114</v>
      </c>
      <c r="I219" s="20">
        <v>3538480</v>
      </c>
      <c r="J219" s="58">
        <v>1.2293722858270826</v>
      </c>
      <c r="K219" s="58">
        <v>0.8922959761346988</v>
      </c>
      <c r="L219" s="58">
        <v>0.3</v>
      </c>
      <c r="M219" s="58">
        <v>0.6246071832942891</v>
      </c>
      <c r="N219" s="59">
        <v>0.92460718329428904</v>
      </c>
      <c r="O219" s="60"/>
      <c r="P219" s="60"/>
    </row>
    <row r="220" spans="1:16">
      <c r="A220" s="18">
        <v>212</v>
      </c>
      <c r="B220" s="136" t="s">
        <v>1156</v>
      </c>
      <c r="C220" s="133" t="s">
        <v>24</v>
      </c>
      <c r="D220" s="136" t="s">
        <v>341</v>
      </c>
      <c r="E220" s="136" t="s">
        <v>277</v>
      </c>
      <c r="F220" s="135">
        <v>346</v>
      </c>
      <c r="G220" s="135">
        <v>1513490</v>
      </c>
      <c r="H220" s="20">
        <v>70</v>
      </c>
      <c r="I220" s="20">
        <v>137145</v>
      </c>
      <c r="J220" s="58">
        <v>0.20231213872832371</v>
      </c>
      <c r="K220" s="58">
        <v>9.061506848409967E-2</v>
      </c>
      <c r="L220" s="58">
        <v>6.0693641618497107E-2</v>
      </c>
      <c r="M220" s="58">
        <v>6.3430547938869764E-2</v>
      </c>
      <c r="N220" s="59">
        <v>0.12412418955736687</v>
      </c>
      <c r="O220" s="60"/>
      <c r="P220" s="60"/>
    </row>
    <row r="221" spans="1:16">
      <c r="A221" s="18">
        <v>213</v>
      </c>
      <c r="B221" s="136" t="s">
        <v>32</v>
      </c>
      <c r="C221" s="133" t="s">
        <v>24</v>
      </c>
      <c r="D221" s="136" t="s">
        <v>890</v>
      </c>
      <c r="E221" s="136" t="s">
        <v>1056</v>
      </c>
      <c r="F221" s="135">
        <v>1085</v>
      </c>
      <c r="G221" s="135">
        <v>1978665</v>
      </c>
      <c r="H221" s="20">
        <v>162</v>
      </c>
      <c r="I221" s="20">
        <v>237760</v>
      </c>
      <c r="J221" s="58">
        <v>0.14930875576036867</v>
      </c>
      <c r="K221" s="58">
        <v>0.12016182628186176</v>
      </c>
      <c r="L221" s="58">
        <v>4.4792626728110602E-2</v>
      </c>
      <c r="M221" s="58">
        <v>8.4113278397303218E-2</v>
      </c>
      <c r="N221" s="59">
        <v>0.12890590512541383</v>
      </c>
      <c r="O221" s="60"/>
      <c r="P221" s="60"/>
    </row>
    <row r="222" spans="1:16">
      <c r="A222" s="18">
        <v>214</v>
      </c>
      <c r="B222" s="136" t="s">
        <v>32</v>
      </c>
      <c r="C222" s="133" t="s">
        <v>24</v>
      </c>
      <c r="D222" s="136" t="s">
        <v>383</v>
      </c>
      <c r="E222" s="136" t="s">
        <v>1272</v>
      </c>
      <c r="F222" s="135">
        <v>1098</v>
      </c>
      <c r="G222" s="135">
        <v>2095200</v>
      </c>
      <c r="H222" s="20">
        <v>837</v>
      </c>
      <c r="I222" s="20">
        <v>1033805</v>
      </c>
      <c r="J222" s="58">
        <v>0.76229508196721307</v>
      </c>
      <c r="K222" s="58">
        <v>0.49341590301641847</v>
      </c>
      <c r="L222" s="58">
        <v>0.22868852459016392</v>
      </c>
      <c r="M222" s="58">
        <v>0.34539113211149292</v>
      </c>
      <c r="N222" s="59">
        <v>0.57407965670165684</v>
      </c>
      <c r="O222" s="60"/>
      <c r="P222" s="60"/>
    </row>
    <row r="223" spans="1:16">
      <c r="A223" s="18">
        <v>215</v>
      </c>
      <c r="B223" s="136" t="s">
        <v>33</v>
      </c>
      <c r="C223" s="133" t="s">
        <v>24</v>
      </c>
      <c r="D223" s="136" t="s">
        <v>387</v>
      </c>
      <c r="E223" s="136" t="s">
        <v>1273</v>
      </c>
      <c r="F223" s="135">
        <v>2926</v>
      </c>
      <c r="G223" s="135">
        <v>5045185</v>
      </c>
      <c r="H223" s="20">
        <v>535</v>
      </c>
      <c r="I223" s="20">
        <v>669805</v>
      </c>
      <c r="J223" s="58">
        <v>0.18284347231715653</v>
      </c>
      <c r="K223" s="58">
        <v>0.1327612367039068</v>
      </c>
      <c r="L223" s="58">
        <v>5.4853041695146959E-2</v>
      </c>
      <c r="M223" s="58">
        <v>9.2932865692734748E-2</v>
      </c>
      <c r="N223" s="59">
        <v>0.14778590738788172</v>
      </c>
      <c r="O223" s="60"/>
      <c r="P223" s="60"/>
    </row>
    <row r="224" spans="1:16">
      <c r="A224" s="18">
        <v>216</v>
      </c>
      <c r="B224" s="136" t="s">
        <v>33</v>
      </c>
      <c r="C224" s="133" t="s">
        <v>24</v>
      </c>
      <c r="D224" s="136" t="s">
        <v>388</v>
      </c>
      <c r="E224" s="136" t="s">
        <v>894</v>
      </c>
      <c r="F224" s="135">
        <v>408</v>
      </c>
      <c r="G224" s="135">
        <v>833955</v>
      </c>
      <c r="H224" s="20">
        <v>123</v>
      </c>
      <c r="I224" s="20">
        <v>151680</v>
      </c>
      <c r="J224" s="58">
        <v>0.3014705882352941</v>
      </c>
      <c r="K224" s="58">
        <v>0.18188031728330664</v>
      </c>
      <c r="L224" s="58">
        <v>9.0441176470588233E-2</v>
      </c>
      <c r="M224" s="58">
        <v>0.12731622209831464</v>
      </c>
      <c r="N224" s="59">
        <v>0.21775739856890286</v>
      </c>
      <c r="O224" s="60"/>
      <c r="P224" s="60"/>
    </row>
    <row r="225" spans="1:16">
      <c r="A225" s="18">
        <v>217</v>
      </c>
      <c r="B225" s="136" t="s">
        <v>33</v>
      </c>
      <c r="C225" s="133" t="s">
        <v>24</v>
      </c>
      <c r="D225" s="136" t="s">
        <v>384</v>
      </c>
      <c r="E225" s="136" t="s">
        <v>385</v>
      </c>
      <c r="F225" s="135">
        <v>1409</v>
      </c>
      <c r="G225" s="135">
        <v>2585895</v>
      </c>
      <c r="H225" s="20">
        <v>215</v>
      </c>
      <c r="I225" s="20">
        <v>385440</v>
      </c>
      <c r="J225" s="58">
        <v>0.15259048970901348</v>
      </c>
      <c r="K225" s="58">
        <v>0.14905477600598632</v>
      </c>
      <c r="L225" s="58">
        <v>4.5777146912704042E-2</v>
      </c>
      <c r="M225" s="58">
        <v>0.10433834320419041</v>
      </c>
      <c r="N225" s="59">
        <v>0.15011549011689446</v>
      </c>
      <c r="O225" s="60"/>
      <c r="P225" s="60"/>
    </row>
    <row r="226" spans="1:16">
      <c r="A226" s="18">
        <v>218</v>
      </c>
      <c r="B226" s="136" t="s">
        <v>33</v>
      </c>
      <c r="C226" s="133" t="s">
        <v>24</v>
      </c>
      <c r="D226" s="136" t="s">
        <v>386</v>
      </c>
      <c r="E226" s="136" t="s">
        <v>909</v>
      </c>
      <c r="F226" s="135">
        <v>502</v>
      </c>
      <c r="G226" s="135">
        <v>893695</v>
      </c>
      <c r="H226" s="20">
        <v>139</v>
      </c>
      <c r="I226" s="20">
        <v>214720</v>
      </c>
      <c r="J226" s="58">
        <v>0.27689243027888444</v>
      </c>
      <c r="K226" s="58">
        <v>0.240260939134716</v>
      </c>
      <c r="L226" s="58">
        <v>8.3067729083665331E-2</v>
      </c>
      <c r="M226" s="58">
        <v>0.16818265739430119</v>
      </c>
      <c r="N226" s="59">
        <v>0.25125038647796649</v>
      </c>
      <c r="O226" s="60"/>
      <c r="P226" s="60"/>
    </row>
    <row r="227" spans="1:16">
      <c r="A227" s="18">
        <v>219</v>
      </c>
      <c r="B227" s="136" t="s">
        <v>935</v>
      </c>
      <c r="C227" s="133" t="s">
        <v>24</v>
      </c>
      <c r="D227" s="136" t="s">
        <v>345</v>
      </c>
      <c r="E227" s="136" t="s">
        <v>1057</v>
      </c>
      <c r="F227" s="135">
        <v>818</v>
      </c>
      <c r="G227" s="135">
        <v>1976380</v>
      </c>
      <c r="H227" s="20">
        <v>201</v>
      </c>
      <c r="I227" s="20">
        <v>383115</v>
      </c>
      <c r="J227" s="58">
        <v>0.24572127139364303</v>
      </c>
      <c r="K227" s="58">
        <v>0.1938468310749957</v>
      </c>
      <c r="L227" s="58">
        <v>7.3716381418092905E-2</v>
      </c>
      <c r="M227" s="58">
        <v>0.13569278175249699</v>
      </c>
      <c r="N227" s="59">
        <v>0.20940916317058988</v>
      </c>
      <c r="O227" s="60"/>
      <c r="P227" s="60"/>
    </row>
    <row r="228" spans="1:16">
      <c r="A228" s="18">
        <v>220</v>
      </c>
      <c r="B228" s="136" t="s">
        <v>935</v>
      </c>
      <c r="C228" s="133" t="s">
        <v>24</v>
      </c>
      <c r="D228" s="136" t="s">
        <v>344</v>
      </c>
      <c r="E228" s="136" t="s">
        <v>870</v>
      </c>
      <c r="F228" s="135">
        <v>908</v>
      </c>
      <c r="G228" s="135">
        <v>1511870</v>
      </c>
      <c r="H228" s="20">
        <v>272</v>
      </c>
      <c r="I228" s="20">
        <v>344295</v>
      </c>
      <c r="J228" s="58">
        <v>0.29955947136563876</v>
      </c>
      <c r="K228" s="58">
        <v>0.22772791311422277</v>
      </c>
      <c r="L228" s="58">
        <v>8.9867841409691632E-2</v>
      </c>
      <c r="M228" s="58">
        <v>0.15940953917995593</v>
      </c>
      <c r="N228" s="59">
        <v>0.24927738058964755</v>
      </c>
      <c r="O228" s="60"/>
      <c r="P228" s="60"/>
    </row>
    <row r="229" spans="1:16">
      <c r="A229" s="18">
        <v>221</v>
      </c>
      <c r="B229" s="136" t="s">
        <v>935</v>
      </c>
      <c r="C229" s="133" t="s">
        <v>24</v>
      </c>
      <c r="D229" s="136" t="s">
        <v>343</v>
      </c>
      <c r="E229" s="136" t="s">
        <v>1274</v>
      </c>
      <c r="F229" s="135">
        <v>866</v>
      </c>
      <c r="G229" s="135">
        <v>1467090</v>
      </c>
      <c r="H229" s="20">
        <v>305</v>
      </c>
      <c r="I229" s="20">
        <v>402080</v>
      </c>
      <c r="J229" s="58">
        <v>0.35219399538106233</v>
      </c>
      <c r="K229" s="58">
        <v>0.27406634903107513</v>
      </c>
      <c r="L229" s="58">
        <v>0.1056581986143187</v>
      </c>
      <c r="M229" s="58">
        <v>0.19184644432175257</v>
      </c>
      <c r="N229" s="59">
        <v>0.29750464293607126</v>
      </c>
      <c r="O229" s="60"/>
      <c r="P229" s="60"/>
    </row>
    <row r="230" spans="1:16">
      <c r="A230" s="18">
        <v>222</v>
      </c>
      <c r="B230" s="136" t="s">
        <v>31</v>
      </c>
      <c r="C230" s="133" t="s">
        <v>24</v>
      </c>
      <c r="D230" s="136" t="s">
        <v>379</v>
      </c>
      <c r="E230" s="136" t="s">
        <v>380</v>
      </c>
      <c r="F230" s="135">
        <v>2822</v>
      </c>
      <c r="G230" s="135">
        <v>3259095</v>
      </c>
      <c r="H230" s="20">
        <v>2709</v>
      </c>
      <c r="I230" s="20">
        <v>2908230</v>
      </c>
      <c r="J230" s="58">
        <v>0.95995747696669032</v>
      </c>
      <c r="K230" s="58">
        <v>0.89234281295881224</v>
      </c>
      <c r="L230" s="58">
        <v>0.28798724309000706</v>
      </c>
      <c r="M230" s="58">
        <v>0.62463996907116848</v>
      </c>
      <c r="N230" s="59">
        <v>0.91262721216117559</v>
      </c>
      <c r="O230" s="60"/>
      <c r="P230" s="60"/>
    </row>
    <row r="231" spans="1:16">
      <c r="A231" s="18">
        <v>223</v>
      </c>
      <c r="B231" s="136" t="s">
        <v>31</v>
      </c>
      <c r="C231" s="133" t="s">
        <v>24</v>
      </c>
      <c r="D231" s="136" t="s">
        <v>375</v>
      </c>
      <c r="E231" s="136" t="s">
        <v>376</v>
      </c>
      <c r="F231" s="135">
        <v>967</v>
      </c>
      <c r="G231" s="135">
        <v>2233875</v>
      </c>
      <c r="H231" s="20">
        <v>220</v>
      </c>
      <c r="I231" s="20">
        <v>315910</v>
      </c>
      <c r="J231" s="58">
        <v>0.22750775594622544</v>
      </c>
      <c r="K231" s="58">
        <v>0.14141793967880925</v>
      </c>
      <c r="L231" s="58">
        <v>6.8252326783867626E-2</v>
      </c>
      <c r="M231" s="58">
        <v>9.8992557775166468E-2</v>
      </c>
      <c r="N231" s="59">
        <v>0.16724488455903408</v>
      </c>
      <c r="O231" s="60"/>
      <c r="P231" s="60"/>
    </row>
    <row r="232" spans="1:16">
      <c r="A232" s="18">
        <v>224</v>
      </c>
      <c r="B232" s="22" t="s">
        <v>31</v>
      </c>
      <c r="C232" s="19" t="s">
        <v>24</v>
      </c>
      <c r="D232" s="22" t="s">
        <v>373</v>
      </c>
      <c r="E232" s="22" t="s">
        <v>374</v>
      </c>
      <c r="F232" s="135">
        <v>2002</v>
      </c>
      <c r="G232" s="135">
        <v>3867040</v>
      </c>
      <c r="H232" s="20">
        <v>412</v>
      </c>
      <c r="I232" s="20">
        <v>1013725</v>
      </c>
      <c r="J232" s="58">
        <v>0.20579420579420579</v>
      </c>
      <c r="K232" s="58">
        <v>0.26214494807397909</v>
      </c>
      <c r="L232" s="58">
        <v>6.1738261738261732E-2</v>
      </c>
      <c r="M232" s="58">
        <v>0.18350146365178535</v>
      </c>
      <c r="N232" s="59">
        <v>0.24523972539004707</v>
      </c>
      <c r="O232" s="60"/>
      <c r="P232" s="60"/>
    </row>
    <row r="233" spans="1:16">
      <c r="A233" s="18">
        <v>225</v>
      </c>
      <c r="B233" s="22" t="s">
        <v>31</v>
      </c>
      <c r="C233" s="19" t="s">
        <v>24</v>
      </c>
      <c r="D233" s="22" t="s">
        <v>377</v>
      </c>
      <c r="E233" s="22" t="s">
        <v>378</v>
      </c>
      <c r="F233" s="135">
        <v>544</v>
      </c>
      <c r="G233" s="135">
        <v>843525</v>
      </c>
      <c r="H233" s="20">
        <v>171</v>
      </c>
      <c r="I233" s="20">
        <v>240860</v>
      </c>
      <c r="J233" s="58">
        <v>0.31433823529411764</v>
      </c>
      <c r="K233" s="58">
        <v>0.28553984766308055</v>
      </c>
      <c r="L233" s="58">
        <v>9.4301470588235292E-2</v>
      </c>
      <c r="M233" s="58">
        <v>0.19987789336415637</v>
      </c>
      <c r="N233" s="59">
        <v>0.29417936395239164</v>
      </c>
      <c r="O233" s="60"/>
      <c r="P233" s="60"/>
    </row>
    <row r="234" spans="1:16">
      <c r="A234" s="18">
        <v>226</v>
      </c>
      <c r="B234" s="22" t="s">
        <v>31</v>
      </c>
      <c r="C234" s="19" t="s">
        <v>24</v>
      </c>
      <c r="D234" s="22" t="s">
        <v>381</v>
      </c>
      <c r="E234" s="22" t="s">
        <v>382</v>
      </c>
      <c r="F234" s="135">
        <v>1786</v>
      </c>
      <c r="G234" s="135">
        <v>2242825</v>
      </c>
      <c r="H234" s="20">
        <v>698</v>
      </c>
      <c r="I234" s="20">
        <v>758645</v>
      </c>
      <c r="J234" s="58">
        <v>0.39081746920492721</v>
      </c>
      <c r="K234" s="58">
        <v>0.33825421064951566</v>
      </c>
      <c r="L234" s="58">
        <v>0.11724524076147816</v>
      </c>
      <c r="M234" s="58">
        <v>0.23677794745466094</v>
      </c>
      <c r="N234" s="59">
        <v>0.3540231882161391</v>
      </c>
      <c r="O234" s="60"/>
      <c r="P234" s="60"/>
    </row>
    <row r="235" spans="1:16">
      <c r="A235" s="18">
        <v>227</v>
      </c>
      <c r="B235" s="22" t="s">
        <v>1212</v>
      </c>
      <c r="C235" s="19" t="s">
        <v>24</v>
      </c>
      <c r="D235" s="22" t="s">
        <v>350</v>
      </c>
      <c r="E235" s="22" t="s">
        <v>351</v>
      </c>
      <c r="F235" s="135">
        <v>931</v>
      </c>
      <c r="G235" s="135">
        <v>2201980</v>
      </c>
      <c r="H235" s="20">
        <v>721</v>
      </c>
      <c r="I235" s="20">
        <v>913675</v>
      </c>
      <c r="J235" s="58">
        <v>0.77443609022556392</v>
      </c>
      <c r="K235" s="58">
        <v>0.41493337814149084</v>
      </c>
      <c r="L235" s="58">
        <v>0.23233082706766917</v>
      </c>
      <c r="M235" s="58">
        <v>0.29045336469904359</v>
      </c>
      <c r="N235" s="59">
        <v>0.52278419176671276</v>
      </c>
      <c r="O235" s="60"/>
      <c r="P235" s="60"/>
    </row>
    <row r="236" spans="1:16" ht="16.5" customHeight="1">
      <c r="A236" s="18">
        <v>228</v>
      </c>
      <c r="B236" s="22" t="s">
        <v>1212</v>
      </c>
      <c r="C236" s="19" t="s">
        <v>24</v>
      </c>
      <c r="D236" s="22" t="s">
        <v>346</v>
      </c>
      <c r="E236" s="22" t="s">
        <v>768</v>
      </c>
      <c r="F236" s="135">
        <v>1474</v>
      </c>
      <c r="G236" s="135">
        <v>3234960</v>
      </c>
      <c r="H236" s="20">
        <v>456</v>
      </c>
      <c r="I236" s="20">
        <v>739765</v>
      </c>
      <c r="J236" s="58">
        <v>0.30936227951153322</v>
      </c>
      <c r="K236" s="58">
        <v>0.22867825259044935</v>
      </c>
      <c r="L236" s="58">
        <v>9.2808683853459958E-2</v>
      </c>
      <c r="M236" s="58">
        <v>0.16007477681331453</v>
      </c>
      <c r="N236" s="59">
        <v>0.25288346066677447</v>
      </c>
      <c r="O236" s="60"/>
      <c r="P236" s="60"/>
    </row>
    <row r="237" spans="1:16" ht="12.75" customHeight="1">
      <c r="A237" s="18">
        <v>229</v>
      </c>
      <c r="B237" s="22" t="s">
        <v>1212</v>
      </c>
      <c r="C237" s="19" t="s">
        <v>24</v>
      </c>
      <c r="D237" s="22" t="s">
        <v>349</v>
      </c>
      <c r="E237" s="22" t="s">
        <v>769</v>
      </c>
      <c r="F237" s="135">
        <v>414</v>
      </c>
      <c r="G237" s="135">
        <v>1120375</v>
      </c>
      <c r="H237" s="20">
        <v>240</v>
      </c>
      <c r="I237" s="20">
        <v>341085</v>
      </c>
      <c r="J237" s="58">
        <v>0.57971014492753625</v>
      </c>
      <c r="K237" s="58">
        <v>0.3044382461229499</v>
      </c>
      <c r="L237" s="58">
        <v>0.17391304347826086</v>
      </c>
      <c r="M237" s="58">
        <v>0.21310677228606492</v>
      </c>
      <c r="N237" s="59">
        <v>0.38701981576432576</v>
      </c>
      <c r="O237" s="60"/>
      <c r="P237" s="60"/>
    </row>
    <row r="238" spans="1:16">
      <c r="A238" s="18">
        <v>230</v>
      </c>
      <c r="B238" s="22" t="s">
        <v>1212</v>
      </c>
      <c r="C238" s="19" t="s">
        <v>24</v>
      </c>
      <c r="D238" s="22" t="s">
        <v>347</v>
      </c>
      <c r="E238" s="22" t="s">
        <v>348</v>
      </c>
      <c r="F238" s="135">
        <v>946</v>
      </c>
      <c r="G238" s="135">
        <v>1981325</v>
      </c>
      <c r="H238" s="20">
        <v>331</v>
      </c>
      <c r="I238" s="20">
        <v>485185</v>
      </c>
      <c r="J238" s="58">
        <v>0.34989429175475689</v>
      </c>
      <c r="K238" s="58">
        <v>0.24487905820599851</v>
      </c>
      <c r="L238" s="58">
        <v>0.10496828752642706</v>
      </c>
      <c r="M238" s="58">
        <v>0.17141534074419895</v>
      </c>
      <c r="N238" s="59">
        <v>0.27638362827062601</v>
      </c>
      <c r="O238" s="60"/>
      <c r="P238" s="60"/>
    </row>
    <row r="239" spans="1:16">
      <c r="A239" s="18">
        <v>231</v>
      </c>
      <c r="B239" s="22" t="s">
        <v>1212</v>
      </c>
      <c r="C239" s="19" t="s">
        <v>24</v>
      </c>
      <c r="D239" s="22" t="s">
        <v>352</v>
      </c>
      <c r="E239" s="22" t="s">
        <v>353</v>
      </c>
      <c r="F239" s="135">
        <v>421</v>
      </c>
      <c r="G239" s="135">
        <v>569495</v>
      </c>
      <c r="H239" s="20">
        <v>12</v>
      </c>
      <c r="I239" s="20">
        <v>11410</v>
      </c>
      <c r="J239" s="58">
        <v>2.8503562945368172E-2</v>
      </c>
      <c r="K239" s="58">
        <v>2.0035294427519119E-2</v>
      </c>
      <c r="L239" s="58">
        <v>8.5510688836104506E-3</v>
      </c>
      <c r="M239" s="58">
        <v>1.4024706099263382E-2</v>
      </c>
      <c r="N239" s="59">
        <v>2.2575774982873831E-2</v>
      </c>
      <c r="O239" s="60"/>
      <c r="P239" s="60"/>
    </row>
    <row r="240" spans="1:16">
      <c r="A240" s="18">
        <v>232</v>
      </c>
      <c r="B240" s="22" t="s">
        <v>27</v>
      </c>
      <c r="C240" s="19" t="s">
        <v>24</v>
      </c>
      <c r="D240" s="22" t="s">
        <v>357</v>
      </c>
      <c r="E240" s="22" t="s">
        <v>906</v>
      </c>
      <c r="F240" s="135">
        <v>974</v>
      </c>
      <c r="G240" s="135">
        <v>1699250</v>
      </c>
      <c r="H240" s="20">
        <v>342</v>
      </c>
      <c r="I240" s="20">
        <v>565060</v>
      </c>
      <c r="J240" s="58">
        <v>0.35112936344969198</v>
      </c>
      <c r="K240" s="58">
        <v>0.33253494188612626</v>
      </c>
      <c r="L240" s="58">
        <v>0.1053388090349076</v>
      </c>
      <c r="M240" s="58">
        <v>0.23277445932028837</v>
      </c>
      <c r="N240" s="59">
        <v>0.33811326835519595</v>
      </c>
      <c r="O240" s="60"/>
      <c r="P240" s="60"/>
    </row>
    <row r="241" spans="1:16">
      <c r="A241" s="18">
        <v>233</v>
      </c>
      <c r="B241" s="22" t="s">
        <v>27</v>
      </c>
      <c r="C241" s="19" t="s">
        <v>24</v>
      </c>
      <c r="D241" s="22" t="s">
        <v>358</v>
      </c>
      <c r="E241" s="22" t="s">
        <v>885</v>
      </c>
      <c r="F241" s="135">
        <v>1664</v>
      </c>
      <c r="G241" s="135">
        <v>2938925</v>
      </c>
      <c r="H241" s="20">
        <v>1073</v>
      </c>
      <c r="I241" s="20">
        <v>1230685</v>
      </c>
      <c r="J241" s="58">
        <v>0.64483173076923073</v>
      </c>
      <c r="K241" s="58">
        <v>0.41875345577039225</v>
      </c>
      <c r="L241" s="58">
        <v>0.19344951923076922</v>
      </c>
      <c r="M241" s="58">
        <v>0.29312741903927453</v>
      </c>
      <c r="N241" s="59">
        <v>0.48657693827004378</v>
      </c>
      <c r="O241" s="60"/>
      <c r="P241" s="60"/>
    </row>
    <row r="242" spans="1:16">
      <c r="A242" s="18">
        <v>234</v>
      </c>
      <c r="B242" s="22" t="s">
        <v>28</v>
      </c>
      <c r="C242" s="19" t="s">
        <v>24</v>
      </c>
      <c r="D242" s="22" t="s">
        <v>354</v>
      </c>
      <c r="E242" s="22" t="s">
        <v>836</v>
      </c>
      <c r="F242" s="135">
        <v>729</v>
      </c>
      <c r="G242" s="135">
        <v>1328545</v>
      </c>
      <c r="H242" s="20">
        <v>358</v>
      </c>
      <c r="I242" s="20">
        <v>411090</v>
      </c>
      <c r="J242" s="58">
        <v>0.49108367626886146</v>
      </c>
      <c r="K242" s="58">
        <v>0.30942873594797315</v>
      </c>
      <c r="L242" s="58">
        <v>0.14732510288065842</v>
      </c>
      <c r="M242" s="58">
        <v>0.21660011516358119</v>
      </c>
      <c r="N242" s="59">
        <v>0.36392521804423961</v>
      </c>
      <c r="O242" s="60"/>
      <c r="P242" s="60"/>
    </row>
    <row r="243" spans="1:16">
      <c r="A243" s="18">
        <v>235</v>
      </c>
      <c r="B243" s="22" t="s">
        <v>28</v>
      </c>
      <c r="C243" s="19" t="s">
        <v>24</v>
      </c>
      <c r="D243" s="22" t="s">
        <v>356</v>
      </c>
      <c r="E243" s="22" t="s">
        <v>835</v>
      </c>
      <c r="F243" s="135">
        <v>1816</v>
      </c>
      <c r="G243" s="135">
        <v>3334670</v>
      </c>
      <c r="H243" s="20">
        <v>897</v>
      </c>
      <c r="I243" s="20">
        <v>1130100</v>
      </c>
      <c r="J243" s="58">
        <v>0.49394273127753302</v>
      </c>
      <c r="K243" s="58">
        <v>0.33889410346451071</v>
      </c>
      <c r="L243" s="58">
        <v>0.14818281938325989</v>
      </c>
      <c r="M243" s="58">
        <v>0.23722587242515747</v>
      </c>
      <c r="N243" s="59">
        <v>0.38540869180841736</v>
      </c>
      <c r="O243" s="60"/>
      <c r="P243" s="60"/>
    </row>
    <row r="244" spans="1:16">
      <c r="A244" s="18">
        <v>236</v>
      </c>
      <c r="B244" s="22" t="s">
        <v>28</v>
      </c>
      <c r="C244" s="19" t="s">
        <v>24</v>
      </c>
      <c r="D244" s="22" t="s">
        <v>852</v>
      </c>
      <c r="E244" s="22" t="s">
        <v>355</v>
      </c>
      <c r="F244" s="135">
        <v>1385</v>
      </c>
      <c r="G244" s="135">
        <v>2419045</v>
      </c>
      <c r="H244" s="20">
        <v>473</v>
      </c>
      <c r="I244" s="20">
        <v>665025</v>
      </c>
      <c r="J244" s="58">
        <v>0.34151624548736464</v>
      </c>
      <c r="K244" s="58">
        <v>0.27491220708998798</v>
      </c>
      <c r="L244" s="58">
        <v>0.10245487364620939</v>
      </c>
      <c r="M244" s="58">
        <v>0.19243854496299156</v>
      </c>
      <c r="N244" s="59">
        <v>0.29489341860920093</v>
      </c>
      <c r="O244" s="60"/>
      <c r="P244" s="60"/>
    </row>
    <row r="245" spans="1:16">
      <c r="A245" s="18">
        <v>237</v>
      </c>
      <c r="B245" s="22" t="s">
        <v>28</v>
      </c>
      <c r="C245" s="19" t="s">
        <v>24</v>
      </c>
      <c r="D245" s="22" t="s">
        <v>853</v>
      </c>
      <c r="E245" s="22" t="s">
        <v>1329</v>
      </c>
      <c r="F245" s="135">
        <v>1267</v>
      </c>
      <c r="G245" s="135">
        <v>2465525</v>
      </c>
      <c r="H245" s="20">
        <v>370</v>
      </c>
      <c r="I245" s="20">
        <v>598405</v>
      </c>
      <c r="J245" s="58">
        <v>0.2920284135753749</v>
      </c>
      <c r="K245" s="58">
        <v>0.24270895651027671</v>
      </c>
      <c r="L245" s="58">
        <v>8.7608524072612465E-2</v>
      </c>
      <c r="M245" s="58">
        <v>0.1698962695571937</v>
      </c>
      <c r="N245" s="59">
        <v>0.25750479362980616</v>
      </c>
      <c r="O245" s="60"/>
      <c r="P245" s="60"/>
    </row>
    <row r="246" spans="1:16">
      <c r="A246" s="18">
        <v>238</v>
      </c>
      <c r="B246" s="22" t="s">
        <v>926</v>
      </c>
      <c r="C246" s="19" t="s">
        <v>24</v>
      </c>
      <c r="D246" s="22" t="s">
        <v>361</v>
      </c>
      <c r="E246" s="22" t="s">
        <v>1355</v>
      </c>
      <c r="F246" s="135">
        <v>618</v>
      </c>
      <c r="G246" s="135">
        <v>1244215</v>
      </c>
      <c r="H246" s="20">
        <v>415</v>
      </c>
      <c r="I246" s="20">
        <v>552820</v>
      </c>
      <c r="J246" s="58">
        <v>0.67152103559870546</v>
      </c>
      <c r="K246" s="58">
        <v>0.44431227721896938</v>
      </c>
      <c r="L246" s="58">
        <v>0.20145631067961164</v>
      </c>
      <c r="M246" s="58">
        <v>0.31101859405327853</v>
      </c>
      <c r="N246" s="59">
        <v>0.51247490473289015</v>
      </c>
      <c r="O246" s="60"/>
      <c r="P246" s="60"/>
    </row>
    <row r="247" spans="1:16">
      <c r="A247" s="18">
        <v>239</v>
      </c>
      <c r="B247" s="22" t="s">
        <v>926</v>
      </c>
      <c r="C247" s="19" t="s">
        <v>24</v>
      </c>
      <c r="D247" s="22" t="s">
        <v>360</v>
      </c>
      <c r="E247" s="22" t="s">
        <v>927</v>
      </c>
      <c r="F247" s="135">
        <v>777</v>
      </c>
      <c r="G247" s="135">
        <v>1575895</v>
      </c>
      <c r="H247" s="20">
        <v>529</v>
      </c>
      <c r="I247" s="20">
        <v>715065</v>
      </c>
      <c r="J247" s="58">
        <v>0.68082368082368083</v>
      </c>
      <c r="K247" s="58">
        <v>0.45375167761811541</v>
      </c>
      <c r="L247" s="58">
        <v>0.20424710424710424</v>
      </c>
      <c r="M247" s="58">
        <v>0.31762617433268076</v>
      </c>
      <c r="N247" s="59">
        <v>0.52187327857978505</v>
      </c>
      <c r="O247" s="60"/>
      <c r="P247" s="60"/>
    </row>
    <row r="248" spans="1:16">
      <c r="A248" s="18">
        <v>240</v>
      </c>
      <c r="B248" s="22" t="s">
        <v>926</v>
      </c>
      <c r="C248" s="19" t="s">
        <v>24</v>
      </c>
      <c r="D248" s="22" t="s">
        <v>362</v>
      </c>
      <c r="E248" s="22" t="s">
        <v>1033</v>
      </c>
      <c r="F248" s="135">
        <v>521</v>
      </c>
      <c r="G248" s="135">
        <v>1062445</v>
      </c>
      <c r="H248" s="20">
        <v>169</v>
      </c>
      <c r="I248" s="20">
        <v>298435</v>
      </c>
      <c r="J248" s="58">
        <v>0.32437619961612285</v>
      </c>
      <c r="K248" s="58">
        <v>0.28089454042326895</v>
      </c>
      <c r="L248" s="58">
        <v>9.7312859884836858E-2</v>
      </c>
      <c r="M248" s="58">
        <v>0.19662617829628826</v>
      </c>
      <c r="N248" s="59">
        <v>0.2939390381811251</v>
      </c>
      <c r="O248" s="60"/>
      <c r="P248" s="60"/>
    </row>
    <row r="249" spans="1:16">
      <c r="A249" s="18">
        <v>241</v>
      </c>
      <c r="B249" s="22" t="s">
        <v>926</v>
      </c>
      <c r="C249" s="19" t="s">
        <v>24</v>
      </c>
      <c r="D249" s="22" t="s">
        <v>363</v>
      </c>
      <c r="E249" s="22" t="s">
        <v>928</v>
      </c>
      <c r="F249" s="135">
        <v>652</v>
      </c>
      <c r="G249" s="135">
        <v>1333430</v>
      </c>
      <c r="H249" s="20">
        <v>466</v>
      </c>
      <c r="I249" s="20">
        <v>545850</v>
      </c>
      <c r="J249" s="58">
        <v>0.71472392638036808</v>
      </c>
      <c r="K249" s="58">
        <v>0.40935782155793704</v>
      </c>
      <c r="L249" s="58">
        <v>0.21441717791411041</v>
      </c>
      <c r="M249" s="58">
        <v>0.28655047509055592</v>
      </c>
      <c r="N249" s="59">
        <v>0.50096765300466628</v>
      </c>
      <c r="O249" s="60"/>
      <c r="P249" s="60"/>
    </row>
    <row r="250" spans="1:16">
      <c r="A250" s="18">
        <v>242</v>
      </c>
      <c r="B250" s="22" t="s">
        <v>926</v>
      </c>
      <c r="C250" s="19" t="s">
        <v>24</v>
      </c>
      <c r="D250" s="22" t="s">
        <v>359</v>
      </c>
      <c r="E250" s="22" t="s">
        <v>1447</v>
      </c>
      <c r="F250" s="135">
        <v>680</v>
      </c>
      <c r="G250" s="135">
        <v>1370005</v>
      </c>
      <c r="H250" s="20">
        <v>251</v>
      </c>
      <c r="I250" s="20">
        <v>345415</v>
      </c>
      <c r="J250" s="58">
        <v>0.36911764705882355</v>
      </c>
      <c r="K250" s="58">
        <v>0.25212681705541223</v>
      </c>
      <c r="L250" s="58">
        <v>0.11073529411764706</v>
      </c>
      <c r="M250" s="58">
        <v>0.17648877193878856</v>
      </c>
      <c r="N250" s="59">
        <v>0.28722406605643563</v>
      </c>
      <c r="O250" s="60"/>
      <c r="P250" s="60"/>
    </row>
    <row r="251" spans="1:16">
      <c r="A251" s="18">
        <v>243</v>
      </c>
      <c r="B251" s="22" t="s">
        <v>34</v>
      </c>
      <c r="C251" s="19" t="s">
        <v>24</v>
      </c>
      <c r="D251" s="22" t="s">
        <v>329</v>
      </c>
      <c r="E251" s="22" t="s">
        <v>820</v>
      </c>
      <c r="F251" s="135">
        <v>794</v>
      </c>
      <c r="G251" s="135">
        <v>1430355</v>
      </c>
      <c r="H251" s="20">
        <v>366</v>
      </c>
      <c r="I251" s="20">
        <v>401260</v>
      </c>
      <c r="J251" s="58">
        <v>0.46095717884130982</v>
      </c>
      <c r="K251" s="58">
        <v>0.28053175610250602</v>
      </c>
      <c r="L251" s="58">
        <v>0.13828715365239294</v>
      </c>
      <c r="M251" s="58">
        <v>0.19637222927175421</v>
      </c>
      <c r="N251" s="59">
        <v>0.33465938292414715</v>
      </c>
      <c r="O251" s="60"/>
      <c r="P251" s="60"/>
    </row>
    <row r="252" spans="1:16">
      <c r="A252" s="18">
        <v>244</v>
      </c>
      <c r="B252" s="22" t="s">
        <v>34</v>
      </c>
      <c r="C252" s="19" t="s">
        <v>24</v>
      </c>
      <c r="D252" s="22" t="s">
        <v>332</v>
      </c>
      <c r="E252" s="22" t="s">
        <v>821</v>
      </c>
      <c r="F252" s="135">
        <v>1658</v>
      </c>
      <c r="G252" s="135">
        <v>2943845</v>
      </c>
      <c r="H252" s="20">
        <v>883</v>
      </c>
      <c r="I252" s="20">
        <v>1320475</v>
      </c>
      <c r="J252" s="58">
        <v>0.53256936067551264</v>
      </c>
      <c r="K252" s="58">
        <v>0.44855452647812638</v>
      </c>
      <c r="L252" s="58">
        <v>0.1597708082026538</v>
      </c>
      <c r="M252" s="58">
        <v>0.31398816853468847</v>
      </c>
      <c r="N252" s="59">
        <v>0.47375897673734224</v>
      </c>
      <c r="O252" s="60"/>
      <c r="P252" s="60"/>
    </row>
    <row r="253" spans="1:16">
      <c r="A253" s="18">
        <v>245</v>
      </c>
      <c r="B253" s="22" t="s">
        <v>34</v>
      </c>
      <c r="C253" s="19" t="s">
        <v>24</v>
      </c>
      <c r="D253" s="22" t="s">
        <v>331</v>
      </c>
      <c r="E253" s="22" t="s">
        <v>1060</v>
      </c>
      <c r="F253" s="135">
        <v>903</v>
      </c>
      <c r="G253" s="135">
        <v>1661940</v>
      </c>
      <c r="H253" s="20">
        <v>460</v>
      </c>
      <c r="I253" s="20">
        <v>654310</v>
      </c>
      <c r="J253" s="58">
        <v>0.50941306755260241</v>
      </c>
      <c r="K253" s="58">
        <v>0.39370254040458741</v>
      </c>
      <c r="L253" s="58">
        <v>0.1528239202657807</v>
      </c>
      <c r="M253" s="58">
        <v>0.27559177828321119</v>
      </c>
      <c r="N253" s="59">
        <v>0.42841569854899186</v>
      </c>
      <c r="O253" s="60"/>
      <c r="P253" s="60"/>
    </row>
    <row r="254" spans="1:16">
      <c r="A254" s="18">
        <v>246</v>
      </c>
      <c r="B254" s="22" t="s">
        <v>34</v>
      </c>
      <c r="C254" s="19" t="s">
        <v>24</v>
      </c>
      <c r="D254" s="22" t="s">
        <v>330</v>
      </c>
      <c r="E254" s="22" t="s">
        <v>1330</v>
      </c>
      <c r="F254" s="135">
        <v>503</v>
      </c>
      <c r="G254" s="135">
        <v>836300</v>
      </c>
      <c r="H254" s="20">
        <v>201</v>
      </c>
      <c r="I254" s="20">
        <v>244255</v>
      </c>
      <c r="J254" s="58">
        <v>0.39960238568588469</v>
      </c>
      <c r="K254" s="58">
        <v>0.29206624417075211</v>
      </c>
      <c r="L254" s="58">
        <v>0.1198807157057654</v>
      </c>
      <c r="M254" s="58">
        <v>0.20444637091952647</v>
      </c>
      <c r="N254" s="59">
        <v>0.32432708662529186</v>
      </c>
      <c r="O254" s="60"/>
      <c r="P254" s="60"/>
    </row>
    <row r="255" spans="1:16">
      <c r="A255" s="18">
        <v>247</v>
      </c>
      <c r="B255" s="22" t="s">
        <v>23</v>
      </c>
      <c r="C255" s="19" t="s">
        <v>24</v>
      </c>
      <c r="D255" s="22" t="s">
        <v>337</v>
      </c>
      <c r="E255" s="22" t="s">
        <v>822</v>
      </c>
      <c r="F255" s="135">
        <v>760</v>
      </c>
      <c r="G255" s="135">
        <v>1498845</v>
      </c>
      <c r="H255" s="20">
        <v>435</v>
      </c>
      <c r="I255" s="20">
        <v>529805</v>
      </c>
      <c r="J255" s="58">
        <v>0.57236842105263153</v>
      </c>
      <c r="K255" s="58">
        <v>0.35347550947562956</v>
      </c>
      <c r="L255" s="58">
        <v>0.17171052631578945</v>
      </c>
      <c r="M255" s="58">
        <v>0.24743285663294068</v>
      </c>
      <c r="N255" s="59">
        <v>0.4191433829487301</v>
      </c>
      <c r="O255" s="60"/>
      <c r="P255" s="60"/>
    </row>
    <row r="256" spans="1:16">
      <c r="A256" s="18">
        <v>248</v>
      </c>
      <c r="B256" s="22" t="s">
        <v>23</v>
      </c>
      <c r="C256" s="19" t="s">
        <v>24</v>
      </c>
      <c r="D256" s="22" t="s">
        <v>340</v>
      </c>
      <c r="E256" s="22" t="s">
        <v>766</v>
      </c>
      <c r="F256" s="135">
        <v>1237</v>
      </c>
      <c r="G256" s="135">
        <v>2465680</v>
      </c>
      <c r="H256" s="20">
        <v>408</v>
      </c>
      <c r="I256" s="20">
        <v>558285</v>
      </c>
      <c r="J256" s="58">
        <v>0.32983023443815684</v>
      </c>
      <c r="K256" s="58">
        <v>0.22642232568703158</v>
      </c>
      <c r="L256" s="58">
        <v>9.894907033144705E-2</v>
      </c>
      <c r="M256" s="58">
        <v>0.15849562798092209</v>
      </c>
      <c r="N256" s="59">
        <v>0.25744469831236916</v>
      </c>
      <c r="O256" s="60"/>
      <c r="P256" s="60"/>
    </row>
    <row r="257" spans="1:16">
      <c r="A257" s="18">
        <v>249</v>
      </c>
      <c r="B257" s="22" t="s">
        <v>23</v>
      </c>
      <c r="C257" s="19" t="s">
        <v>24</v>
      </c>
      <c r="D257" s="22" t="s">
        <v>339</v>
      </c>
      <c r="E257" s="22" t="s">
        <v>1331</v>
      </c>
      <c r="F257" s="135">
        <v>786</v>
      </c>
      <c r="G257" s="135">
        <v>1640030</v>
      </c>
      <c r="H257" s="20">
        <v>452</v>
      </c>
      <c r="I257" s="20">
        <v>583950</v>
      </c>
      <c r="J257" s="58">
        <v>0.5750636132315522</v>
      </c>
      <c r="K257" s="58">
        <v>0.35606055986780727</v>
      </c>
      <c r="L257" s="58">
        <v>0.17251908396946566</v>
      </c>
      <c r="M257" s="58">
        <v>0.24924239190746508</v>
      </c>
      <c r="N257" s="59">
        <v>0.42176147587693075</v>
      </c>
      <c r="O257" s="60"/>
      <c r="P257" s="60"/>
    </row>
    <row r="258" spans="1:16">
      <c r="A258" s="18">
        <v>250</v>
      </c>
      <c r="B258" s="22" t="s">
        <v>23</v>
      </c>
      <c r="C258" s="19" t="s">
        <v>24</v>
      </c>
      <c r="D258" s="22" t="s">
        <v>335</v>
      </c>
      <c r="E258" s="22" t="s">
        <v>767</v>
      </c>
      <c r="F258" s="135">
        <v>1278</v>
      </c>
      <c r="G258" s="135">
        <v>2783890</v>
      </c>
      <c r="H258" s="20">
        <v>830</v>
      </c>
      <c r="I258" s="20">
        <v>1139875</v>
      </c>
      <c r="J258" s="58">
        <v>0.64945226917057908</v>
      </c>
      <c r="K258" s="58">
        <v>0.4094540373362453</v>
      </c>
      <c r="L258" s="58">
        <v>0.19483568075117372</v>
      </c>
      <c r="M258" s="58">
        <v>0.28661782613537168</v>
      </c>
      <c r="N258" s="59">
        <v>0.48145350688654542</v>
      </c>
      <c r="O258" s="60"/>
      <c r="P258" s="60"/>
    </row>
    <row r="259" spans="1:16">
      <c r="A259" s="18">
        <v>251</v>
      </c>
      <c r="B259" s="22" t="s">
        <v>23</v>
      </c>
      <c r="C259" s="19" t="s">
        <v>24</v>
      </c>
      <c r="D259" s="22" t="s">
        <v>336</v>
      </c>
      <c r="E259" s="22" t="s">
        <v>823</v>
      </c>
      <c r="F259" s="135">
        <v>910</v>
      </c>
      <c r="G259" s="135">
        <v>1861110</v>
      </c>
      <c r="H259" s="20">
        <v>229</v>
      </c>
      <c r="I259" s="20">
        <v>374950</v>
      </c>
      <c r="J259" s="58">
        <v>0.25164835164835164</v>
      </c>
      <c r="K259" s="58">
        <v>0.20146579191987576</v>
      </c>
      <c r="L259" s="58">
        <v>7.5494505494505496E-2</v>
      </c>
      <c r="M259" s="58">
        <v>0.14102605434391302</v>
      </c>
      <c r="N259" s="59">
        <v>0.2165205598384185</v>
      </c>
      <c r="O259" s="60"/>
      <c r="P259" s="60"/>
    </row>
    <row r="260" spans="1:16">
      <c r="A260" s="18">
        <v>252</v>
      </c>
      <c r="B260" s="22" t="s">
        <v>23</v>
      </c>
      <c r="C260" s="19" t="s">
        <v>24</v>
      </c>
      <c r="D260" s="22" t="s">
        <v>333</v>
      </c>
      <c r="E260" s="22" t="s">
        <v>334</v>
      </c>
      <c r="F260" s="135">
        <v>657</v>
      </c>
      <c r="G260" s="135">
        <v>924135</v>
      </c>
      <c r="H260" s="20">
        <v>686</v>
      </c>
      <c r="I260" s="20">
        <v>720800</v>
      </c>
      <c r="J260" s="58">
        <v>1.0441400304414004</v>
      </c>
      <c r="K260" s="58">
        <v>0.77997262304749848</v>
      </c>
      <c r="L260" s="58">
        <v>0.3</v>
      </c>
      <c r="M260" s="58">
        <v>0.54598083613324888</v>
      </c>
      <c r="N260" s="59">
        <v>0.84598083613324881</v>
      </c>
      <c r="O260" s="60"/>
      <c r="P260" s="60"/>
    </row>
    <row r="261" spans="1:16">
      <c r="A261" s="18">
        <v>253</v>
      </c>
      <c r="B261" s="22" t="s">
        <v>1207</v>
      </c>
      <c r="C261" s="19" t="s">
        <v>24</v>
      </c>
      <c r="D261" s="22" t="s">
        <v>367</v>
      </c>
      <c r="E261" s="22" t="s">
        <v>368</v>
      </c>
      <c r="F261" s="135">
        <v>1305</v>
      </c>
      <c r="G261" s="135">
        <v>3083130</v>
      </c>
      <c r="H261" s="20">
        <v>544</v>
      </c>
      <c r="I261" s="20">
        <v>1067505</v>
      </c>
      <c r="J261" s="58">
        <v>0.4168582375478927</v>
      </c>
      <c r="K261" s="58">
        <v>0.34624067100641231</v>
      </c>
      <c r="L261" s="58">
        <v>0.12505747126436781</v>
      </c>
      <c r="M261" s="58">
        <v>0.24236846970448861</v>
      </c>
      <c r="N261" s="59">
        <v>0.36742594096885639</v>
      </c>
      <c r="O261" s="60"/>
      <c r="P261" s="60"/>
    </row>
    <row r="262" spans="1:16" ht="16.5" customHeight="1">
      <c r="A262" s="18">
        <v>254</v>
      </c>
      <c r="B262" s="22" t="s">
        <v>1207</v>
      </c>
      <c r="C262" s="19" t="s">
        <v>24</v>
      </c>
      <c r="D262" s="22" t="s">
        <v>366</v>
      </c>
      <c r="E262" s="22" t="s">
        <v>770</v>
      </c>
      <c r="F262" s="135">
        <v>448</v>
      </c>
      <c r="G262" s="135">
        <v>904875</v>
      </c>
      <c r="H262" s="20">
        <v>353</v>
      </c>
      <c r="I262" s="20">
        <v>519535</v>
      </c>
      <c r="J262" s="58">
        <v>0.7879464285714286</v>
      </c>
      <c r="K262" s="58">
        <v>0.57415112584611139</v>
      </c>
      <c r="L262" s="58">
        <v>0.23638392857142856</v>
      </c>
      <c r="M262" s="58">
        <v>0.40190578809227795</v>
      </c>
      <c r="N262" s="59">
        <v>0.63828971666370649</v>
      </c>
      <c r="O262" s="60"/>
      <c r="P262" s="60"/>
    </row>
    <row r="263" spans="1:16" ht="13.5" customHeight="1">
      <c r="A263" s="18">
        <v>255</v>
      </c>
      <c r="B263" s="22" t="s">
        <v>1207</v>
      </c>
      <c r="C263" s="19" t="s">
        <v>24</v>
      </c>
      <c r="D263" s="22" t="s">
        <v>364</v>
      </c>
      <c r="E263" s="22" t="s">
        <v>771</v>
      </c>
      <c r="F263" s="135">
        <v>871</v>
      </c>
      <c r="G263" s="135">
        <v>1495830</v>
      </c>
      <c r="H263" s="20">
        <v>1334</v>
      </c>
      <c r="I263" s="20">
        <v>1513390</v>
      </c>
      <c r="J263" s="58">
        <v>1.5315729047072331</v>
      </c>
      <c r="K263" s="58">
        <v>1.011739301926021</v>
      </c>
      <c r="L263" s="58">
        <v>0.3</v>
      </c>
      <c r="M263" s="58">
        <v>0.7</v>
      </c>
      <c r="N263" s="59">
        <v>1</v>
      </c>
      <c r="O263" s="60"/>
      <c r="P263" s="60"/>
    </row>
    <row r="264" spans="1:16">
      <c r="A264" s="18">
        <v>256</v>
      </c>
      <c r="B264" s="22" t="s">
        <v>1207</v>
      </c>
      <c r="C264" s="19" t="s">
        <v>24</v>
      </c>
      <c r="D264" s="22" t="s">
        <v>365</v>
      </c>
      <c r="E264" s="22" t="s">
        <v>338</v>
      </c>
      <c r="F264" s="135">
        <v>1511</v>
      </c>
      <c r="G264" s="135">
        <v>4300170</v>
      </c>
      <c r="H264" s="20">
        <v>566</v>
      </c>
      <c r="I264" s="20">
        <v>1677190</v>
      </c>
      <c r="J264" s="58">
        <v>0.37458636664460621</v>
      </c>
      <c r="K264" s="58">
        <v>0.39002876630458794</v>
      </c>
      <c r="L264" s="58">
        <v>0.11237590999338186</v>
      </c>
      <c r="M264" s="58">
        <v>0.27302013641321154</v>
      </c>
      <c r="N264" s="59">
        <v>0.38539604640659342</v>
      </c>
      <c r="O264" s="60"/>
      <c r="P264" s="60"/>
    </row>
    <row r="265" spans="1:16">
      <c r="A265" s="18">
        <v>257</v>
      </c>
      <c r="B265" s="22" t="s">
        <v>122</v>
      </c>
      <c r="C265" s="19" t="s">
        <v>24</v>
      </c>
      <c r="D265" s="22" t="s">
        <v>370</v>
      </c>
      <c r="E265" s="22" t="s">
        <v>1275</v>
      </c>
      <c r="F265" s="135">
        <v>652</v>
      </c>
      <c r="G265" s="135">
        <v>1337465</v>
      </c>
      <c r="H265" s="20">
        <v>608</v>
      </c>
      <c r="I265" s="20">
        <v>748990</v>
      </c>
      <c r="J265" s="58">
        <v>0.93251533742331283</v>
      </c>
      <c r="K265" s="58">
        <v>0.56000717775792264</v>
      </c>
      <c r="L265" s="58">
        <v>0.27975460122699386</v>
      </c>
      <c r="M265" s="58">
        <v>0.3920050244305458</v>
      </c>
      <c r="N265" s="59">
        <v>0.67175962565753966</v>
      </c>
      <c r="O265" s="60"/>
      <c r="P265" s="60"/>
    </row>
    <row r="266" spans="1:16">
      <c r="A266" s="18">
        <v>258</v>
      </c>
      <c r="B266" s="22" t="s">
        <v>122</v>
      </c>
      <c r="C266" s="19" t="s">
        <v>24</v>
      </c>
      <c r="D266" s="22" t="s">
        <v>369</v>
      </c>
      <c r="E266" s="22" t="s">
        <v>1058</v>
      </c>
      <c r="F266" s="135">
        <v>834</v>
      </c>
      <c r="G266" s="135">
        <v>1736655</v>
      </c>
      <c r="H266" s="20">
        <v>654</v>
      </c>
      <c r="I266" s="20">
        <v>870180</v>
      </c>
      <c r="J266" s="58">
        <v>0.78417266187050361</v>
      </c>
      <c r="K266" s="58">
        <v>0.50106670582239998</v>
      </c>
      <c r="L266" s="58">
        <v>0.23525179856115108</v>
      </c>
      <c r="M266" s="58">
        <v>0.35074669407567999</v>
      </c>
      <c r="N266" s="59">
        <v>0.58599849263683113</v>
      </c>
      <c r="O266" s="60"/>
      <c r="P266" s="60"/>
    </row>
    <row r="267" spans="1:16">
      <c r="A267" s="18">
        <v>259</v>
      </c>
      <c r="B267" s="22" t="s">
        <v>122</v>
      </c>
      <c r="C267" s="19" t="s">
        <v>24</v>
      </c>
      <c r="D267" s="22" t="s">
        <v>371</v>
      </c>
      <c r="E267" s="22" t="s">
        <v>1059</v>
      </c>
      <c r="F267" s="135">
        <v>1053</v>
      </c>
      <c r="G267" s="135">
        <v>2294555</v>
      </c>
      <c r="H267" s="20">
        <v>711</v>
      </c>
      <c r="I267" s="20">
        <v>1053765</v>
      </c>
      <c r="J267" s="58">
        <v>0.67521367521367526</v>
      </c>
      <c r="K267" s="58">
        <v>0.4592459104270763</v>
      </c>
      <c r="L267" s="58">
        <v>0.20256410256410257</v>
      </c>
      <c r="M267" s="58">
        <v>0.32147213729895341</v>
      </c>
      <c r="N267" s="59">
        <v>0.52403623986305603</v>
      </c>
      <c r="O267" s="60"/>
      <c r="P267" s="60"/>
    </row>
    <row r="268" spans="1:16">
      <c r="A268" s="18">
        <v>260</v>
      </c>
      <c r="B268" s="22" t="s">
        <v>122</v>
      </c>
      <c r="C268" s="19" t="s">
        <v>24</v>
      </c>
      <c r="D268" s="22" t="s">
        <v>372</v>
      </c>
      <c r="E268" s="22" t="s">
        <v>793</v>
      </c>
      <c r="F268" s="135">
        <v>1014</v>
      </c>
      <c r="G268" s="135">
        <v>2087755</v>
      </c>
      <c r="H268" s="20">
        <v>696</v>
      </c>
      <c r="I268" s="20">
        <v>1116360</v>
      </c>
      <c r="J268" s="58">
        <v>0.68639053254437865</v>
      </c>
      <c r="K268" s="58">
        <v>0.53471791469784524</v>
      </c>
      <c r="L268" s="58">
        <v>0.2059171597633136</v>
      </c>
      <c r="M268" s="58">
        <v>0.37430254028849164</v>
      </c>
      <c r="N268" s="59">
        <v>0.58021970005180523</v>
      </c>
      <c r="O268" s="60"/>
      <c r="P268" s="60"/>
    </row>
    <row r="269" spans="1:16">
      <c r="A269" s="18">
        <v>261</v>
      </c>
      <c r="B269" s="22" t="s">
        <v>43</v>
      </c>
      <c r="C269" s="19" t="s">
        <v>24</v>
      </c>
      <c r="D269" s="22" t="s">
        <v>518</v>
      </c>
      <c r="E269" s="22" t="s">
        <v>966</v>
      </c>
      <c r="F269" s="135">
        <v>2312</v>
      </c>
      <c r="G269" s="135">
        <v>3456690</v>
      </c>
      <c r="H269" s="20">
        <v>513</v>
      </c>
      <c r="I269" s="20">
        <v>592700</v>
      </c>
      <c r="J269" s="58">
        <v>0.22188581314878894</v>
      </c>
      <c r="K269" s="58">
        <v>0.17146460920707382</v>
      </c>
      <c r="L269" s="58">
        <v>6.6565743944636685E-2</v>
      </c>
      <c r="M269" s="58">
        <v>0.12002522644495167</v>
      </c>
      <c r="N269" s="59">
        <v>0.18659097038958836</v>
      </c>
      <c r="O269" s="60"/>
      <c r="P269" s="60"/>
    </row>
    <row r="270" spans="1:16">
      <c r="A270" s="18">
        <v>262</v>
      </c>
      <c r="B270" s="22" t="s">
        <v>43</v>
      </c>
      <c r="C270" s="19" t="s">
        <v>24</v>
      </c>
      <c r="D270" s="22" t="s">
        <v>519</v>
      </c>
      <c r="E270" s="22" t="s">
        <v>520</v>
      </c>
      <c r="F270" s="135">
        <v>863</v>
      </c>
      <c r="G270" s="135">
        <v>1306720</v>
      </c>
      <c r="H270" s="20">
        <v>414</v>
      </c>
      <c r="I270" s="20">
        <v>471135</v>
      </c>
      <c r="J270" s="58">
        <v>0.47972190034762457</v>
      </c>
      <c r="K270" s="58">
        <v>0.36054778376392799</v>
      </c>
      <c r="L270" s="58">
        <v>0.14391657010428738</v>
      </c>
      <c r="M270" s="58">
        <v>0.2523834486347496</v>
      </c>
      <c r="N270" s="59">
        <v>0.39630001873903697</v>
      </c>
      <c r="O270" s="60"/>
      <c r="P270" s="60"/>
    </row>
    <row r="271" spans="1:16">
      <c r="A271" s="18">
        <v>263</v>
      </c>
      <c r="B271" s="22" t="s">
        <v>88</v>
      </c>
      <c r="C271" s="19" t="s">
        <v>24</v>
      </c>
      <c r="D271" s="22" t="s">
        <v>729</v>
      </c>
      <c r="E271" s="22" t="s">
        <v>975</v>
      </c>
      <c r="F271" s="135">
        <v>624</v>
      </c>
      <c r="G271" s="135">
        <v>1203485</v>
      </c>
      <c r="H271" s="20">
        <v>202</v>
      </c>
      <c r="I271" s="20">
        <v>283020</v>
      </c>
      <c r="J271" s="58">
        <v>0.32371794871794873</v>
      </c>
      <c r="K271" s="58">
        <v>0.2351670357337233</v>
      </c>
      <c r="L271" s="58">
        <v>9.7115384615384617E-2</v>
      </c>
      <c r="M271" s="58">
        <v>0.16461692501360631</v>
      </c>
      <c r="N271" s="59">
        <v>0.26173230962899091</v>
      </c>
      <c r="O271" s="60"/>
      <c r="P271" s="60"/>
    </row>
    <row r="272" spans="1:16">
      <c r="A272" s="18">
        <v>264</v>
      </c>
      <c r="B272" s="22" t="s">
        <v>88</v>
      </c>
      <c r="C272" s="19" t="s">
        <v>24</v>
      </c>
      <c r="D272" s="22" t="s">
        <v>728</v>
      </c>
      <c r="E272" s="22" t="s">
        <v>964</v>
      </c>
      <c r="F272" s="135">
        <v>821</v>
      </c>
      <c r="G272" s="135">
        <v>1588855</v>
      </c>
      <c r="H272" s="20">
        <v>397</v>
      </c>
      <c r="I272" s="20">
        <v>604930</v>
      </c>
      <c r="J272" s="58">
        <v>0.48355663824604139</v>
      </c>
      <c r="K272" s="58">
        <v>0.38073329536049544</v>
      </c>
      <c r="L272" s="58">
        <v>0.14506699147381241</v>
      </c>
      <c r="M272" s="58">
        <v>0.2665133067523468</v>
      </c>
      <c r="N272" s="59">
        <v>0.41158029822615921</v>
      </c>
      <c r="O272" s="60"/>
      <c r="P272" s="60"/>
    </row>
    <row r="273" spans="1:16">
      <c r="A273" s="18">
        <v>265</v>
      </c>
      <c r="B273" s="22" t="s">
        <v>88</v>
      </c>
      <c r="C273" s="19" t="s">
        <v>24</v>
      </c>
      <c r="D273" s="22" t="s">
        <v>726</v>
      </c>
      <c r="E273" s="22" t="s">
        <v>727</v>
      </c>
      <c r="F273" s="135">
        <v>1305</v>
      </c>
      <c r="G273" s="135">
        <v>2475920</v>
      </c>
      <c r="H273" s="20">
        <v>498</v>
      </c>
      <c r="I273" s="20">
        <v>811585</v>
      </c>
      <c r="J273" s="58">
        <v>0.38160919540229887</v>
      </c>
      <c r="K273" s="58">
        <v>0.32779128566351096</v>
      </c>
      <c r="L273" s="58">
        <v>0.11448275862068966</v>
      </c>
      <c r="M273" s="58">
        <v>0.22945389996445764</v>
      </c>
      <c r="N273" s="59">
        <v>0.34393665858514733</v>
      </c>
      <c r="O273" s="60"/>
      <c r="P273" s="60"/>
    </row>
    <row r="274" spans="1:16">
      <c r="A274" s="18">
        <v>266</v>
      </c>
      <c r="B274" s="22" t="s">
        <v>88</v>
      </c>
      <c r="C274" s="19" t="s">
        <v>24</v>
      </c>
      <c r="D274" s="22" t="s">
        <v>731</v>
      </c>
      <c r="E274" s="22" t="s">
        <v>732</v>
      </c>
      <c r="F274" s="135">
        <v>1483</v>
      </c>
      <c r="G274" s="135">
        <v>2847630</v>
      </c>
      <c r="H274" s="20">
        <v>423</v>
      </c>
      <c r="I274" s="20">
        <v>1322500</v>
      </c>
      <c r="J274" s="58">
        <v>0.28523263654753878</v>
      </c>
      <c r="K274" s="58">
        <v>0.4644212906873435</v>
      </c>
      <c r="L274" s="58">
        <v>8.5569790964261636E-2</v>
      </c>
      <c r="M274" s="58">
        <v>0.32509490348114045</v>
      </c>
      <c r="N274" s="59">
        <v>0.4106646944454021</v>
      </c>
      <c r="O274" s="60"/>
      <c r="P274" s="60"/>
    </row>
    <row r="275" spans="1:16">
      <c r="A275" s="18">
        <v>267</v>
      </c>
      <c r="B275" s="22" t="s">
        <v>88</v>
      </c>
      <c r="C275" s="19" t="s">
        <v>24</v>
      </c>
      <c r="D275" s="22" t="s">
        <v>733</v>
      </c>
      <c r="E275" s="22" t="s">
        <v>965</v>
      </c>
      <c r="F275" s="135">
        <v>636</v>
      </c>
      <c r="G275" s="135">
        <v>1217685</v>
      </c>
      <c r="H275" s="20">
        <v>278</v>
      </c>
      <c r="I275" s="20">
        <v>335715</v>
      </c>
      <c r="J275" s="58">
        <v>0.43710691823899372</v>
      </c>
      <c r="K275" s="58">
        <v>0.27569938038162578</v>
      </c>
      <c r="L275" s="58">
        <v>0.13113207547169811</v>
      </c>
      <c r="M275" s="58">
        <v>0.19298956626713804</v>
      </c>
      <c r="N275" s="59">
        <v>0.32412164173883617</v>
      </c>
      <c r="O275" s="60"/>
      <c r="P275" s="60"/>
    </row>
    <row r="276" spans="1:16">
      <c r="A276" s="18">
        <v>268</v>
      </c>
      <c r="B276" s="22" t="s">
        <v>81</v>
      </c>
      <c r="C276" s="19" t="s">
        <v>24</v>
      </c>
      <c r="D276" s="22" t="s">
        <v>734</v>
      </c>
      <c r="E276" s="22" t="s">
        <v>1349</v>
      </c>
      <c r="F276" s="135">
        <v>603</v>
      </c>
      <c r="G276" s="135">
        <v>1077435</v>
      </c>
      <c r="H276" s="20">
        <v>225</v>
      </c>
      <c r="I276" s="20">
        <v>241170</v>
      </c>
      <c r="J276" s="58">
        <v>0.37313432835820898</v>
      </c>
      <c r="K276" s="58">
        <v>0.22383716883153043</v>
      </c>
      <c r="L276" s="58">
        <v>0.11194029850746269</v>
      </c>
      <c r="M276" s="58">
        <v>0.15668601818207128</v>
      </c>
      <c r="N276" s="59">
        <v>0.26862631668953396</v>
      </c>
      <c r="O276" s="60"/>
      <c r="P276" s="60"/>
    </row>
    <row r="277" spans="1:16">
      <c r="A277" s="18">
        <v>269</v>
      </c>
      <c r="B277" s="22" t="s">
        <v>81</v>
      </c>
      <c r="C277" s="19" t="s">
        <v>24</v>
      </c>
      <c r="D277" s="22" t="s">
        <v>1356</v>
      </c>
      <c r="E277" s="22" t="s">
        <v>1350</v>
      </c>
      <c r="F277" s="135">
        <v>740</v>
      </c>
      <c r="G277" s="135">
        <v>1318895</v>
      </c>
      <c r="H277" s="20">
        <v>247</v>
      </c>
      <c r="I277" s="20">
        <v>390205</v>
      </c>
      <c r="J277" s="58">
        <v>0.33378378378378376</v>
      </c>
      <c r="K277" s="58">
        <v>0.29585751708816849</v>
      </c>
      <c r="L277" s="58">
        <v>0.10013513513513513</v>
      </c>
      <c r="M277" s="58">
        <v>0.20710026196171794</v>
      </c>
      <c r="N277" s="59">
        <v>0.30723539709685305</v>
      </c>
      <c r="O277" s="60"/>
      <c r="P277" s="60"/>
    </row>
    <row r="278" spans="1:16">
      <c r="A278" s="18">
        <v>270</v>
      </c>
      <c r="B278" s="22" t="s">
        <v>81</v>
      </c>
      <c r="C278" s="19" t="s">
        <v>24</v>
      </c>
      <c r="D278" s="22" t="s">
        <v>737</v>
      </c>
      <c r="E278" s="22" t="s">
        <v>730</v>
      </c>
      <c r="F278" s="135">
        <v>677</v>
      </c>
      <c r="G278" s="135">
        <v>1200450</v>
      </c>
      <c r="H278" s="20">
        <v>365</v>
      </c>
      <c r="I278" s="20">
        <v>474570</v>
      </c>
      <c r="J278" s="58">
        <v>0.53914327917282123</v>
      </c>
      <c r="K278" s="58">
        <v>0.39532675246782456</v>
      </c>
      <c r="L278" s="58">
        <v>0.16174298375184637</v>
      </c>
      <c r="M278" s="58">
        <v>0.27672872672747717</v>
      </c>
      <c r="N278" s="59">
        <v>0.43847171047932354</v>
      </c>
      <c r="O278" s="60"/>
      <c r="P278" s="60"/>
    </row>
    <row r="279" spans="1:16">
      <c r="A279" s="18">
        <v>271</v>
      </c>
      <c r="B279" s="22" t="s">
        <v>81</v>
      </c>
      <c r="C279" s="19" t="s">
        <v>24</v>
      </c>
      <c r="D279" s="22" t="s">
        <v>735</v>
      </c>
      <c r="E279" s="22" t="s">
        <v>736</v>
      </c>
      <c r="F279" s="135">
        <v>952</v>
      </c>
      <c r="G279" s="135">
        <v>1723115</v>
      </c>
      <c r="H279" s="20">
        <v>440</v>
      </c>
      <c r="I279" s="20">
        <v>807380</v>
      </c>
      <c r="J279" s="58">
        <v>0.46218487394957986</v>
      </c>
      <c r="K279" s="58">
        <v>0.46855839569616653</v>
      </c>
      <c r="L279" s="58">
        <v>0.13865546218487396</v>
      </c>
      <c r="M279" s="58">
        <v>0.32799087698731655</v>
      </c>
      <c r="N279" s="59">
        <v>0.46664633917219051</v>
      </c>
      <c r="O279" s="60"/>
      <c r="P279" s="60"/>
    </row>
    <row r="280" spans="1:16">
      <c r="A280" s="18">
        <v>272</v>
      </c>
      <c r="B280" s="22" t="s">
        <v>83</v>
      </c>
      <c r="C280" s="19" t="s">
        <v>990</v>
      </c>
      <c r="D280" s="22" t="s">
        <v>721</v>
      </c>
      <c r="E280" s="22" t="s">
        <v>1418</v>
      </c>
      <c r="F280" s="135">
        <v>653</v>
      </c>
      <c r="G280" s="135">
        <v>879355</v>
      </c>
      <c r="H280" s="20">
        <v>316</v>
      </c>
      <c r="I280" s="20">
        <v>393835</v>
      </c>
      <c r="J280" s="58">
        <v>0.48392036753445633</v>
      </c>
      <c r="K280" s="58">
        <v>0.44786803964269267</v>
      </c>
      <c r="L280" s="58">
        <v>0.14517611026033689</v>
      </c>
      <c r="M280" s="58">
        <v>0.31350762774988483</v>
      </c>
      <c r="N280" s="59">
        <v>0.45868373801022172</v>
      </c>
      <c r="O280" s="60"/>
      <c r="P280" s="60"/>
    </row>
    <row r="281" spans="1:16">
      <c r="A281" s="18">
        <v>273</v>
      </c>
      <c r="B281" s="22" t="s">
        <v>83</v>
      </c>
      <c r="C281" s="19" t="s">
        <v>990</v>
      </c>
      <c r="D281" s="22" t="s">
        <v>722</v>
      </c>
      <c r="E281" s="22" t="s">
        <v>967</v>
      </c>
      <c r="F281" s="135">
        <v>1185</v>
      </c>
      <c r="G281" s="135">
        <v>1651470</v>
      </c>
      <c r="H281" s="20">
        <v>896</v>
      </c>
      <c r="I281" s="20">
        <v>1277840</v>
      </c>
      <c r="J281" s="58">
        <v>0.75611814345991557</v>
      </c>
      <c r="K281" s="58">
        <v>0.77375913580022648</v>
      </c>
      <c r="L281" s="58">
        <v>0.22683544303797465</v>
      </c>
      <c r="M281" s="58">
        <v>0.54163139506015845</v>
      </c>
      <c r="N281" s="59">
        <v>0.7684668380981331</v>
      </c>
      <c r="O281" s="60"/>
      <c r="P281" s="60"/>
    </row>
    <row r="282" spans="1:16">
      <c r="A282" s="18">
        <v>274</v>
      </c>
      <c r="B282" s="136" t="s">
        <v>83</v>
      </c>
      <c r="C282" s="19" t="s">
        <v>990</v>
      </c>
      <c r="D282" s="22" t="s">
        <v>723</v>
      </c>
      <c r="E282" s="22" t="s">
        <v>724</v>
      </c>
      <c r="F282" s="135">
        <v>843</v>
      </c>
      <c r="G282" s="135">
        <v>1149290</v>
      </c>
      <c r="H282" s="20">
        <v>513</v>
      </c>
      <c r="I282" s="20">
        <v>552495</v>
      </c>
      <c r="J282" s="58">
        <v>0.60854092526690395</v>
      </c>
      <c r="K282" s="58">
        <v>0.48072723159515873</v>
      </c>
      <c r="L282" s="58">
        <v>0.18256227758007118</v>
      </c>
      <c r="M282" s="58">
        <v>0.33650906211661108</v>
      </c>
      <c r="N282" s="59">
        <v>0.51907133969668229</v>
      </c>
      <c r="O282" s="60"/>
      <c r="P282" s="60"/>
    </row>
    <row r="283" spans="1:16">
      <c r="A283" s="18">
        <v>275</v>
      </c>
      <c r="B283" s="136" t="s">
        <v>83</v>
      </c>
      <c r="C283" s="19" t="s">
        <v>990</v>
      </c>
      <c r="D283" s="22" t="s">
        <v>725</v>
      </c>
      <c r="E283" s="22" t="s">
        <v>968</v>
      </c>
      <c r="F283" s="135">
        <v>843</v>
      </c>
      <c r="G283" s="135">
        <v>1149290</v>
      </c>
      <c r="H283" s="20">
        <v>296</v>
      </c>
      <c r="I283" s="20">
        <v>378315</v>
      </c>
      <c r="J283" s="58">
        <v>0.35112692763938314</v>
      </c>
      <c r="K283" s="58">
        <v>0.32917279363781116</v>
      </c>
      <c r="L283" s="58">
        <v>0.10533807829181493</v>
      </c>
      <c r="M283" s="58">
        <v>0.2304209555464678</v>
      </c>
      <c r="N283" s="59">
        <v>0.33575903383828276</v>
      </c>
      <c r="O283" s="60"/>
      <c r="P283" s="60"/>
    </row>
    <row r="284" spans="1:16">
      <c r="A284" s="18">
        <v>276</v>
      </c>
      <c r="B284" s="136" t="s">
        <v>83</v>
      </c>
      <c r="C284" s="19" t="s">
        <v>990</v>
      </c>
      <c r="D284" s="22" t="s">
        <v>717</v>
      </c>
      <c r="E284" s="22" t="s">
        <v>969</v>
      </c>
      <c r="F284" s="135">
        <v>896</v>
      </c>
      <c r="G284" s="135">
        <v>1293805</v>
      </c>
      <c r="H284" s="20">
        <v>760</v>
      </c>
      <c r="I284" s="20">
        <v>786170</v>
      </c>
      <c r="J284" s="58">
        <v>0.8482142857142857</v>
      </c>
      <c r="K284" s="58">
        <v>0.60764180073504126</v>
      </c>
      <c r="L284" s="58">
        <v>0.2544642857142857</v>
      </c>
      <c r="M284" s="58">
        <v>0.42534926051452887</v>
      </c>
      <c r="N284" s="59">
        <v>0.67981354622881462</v>
      </c>
      <c r="O284" s="60"/>
      <c r="P284" s="60"/>
    </row>
    <row r="285" spans="1:16">
      <c r="A285" s="18">
        <v>277</v>
      </c>
      <c r="B285" s="136" t="s">
        <v>82</v>
      </c>
      <c r="C285" s="19" t="s">
        <v>990</v>
      </c>
      <c r="D285" s="22" t="s">
        <v>702</v>
      </c>
      <c r="E285" s="22" t="s">
        <v>597</v>
      </c>
      <c r="F285" s="135">
        <v>1095</v>
      </c>
      <c r="G285" s="135">
        <v>1777665</v>
      </c>
      <c r="H285" s="20">
        <v>418</v>
      </c>
      <c r="I285" s="20">
        <v>593280</v>
      </c>
      <c r="J285" s="58">
        <v>0.38173515981735162</v>
      </c>
      <c r="K285" s="58">
        <v>0.3337411717055801</v>
      </c>
      <c r="L285" s="58">
        <v>0.11452054794520548</v>
      </c>
      <c r="M285" s="58">
        <v>0.23361882019390606</v>
      </c>
      <c r="N285" s="59">
        <v>0.34813936813911156</v>
      </c>
      <c r="O285" s="60"/>
      <c r="P285" s="60"/>
    </row>
    <row r="286" spans="1:16">
      <c r="A286" s="18">
        <v>278</v>
      </c>
      <c r="B286" s="136" t="s">
        <v>82</v>
      </c>
      <c r="C286" s="19" t="s">
        <v>990</v>
      </c>
      <c r="D286" s="22" t="s">
        <v>704</v>
      </c>
      <c r="E286" s="22" t="s">
        <v>876</v>
      </c>
      <c r="F286" s="135">
        <v>1354</v>
      </c>
      <c r="G286" s="135">
        <v>2050310</v>
      </c>
      <c r="H286" s="20">
        <v>354</v>
      </c>
      <c r="I286" s="20">
        <v>379960</v>
      </c>
      <c r="J286" s="58">
        <v>0.26144756277695719</v>
      </c>
      <c r="K286" s="58">
        <v>0.18531831771780852</v>
      </c>
      <c r="L286" s="58">
        <v>7.8434268833087156E-2</v>
      </c>
      <c r="M286" s="58">
        <v>0.12972282240246596</v>
      </c>
      <c r="N286" s="59">
        <v>0.20815709123555312</v>
      </c>
      <c r="O286" s="60"/>
      <c r="P286" s="60"/>
    </row>
    <row r="287" spans="1:16">
      <c r="A287" s="18">
        <v>279</v>
      </c>
      <c r="B287" s="22" t="s">
        <v>82</v>
      </c>
      <c r="C287" s="19" t="s">
        <v>990</v>
      </c>
      <c r="D287" s="22" t="s">
        <v>701</v>
      </c>
      <c r="E287" s="22" t="s">
        <v>836</v>
      </c>
      <c r="F287" s="135">
        <v>1456</v>
      </c>
      <c r="G287" s="135">
        <v>2240445</v>
      </c>
      <c r="H287" s="20">
        <v>376</v>
      </c>
      <c r="I287" s="20">
        <v>450460</v>
      </c>
      <c r="J287" s="58">
        <v>0.25824175824175827</v>
      </c>
      <c r="K287" s="58">
        <v>0.20105827190580441</v>
      </c>
      <c r="L287" s="58">
        <v>7.7472527472527475E-2</v>
      </c>
      <c r="M287" s="58">
        <v>0.14074079033406309</v>
      </c>
      <c r="N287" s="59">
        <v>0.21821331780659056</v>
      </c>
      <c r="O287" s="60"/>
      <c r="P287" s="60"/>
    </row>
    <row r="288" spans="1:16">
      <c r="A288" s="18">
        <v>280</v>
      </c>
      <c r="B288" s="22" t="s">
        <v>82</v>
      </c>
      <c r="C288" s="19" t="s">
        <v>990</v>
      </c>
      <c r="D288" s="22" t="s">
        <v>703</v>
      </c>
      <c r="E288" s="22" t="s">
        <v>976</v>
      </c>
      <c r="F288" s="135">
        <v>805</v>
      </c>
      <c r="G288" s="135">
        <v>1243645</v>
      </c>
      <c r="H288" s="20">
        <v>309</v>
      </c>
      <c r="I288" s="20">
        <v>483745</v>
      </c>
      <c r="J288" s="58">
        <v>0.38385093167701861</v>
      </c>
      <c r="K288" s="58">
        <v>0.38897354148490926</v>
      </c>
      <c r="L288" s="58">
        <v>0.11515527950310558</v>
      </c>
      <c r="M288" s="58">
        <v>0.27228147903943645</v>
      </c>
      <c r="N288" s="59">
        <v>0.387436758542542</v>
      </c>
      <c r="O288" s="60"/>
      <c r="P288" s="60"/>
    </row>
    <row r="289" spans="1:16">
      <c r="A289" s="18">
        <v>281</v>
      </c>
      <c r="B289" s="22" t="s">
        <v>1427</v>
      </c>
      <c r="C289" s="19" t="s">
        <v>990</v>
      </c>
      <c r="D289" s="22" t="s">
        <v>718</v>
      </c>
      <c r="E289" s="22" t="s">
        <v>1448</v>
      </c>
      <c r="F289" s="135">
        <v>628</v>
      </c>
      <c r="G289" s="135">
        <v>1020145</v>
      </c>
      <c r="H289" s="20">
        <v>106</v>
      </c>
      <c r="I289" s="20">
        <v>116070</v>
      </c>
      <c r="J289" s="58">
        <v>0.16878980891719744</v>
      </c>
      <c r="K289" s="58">
        <v>0.11377794333158521</v>
      </c>
      <c r="L289" s="58">
        <v>5.0636942675159231E-2</v>
      </c>
      <c r="M289" s="58">
        <v>7.9644560332109648E-2</v>
      </c>
      <c r="N289" s="59">
        <v>0.13028150300726887</v>
      </c>
      <c r="O289" s="60"/>
      <c r="P289" s="60"/>
    </row>
    <row r="290" spans="1:16">
      <c r="A290" s="18">
        <v>282</v>
      </c>
      <c r="B290" s="22" t="s">
        <v>1427</v>
      </c>
      <c r="C290" s="19" t="s">
        <v>990</v>
      </c>
      <c r="D290" s="22" t="s">
        <v>716</v>
      </c>
      <c r="E290" s="22" t="s">
        <v>1449</v>
      </c>
      <c r="F290" s="135">
        <v>803</v>
      </c>
      <c r="G290" s="135">
        <v>1270400</v>
      </c>
      <c r="H290" s="20">
        <v>156</v>
      </c>
      <c r="I290" s="20">
        <v>186090</v>
      </c>
      <c r="J290" s="58">
        <v>0.19427148194271482</v>
      </c>
      <c r="K290" s="58">
        <v>0.14648142317380353</v>
      </c>
      <c r="L290" s="58">
        <v>5.8281444582814444E-2</v>
      </c>
      <c r="M290" s="58">
        <v>0.10253699622166246</v>
      </c>
      <c r="N290" s="59">
        <v>0.16081844080447691</v>
      </c>
      <c r="O290" s="60"/>
      <c r="P290" s="60"/>
    </row>
    <row r="291" spans="1:16">
      <c r="A291" s="18">
        <v>283</v>
      </c>
      <c r="B291" s="22" t="s">
        <v>1427</v>
      </c>
      <c r="C291" s="19" t="s">
        <v>990</v>
      </c>
      <c r="D291" s="22" t="s">
        <v>720</v>
      </c>
      <c r="E291" s="22" t="s">
        <v>1450</v>
      </c>
      <c r="F291" s="135">
        <v>616</v>
      </c>
      <c r="G291" s="135">
        <v>916525</v>
      </c>
      <c r="H291" s="20">
        <v>229</v>
      </c>
      <c r="I291" s="20">
        <v>373550</v>
      </c>
      <c r="J291" s="58">
        <v>0.37175324675324678</v>
      </c>
      <c r="K291" s="58">
        <v>0.40757207932134965</v>
      </c>
      <c r="L291" s="58">
        <v>0.11152597402597403</v>
      </c>
      <c r="M291" s="58">
        <v>0.28530045552494471</v>
      </c>
      <c r="N291" s="59">
        <v>0.39682642955091874</v>
      </c>
      <c r="O291" s="60"/>
      <c r="P291" s="60"/>
    </row>
    <row r="292" spans="1:16">
      <c r="A292" s="18">
        <v>284</v>
      </c>
      <c r="B292" s="22" t="s">
        <v>1427</v>
      </c>
      <c r="C292" s="19" t="s">
        <v>990</v>
      </c>
      <c r="D292" s="22" t="s">
        <v>719</v>
      </c>
      <c r="E292" s="22" t="s">
        <v>1239</v>
      </c>
      <c r="F292" s="135">
        <v>799</v>
      </c>
      <c r="G292" s="135">
        <v>1302240</v>
      </c>
      <c r="H292" s="20">
        <v>240</v>
      </c>
      <c r="I292" s="20">
        <v>343880</v>
      </c>
      <c r="J292" s="58">
        <v>0.30037546933667086</v>
      </c>
      <c r="K292" s="58">
        <v>0.26406806733013882</v>
      </c>
      <c r="L292" s="58">
        <v>9.0112640801001259E-2</v>
      </c>
      <c r="M292" s="58">
        <v>0.18484764713109716</v>
      </c>
      <c r="N292" s="59">
        <v>0.27496028793209842</v>
      </c>
      <c r="O292" s="60"/>
      <c r="P292" s="60"/>
    </row>
    <row r="293" spans="1:16">
      <c r="A293" s="18">
        <v>285</v>
      </c>
      <c r="B293" s="22" t="s">
        <v>1427</v>
      </c>
      <c r="C293" s="19" t="s">
        <v>990</v>
      </c>
      <c r="D293" s="22" t="s">
        <v>1451</v>
      </c>
      <c r="E293" s="22" t="s">
        <v>1452</v>
      </c>
      <c r="F293" s="135">
        <v>391</v>
      </c>
      <c r="G293" s="135">
        <v>561375</v>
      </c>
      <c r="H293" s="20">
        <v>66</v>
      </c>
      <c r="I293" s="20">
        <v>64660</v>
      </c>
      <c r="J293" s="58">
        <v>0.16879795396419436</v>
      </c>
      <c r="K293" s="58">
        <v>0.11518147405922957</v>
      </c>
      <c r="L293" s="58">
        <v>5.0639386189258305E-2</v>
      </c>
      <c r="M293" s="58">
        <v>8.0627031841460695E-2</v>
      </c>
      <c r="N293" s="59">
        <v>0.13126641803071901</v>
      </c>
      <c r="O293" s="60"/>
      <c r="P293" s="60"/>
    </row>
    <row r="294" spans="1:16">
      <c r="A294" s="18">
        <v>286</v>
      </c>
      <c r="B294" s="22" t="s">
        <v>85</v>
      </c>
      <c r="C294" s="19" t="s">
        <v>990</v>
      </c>
      <c r="D294" s="22" t="s">
        <v>741</v>
      </c>
      <c r="E294" s="22" t="s">
        <v>742</v>
      </c>
      <c r="F294" s="135">
        <v>1544</v>
      </c>
      <c r="G294" s="135">
        <v>2563625</v>
      </c>
      <c r="H294" s="20">
        <v>699</v>
      </c>
      <c r="I294" s="20">
        <v>1056890</v>
      </c>
      <c r="J294" s="58">
        <v>0.45272020725388601</v>
      </c>
      <c r="K294" s="58">
        <v>0.41226388414842263</v>
      </c>
      <c r="L294" s="58">
        <v>0.13581606217616579</v>
      </c>
      <c r="M294" s="58">
        <v>0.28858471890389581</v>
      </c>
      <c r="N294" s="59">
        <v>0.42440078108006163</v>
      </c>
      <c r="O294" s="60"/>
      <c r="P294" s="60"/>
    </row>
    <row r="295" spans="1:16">
      <c r="A295" s="18">
        <v>287</v>
      </c>
      <c r="B295" s="22" t="s">
        <v>85</v>
      </c>
      <c r="C295" s="19" t="s">
        <v>990</v>
      </c>
      <c r="D295" s="22" t="s">
        <v>738</v>
      </c>
      <c r="E295" s="22" t="s">
        <v>812</v>
      </c>
      <c r="F295" s="135">
        <v>1076</v>
      </c>
      <c r="G295" s="135">
        <v>1687560</v>
      </c>
      <c r="H295" s="20">
        <v>497</v>
      </c>
      <c r="I295" s="20">
        <v>606780</v>
      </c>
      <c r="J295" s="58">
        <v>0.46189591078066916</v>
      </c>
      <c r="K295" s="58">
        <v>0.35956054895825929</v>
      </c>
      <c r="L295" s="58">
        <v>0.13856877323420075</v>
      </c>
      <c r="M295" s="58">
        <v>0.2516923842707815</v>
      </c>
      <c r="N295" s="59">
        <v>0.39026115750498225</v>
      </c>
      <c r="O295" s="60"/>
      <c r="P295" s="60"/>
    </row>
    <row r="296" spans="1:16">
      <c r="A296" s="18">
        <v>288</v>
      </c>
      <c r="B296" s="22" t="s">
        <v>85</v>
      </c>
      <c r="C296" s="19" t="s">
        <v>990</v>
      </c>
      <c r="D296" s="22" t="s">
        <v>739</v>
      </c>
      <c r="E296" s="22" t="s">
        <v>740</v>
      </c>
      <c r="F296" s="135">
        <v>1373</v>
      </c>
      <c r="G296" s="135">
        <v>3295650</v>
      </c>
      <c r="H296" s="20">
        <v>443</v>
      </c>
      <c r="I296" s="20">
        <v>727550</v>
      </c>
      <c r="J296" s="58">
        <v>0.32265112891478515</v>
      </c>
      <c r="K296" s="58">
        <v>0.22076069971022408</v>
      </c>
      <c r="L296" s="58">
        <v>9.6795338674435544E-2</v>
      </c>
      <c r="M296" s="58">
        <v>0.15453248979715684</v>
      </c>
      <c r="N296" s="59">
        <v>0.25132782847159241</v>
      </c>
      <c r="O296" s="60"/>
      <c r="P296" s="60"/>
    </row>
    <row r="297" spans="1:16">
      <c r="A297" s="18">
        <v>289</v>
      </c>
      <c r="B297" s="22" t="s">
        <v>85</v>
      </c>
      <c r="C297" s="19" t="s">
        <v>990</v>
      </c>
      <c r="D297" s="22" t="s">
        <v>831</v>
      </c>
      <c r="E297" s="22" t="s">
        <v>1242</v>
      </c>
      <c r="F297" s="135">
        <v>685</v>
      </c>
      <c r="G297" s="135">
        <v>1242775</v>
      </c>
      <c r="H297" s="20">
        <v>212</v>
      </c>
      <c r="I297" s="20">
        <v>287260</v>
      </c>
      <c r="J297" s="58">
        <v>0.3094890510948905</v>
      </c>
      <c r="K297" s="58">
        <v>0.23114401239162358</v>
      </c>
      <c r="L297" s="58">
        <v>9.2846715328467153E-2</v>
      </c>
      <c r="M297" s="58">
        <v>0.16180080867413649</v>
      </c>
      <c r="N297" s="59">
        <v>0.25464752400260365</v>
      </c>
      <c r="O297" s="60"/>
      <c r="P297" s="60"/>
    </row>
    <row r="298" spans="1:16">
      <c r="A298" s="18">
        <v>290</v>
      </c>
      <c r="B298" s="22" t="s">
        <v>86</v>
      </c>
      <c r="C298" s="19" t="s">
        <v>990</v>
      </c>
      <c r="D298" s="22" t="s">
        <v>747</v>
      </c>
      <c r="E298" s="22" t="s">
        <v>748</v>
      </c>
      <c r="F298" s="135">
        <v>1439</v>
      </c>
      <c r="G298" s="135">
        <v>2390120</v>
      </c>
      <c r="H298" s="20">
        <v>598</v>
      </c>
      <c r="I298" s="20">
        <v>821925</v>
      </c>
      <c r="J298" s="58">
        <v>0.41556636553161919</v>
      </c>
      <c r="K298" s="58">
        <v>0.34388440747744881</v>
      </c>
      <c r="L298" s="58">
        <v>0.12466990965948575</v>
      </c>
      <c r="M298" s="58">
        <v>0.24071908523421415</v>
      </c>
      <c r="N298" s="59">
        <v>0.36538899489369991</v>
      </c>
      <c r="O298" s="60"/>
      <c r="P298" s="60"/>
    </row>
    <row r="299" spans="1:16">
      <c r="A299" s="18">
        <v>291</v>
      </c>
      <c r="B299" s="22" t="s">
        <v>86</v>
      </c>
      <c r="C299" s="19" t="s">
        <v>990</v>
      </c>
      <c r="D299" s="22" t="s">
        <v>753</v>
      </c>
      <c r="E299" s="22" t="s">
        <v>754</v>
      </c>
      <c r="F299" s="135">
        <v>818</v>
      </c>
      <c r="G299" s="135">
        <v>1286715</v>
      </c>
      <c r="H299" s="20">
        <v>188</v>
      </c>
      <c r="I299" s="20">
        <v>279995</v>
      </c>
      <c r="J299" s="58">
        <v>0.22982885085574573</v>
      </c>
      <c r="K299" s="58">
        <v>0.21760452003745973</v>
      </c>
      <c r="L299" s="58">
        <v>6.8948655256723709E-2</v>
      </c>
      <c r="M299" s="58">
        <v>0.15232316402622179</v>
      </c>
      <c r="N299" s="59">
        <v>0.22127181928294548</v>
      </c>
      <c r="O299" s="60"/>
      <c r="P299" s="60"/>
    </row>
    <row r="300" spans="1:16">
      <c r="A300" s="18">
        <v>292</v>
      </c>
      <c r="B300" s="22" t="s">
        <v>86</v>
      </c>
      <c r="C300" s="19" t="s">
        <v>990</v>
      </c>
      <c r="D300" s="22" t="s">
        <v>758</v>
      </c>
      <c r="E300" s="22" t="s">
        <v>1080</v>
      </c>
      <c r="F300" s="135">
        <v>369</v>
      </c>
      <c r="G300" s="135">
        <v>882320</v>
      </c>
      <c r="H300" s="20">
        <v>51</v>
      </c>
      <c r="I300" s="20">
        <v>116570</v>
      </c>
      <c r="J300" s="58">
        <v>0.13821138211382114</v>
      </c>
      <c r="K300" s="58">
        <v>0.13211759905703147</v>
      </c>
      <c r="L300" s="58">
        <v>4.1463414634146344E-2</v>
      </c>
      <c r="M300" s="58">
        <v>9.2482319339922014E-2</v>
      </c>
      <c r="N300" s="59">
        <v>0.13394573397406837</v>
      </c>
      <c r="O300" s="60"/>
      <c r="P300" s="60"/>
    </row>
    <row r="301" spans="1:16">
      <c r="A301" s="18">
        <v>293</v>
      </c>
      <c r="B301" s="22" t="s">
        <v>86</v>
      </c>
      <c r="C301" s="19" t="s">
        <v>990</v>
      </c>
      <c r="D301" s="22" t="s">
        <v>750</v>
      </c>
      <c r="E301" s="22" t="s">
        <v>869</v>
      </c>
      <c r="F301" s="135">
        <v>818</v>
      </c>
      <c r="G301" s="135">
        <v>1355840</v>
      </c>
      <c r="H301" s="20">
        <v>166</v>
      </c>
      <c r="I301" s="20">
        <v>372155</v>
      </c>
      <c r="J301" s="58">
        <v>0.20293398533007334</v>
      </c>
      <c r="K301" s="58">
        <v>0.2744829773424593</v>
      </c>
      <c r="L301" s="58">
        <v>6.0880195599021997E-2</v>
      </c>
      <c r="M301" s="58">
        <v>0.1921380841397215</v>
      </c>
      <c r="N301" s="59">
        <v>0.25301827973874347</v>
      </c>
      <c r="O301" s="60"/>
      <c r="P301" s="60"/>
    </row>
    <row r="302" spans="1:16">
      <c r="A302" s="18">
        <v>294</v>
      </c>
      <c r="B302" s="136" t="s">
        <v>86</v>
      </c>
      <c r="C302" s="133" t="s">
        <v>990</v>
      </c>
      <c r="D302" s="22" t="s">
        <v>755</v>
      </c>
      <c r="E302" s="22" t="s">
        <v>756</v>
      </c>
      <c r="F302" s="135">
        <v>685</v>
      </c>
      <c r="G302" s="135">
        <v>1768770</v>
      </c>
      <c r="H302" s="20">
        <v>535</v>
      </c>
      <c r="I302" s="20">
        <v>1268950</v>
      </c>
      <c r="J302" s="58">
        <v>0.78102189781021902</v>
      </c>
      <c r="K302" s="58">
        <v>0.71741944967406734</v>
      </c>
      <c r="L302" s="58">
        <v>0.23430656934306571</v>
      </c>
      <c r="M302" s="58">
        <v>0.5021936147718471</v>
      </c>
      <c r="N302" s="59">
        <v>0.7365001841149128</v>
      </c>
      <c r="O302" s="60"/>
      <c r="P302" s="60"/>
    </row>
    <row r="303" spans="1:16">
      <c r="A303" s="18">
        <v>295</v>
      </c>
      <c r="B303" s="136" t="s">
        <v>86</v>
      </c>
      <c r="C303" s="133" t="s">
        <v>990</v>
      </c>
      <c r="D303" s="22" t="s">
        <v>749</v>
      </c>
      <c r="E303" s="22" t="s">
        <v>889</v>
      </c>
      <c r="F303" s="135">
        <v>822</v>
      </c>
      <c r="G303" s="135">
        <v>1828660</v>
      </c>
      <c r="H303" s="20">
        <v>639</v>
      </c>
      <c r="I303" s="20">
        <v>933555</v>
      </c>
      <c r="J303" s="58">
        <v>0.77737226277372262</v>
      </c>
      <c r="K303" s="58">
        <v>0.5105131626436844</v>
      </c>
      <c r="L303" s="58">
        <v>0.23321167883211677</v>
      </c>
      <c r="M303" s="58">
        <v>0.35735921385057906</v>
      </c>
      <c r="N303" s="59">
        <v>0.5905708926826958</v>
      </c>
      <c r="O303" s="60"/>
      <c r="P303" s="60"/>
    </row>
    <row r="304" spans="1:16">
      <c r="A304" s="18">
        <v>296</v>
      </c>
      <c r="B304" s="136" t="s">
        <v>86</v>
      </c>
      <c r="C304" s="133" t="s">
        <v>990</v>
      </c>
      <c r="D304" s="22" t="s">
        <v>757</v>
      </c>
      <c r="E304" s="22" t="s">
        <v>999</v>
      </c>
      <c r="F304" s="135">
        <v>588</v>
      </c>
      <c r="G304" s="135">
        <v>880405</v>
      </c>
      <c r="H304" s="20">
        <v>121</v>
      </c>
      <c r="I304" s="20">
        <v>130710</v>
      </c>
      <c r="J304" s="58">
        <v>0.20578231292517007</v>
      </c>
      <c r="K304" s="58">
        <v>0.14846576291593075</v>
      </c>
      <c r="L304" s="58">
        <v>6.1734693877551018E-2</v>
      </c>
      <c r="M304" s="58">
        <v>0.10392603404115151</v>
      </c>
      <c r="N304" s="59">
        <v>0.16566072791870254</v>
      </c>
      <c r="O304" s="60"/>
      <c r="P304" s="60"/>
    </row>
    <row r="305" spans="1:16">
      <c r="A305" s="18">
        <v>297</v>
      </c>
      <c r="B305" s="136" t="s">
        <v>86</v>
      </c>
      <c r="C305" s="133" t="s">
        <v>990</v>
      </c>
      <c r="D305" s="22" t="s">
        <v>751</v>
      </c>
      <c r="E305" s="22" t="s">
        <v>752</v>
      </c>
      <c r="F305" s="135">
        <v>1123</v>
      </c>
      <c r="G305" s="135">
        <v>1650910</v>
      </c>
      <c r="H305" s="20">
        <v>492</v>
      </c>
      <c r="I305" s="20">
        <v>649960</v>
      </c>
      <c r="J305" s="58">
        <v>0.43811219946571683</v>
      </c>
      <c r="K305" s="58">
        <v>0.39369802109139806</v>
      </c>
      <c r="L305" s="58">
        <v>0.13143365983971506</v>
      </c>
      <c r="M305" s="58">
        <v>0.27558861476397861</v>
      </c>
      <c r="N305" s="59">
        <v>0.40702227460369367</v>
      </c>
      <c r="O305" s="60"/>
      <c r="P305" s="60"/>
    </row>
    <row r="306" spans="1:16">
      <c r="A306" s="18">
        <v>298</v>
      </c>
      <c r="B306" s="136" t="s">
        <v>89</v>
      </c>
      <c r="C306" s="133" t="s">
        <v>990</v>
      </c>
      <c r="D306" s="22" t="s">
        <v>743</v>
      </c>
      <c r="E306" s="22" t="s">
        <v>744</v>
      </c>
      <c r="F306" s="135">
        <v>1458</v>
      </c>
      <c r="G306" s="135">
        <v>1908140</v>
      </c>
      <c r="H306" s="20">
        <v>516</v>
      </c>
      <c r="I306" s="20">
        <v>606005</v>
      </c>
      <c r="J306" s="58">
        <v>0.35390946502057613</v>
      </c>
      <c r="K306" s="58">
        <v>0.31758938023415473</v>
      </c>
      <c r="L306" s="58">
        <v>0.10617283950617283</v>
      </c>
      <c r="M306" s="58">
        <v>0.22231256616390829</v>
      </c>
      <c r="N306" s="59">
        <v>0.32848540567008111</v>
      </c>
      <c r="O306" s="60"/>
      <c r="P306" s="60"/>
    </row>
    <row r="307" spans="1:16">
      <c r="A307" s="18">
        <v>299</v>
      </c>
      <c r="B307" s="136" t="s">
        <v>89</v>
      </c>
      <c r="C307" s="133" t="s">
        <v>990</v>
      </c>
      <c r="D307" s="22" t="s">
        <v>746</v>
      </c>
      <c r="E307" s="22" t="s">
        <v>877</v>
      </c>
      <c r="F307" s="135">
        <v>1134</v>
      </c>
      <c r="G307" s="135">
        <v>1447985</v>
      </c>
      <c r="H307" s="20">
        <v>269</v>
      </c>
      <c r="I307" s="20">
        <v>331445</v>
      </c>
      <c r="J307" s="58">
        <v>0.23721340388007053</v>
      </c>
      <c r="K307" s="58">
        <v>0.22890085187346554</v>
      </c>
      <c r="L307" s="58">
        <v>7.1164021164021152E-2</v>
      </c>
      <c r="M307" s="58">
        <v>0.16023059631142586</v>
      </c>
      <c r="N307" s="59">
        <v>0.23139461747544701</v>
      </c>
      <c r="O307" s="60"/>
      <c r="P307" s="60"/>
    </row>
    <row r="308" spans="1:16">
      <c r="A308" s="18">
        <v>300</v>
      </c>
      <c r="B308" s="136" t="s">
        <v>89</v>
      </c>
      <c r="C308" s="133" t="s">
        <v>990</v>
      </c>
      <c r="D308" s="22" t="s">
        <v>745</v>
      </c>
      <c r="E308" s="22" t="s">
        <v>811</v>
      </c>
      <c r="F308" s="135">
        <v>1133</v>
      </c>
      <c r="G308" s="135">
        <v>1666280</v>
      </c>
      <c r="H308" s="20">
        <v>405</v>
      </c>
      <c r="I308" s="20">
        <v>552880</v>
      </c>
      <c r="J308" s="58">
        <v>0.35745807590467782</v>
      </c>
      <c r="K308" s="58">
        <v>0.3318049787550712</v>
      </c>
      <c r="L308" s="58">
        <v>0.10723742277140334</v>
      </c>
      <c r="M308" s="58">
        <v>0.23226348512854983</v>
      </c>
      <c r="N308" s="59">
        <v>0.33950090789995319</v>
      </c>
      <c r="O308" s="60"/>
      <c r="P308" s="60"/>
    </row>
    <row r="309" spans="1:16">
      <c r="A309" s="18">
        <v>301</v>
      </c>
      <c r="B309" s="136" t="s">
        <v>106</v>
      </c>
      <c r="C309" s="133" t="s">
        <v>117</v>
      </c>
      <c r="D309" s="22" t="s">
        <v>408</v>
      </c>
      <c r="E309" s="22" t="s">
        <v>409</v>
      </c>
      <c r="F309" s="135">
        <v>1497</v>
      </c>
      <c r="G309" s="135">
        <v>2942720</v>
      </c>
      <c r="H309" s="20">
        <v>618</v>
      </c>
      <c r="I309" s="20">
        <v>1056820</v>
      </c>
      <c r="J309" s="58">
        <v>0.41282565130260523</v>
      </c>
      <c r="K309" s="58">
        <v>0.35913032840365378</v>
      </c>
      <c r="L309" s="58">
        <v>0.12384769539078157</v>
      </c>
      <c r="M309" s="58">
        <v>0.25139122988255763</v>
      </c>
      <c r="N309" s="59">
        <v>0.37523892527333919</v>
      </c>
      <c r="O309" s="60"/>
      <c r="P309" s="60"/>
    </row>
    <row r="310" spans="1:16">
      <c r="A310" s="18">
        <v>302</v>
      </c>
      <c r="B310" s="136" t="s">
        <v>106</v>
      </c>
      <c r="C310" s="133" t="s">
        <v>117</v>
      </c>
      <c r="D310" s="22" t="s">
        <v>413</v>
      </c>
      <c r="E310" s="22" t="s">
        <v>824</v>
      </c>
      <c r="F310" s="135">
        <v>1305</v>
      </c>
      <c r="G310" s="135">
        <v>2043940</v>
      </c>
      <c r="H310" s="20">
        <v>450</v>
      </c>
      <c r="I310" s="20">
        <v>657790</v>
      </c>
      <c r="J310" s="58">
        <v>0.34482758620689657</v>
      </c>
      <c r="K310" s="58">
        <v>0.32182451539673373</v>
      </c>
      <c r="L310" s="58">
        <v>0.10344827586206896</v>
      </c>
      <c r="M310" s="58">
        <v>0.22527716077771359</v>
      </c>
      <c r="N310" s="59">
        <v>0.32872543663978254</v>
      </c>
      <c r="O310" s="60"/>
      <c r="P310" s="60"/>
    </row>
    <row r="311" spans="1:16">
      <c r="A311" s="18">
        <v>303</v>
      </c>
      <c r="B311" s="136" t="s">
        <v>106</v>
      </c>
      <c r="C311" s="133" t="s">
        <v>117</v>
      </c>
      <c r="D311" s="22" t="s">
        <v>414</v>
      </c>
      <c r="E311" s="22" t="s">
        <v>415</v>
      </c>
      <c r="F311" s="135">
        <v>1115</v>
      </c>
      <c r="G311" s="135">
        <v>2105805</v>
      </c>
      <c r="H311" s="20">
        <v>560</v>
      </c>
      <c r="I311" s="20">
        <v>747890</v>
      </c>
      <c r="J311" s="58">
        <v>0.50224215246636772</v>
      </c>
      <c r="K311" s="58">
        <v>0.35515634163657128</v>
      </c>
      <c r="L311" s="58">
        <v>0.15067264573991032</v>
      </c>
      <c r="M311" s="58">
        <v>0.24860943914559988</v>
      </c>
      <c r="N311" s="59">
        <v>0.3992820848855102</v>
      </c>
      <c r="O311" s="60"/>
      <c r="P311" s="60"/>
    </row>
    <row r="312" spans="1:16">
      <c r="A312" s="18">
        <v>304</v>
      </c>
      <c r="B312" s="136" t="s">
        <v>106</v>
      </c>
      <c r="C312" s="133" t="s">
        <v>117</v>
      </c>
      <c r="D312" s="22" t="s">
        <v>406</v>
      </c>
      <c r="E312" s="22" t="s">
        <v>407</v>
      </c>
      <c r="F312" s="135">
        <v>1071</v>
      </c>
      <c r="G312" s="135">
        <v>2069705</v>
      </c>
      <c r="H312" s="20">
        <v>276</v>
      </c>
      <c r="I312" s="20">
        <v>425360</v>
      </c>
      <c r="J312" s="58">
        <v>0.25770308123249297</v>
      </c>
      <c r="K312" s="58">
        <v>0.20551721139002901</v>
      </c>
      <c r="L312" s="58">
        <v>7.7310924369747888E-2</v>
      </c>
      <c r="M312" s="58">
        <v>0.1438620479730203</v>
      </c>
      <c r="N312" s="59">
        <v>0.22117297234276817</v>
      </c>
      <c r="O312" s="60"/>
      <c r="P312" s="60"/>
    </row>
    <row r="313" spans="1:16">
      <c r="A313" s="18">
        <v>305</v>
      </c>
      <c r="B313" s="136" t="s">
        <v>106</v>
      </c>
      <c r="C313" s="133" t="s">
        <v>117</v>
      </c>
      <c r="D313" s="22" t="s">
        <v>403</v>
      </c>
      <c r="E313" s="22" t="s">
        <v>404</v>
      </c>
      <c r="F313" s="135">
        <v>1049</v>
      </c>
      <c r="G313" s="135">
        <v>2858805</v>
      </c>
      <c r="H313" s="20">
        <v>733</v>
      </c>
      <c r="I313" s="20">
        <v>1723915</v>
      </c>
      <c r="J313" s="58">
        <v>0.69876072449952331</v>
      </c>
      <c r="K313" s="58">
        <v>0.60301944343877945</v>
      </c>
      <c r="L313" s="58">
        <v>0.20962821734985698</v>
      </c>
      <c r="M313" s="58">
        <v>0.42211361040714557</v>
      </c>
      <c r="N313" s="59">
        <v>0.63174182775700261</v>
      </c>
      <c r="O313" s="60"/>
      <c r="P313" s="60"/>
    </row>
    <row r="314" spans="1:16">
      <c r="A314" s="18">
        <v>306</v>
      </c>
      <c r="B314" s="136" t="s">
        <v>106</v>
      </c>
      <c r="C314" s="133" t="s">
        <v>117</v>
      </c>
      <c r="D314" s="22" t="s">
        <v>412</v>
      </c>
      <c r="E314" s="22" t="s">
        <v>1351</v>
      </c>
      <c r="F314" s="135">
        <v>1973</v>
      </c>
      <c r="G314" s="135">
        <v>4937970</v>
      </c>
      <c r="H314" s="20">
        <v>569</v>
      </c>
      <c r="I314" s="20">
        <v>958385</v>
      </c>
      <c r="J314" s="58">
        <v>0.28839330968068932</v>
      </c>
      <c r="K314" s="58">
        <v>0.19408481623015125</v>
      </c>
      <c r="L314" s="58">
        <v>8.6517992904206795E-2</v>
      </c>
      <c r="M314" s="58">
        <v>0.13585937136110587</v>
      </c>
      <c r="N314" s="59">
        <v>0.22237736426531268</v>
      </c>
      <c r="O314" s="60"/>
      <c r="P314" s="60"/>
    </row>
    <row r="315" spans="1:16">
      <c r="A315" s="18">
        <v>307</v>
      </c>
      <c r="B315" s="136" t="s">
        <v>106</v>
      </c>
      <c r="C315" s="133" t="s">
        <v>117</v>
      </c>
      <c r="D315" s="22" t="s">
        <v>401</v>
      </c>
      <c r="E315" s="22" t="s">
        <v>402</v>
      </c>
      <c r="F315" s="135">
        <v>756</v>
      </c>
      <c r="G315" s="135">
        <v>1224665</v>
      </c>
      <c r="H315" s="20">
        <v>124</v>
      </c>
      <c r="I315" s="20">
        <v>235045</v>
      </c>
      <c r="J315" s="58">
        <v>0.16402116402116401</v>
      </c>
      <c r="K315" s="58">
        <v>0.19192595526123471</v>
      </c>
      <c r="L315" s="58">
        <v>4.9206349206349205E-2</v>
      </c>
      <c r="M315" s="58">
        <v>0.13434816868286428</v>
      </c>
      <c r="N315" s="59">
        <v>0.18355451788921348</v>
      </c>
      <c r="O315" s="60"/>
      <c r="P315" s="60"/>
    </row>
    <row r="316" spans="1:16">
      <c r="A316" s="18">
        <v>308</v>
      </c>
      <c r="B316" s="136" t="s">
        <v>106</v>
      </c>
      <c r="C316" s="133" t="s">
        <v>117</v>
      </c>
      <c r="D316" s="22" t="s">
        <v>410</v>
      </c>
      <c r="E316" s="22" t="s">
        <v>837</v>
      </c>
      <c r="F316" s="135">
        <v>744</v>
      </c>
      <c r="G316" s="135">
        <v>1187705</v>
      </c>
      <c r="H316" s="20">
        <v>454</v>
      </c>
      <c r="I316" s="20">
        <v>746350</v>
      </c>
      <c r="J316" s="58">
        <v>0.61021505376344087</v>
      </c>
      <c r="K316" s="58">
        <v>0.62839678202920757</v>
      </c>
      <c r="L316" s="58">
        <v>0.18306451612903227</v>
      </c>
      <c r="M316" s="58">
        <v>0.43987774742044528</v>
      </c>
      <c r="N316" s="59">
        <v>0.62294226354947757</v>
      </c>
      <c r="O316" s="60"/>
      <c r="P316" s="60"/>
    </row>
    <row r="317" spans="1:16">
      <c r="A317" s="18">
        <v>309</v>
      </c>
      <c r="B317" s="136" t="s">
        <v>106</v>
      </c>
      <c r="C317" s="133" t="s">
        <v>117</v>
      </c>
      <c r="D317" s="22" t="s">
        <v>411</v>
      </c>
      <c r="E317" s="22" t="s">
        <v>910</v>
      </c>
      <c r="F317" s="135">
        <v>923</v>
      </c>
      <c r="G317" s="135">
        <v>1914600</v>
      </c>
      <c r="H317" s="20">
        <v>182</v>
      </c>
      <c r="I317" s="20">
        <v>290435</v>
      </c>
      <c r="J317" s="58">
        <v>0.19718309859154928</v>
      </c>
      <c r="K317" s="58">
        <v>0.15169487099132978</v>
      </c>
      <c r="L317" s="58">
        <v>5.9154929577464779E-2</v>
      </c>
      <c r="M317" s="58">
        <v>0.10618640969393084</v>
      </c>
      <c r="N317" s="59">
        <v>0.1653413392713956</v>
      </c>
      <c r="O317" s="60"/>
      <c r="P317" s="60"/>
    </row>
    <row r="318" spans="1:16">
      <c r="A318" s="18">
        <v>310</v>
      </c>
      <c r="B318" s="136" t="s">
        <v>106</v>
      </c>
      <c r="C318" s="133" t="s">
        <v>117</v>
      </c>
      <c r="D318" s="22" t="s">
        <v>405</v>
      </c>
      <c r="E318" s="22" t="s">
        <v>886</v>
      </c>
      <c r="F318" s="135">
        <v>963</v>
      </c>
      <c r="G318" s="135">
        <v>2011950</v>
      </c>
      <c r="H318" s="20">
        <v>413</v>
      </c>
      <c r="I318" s="20">
        <v>558960</v>
      </c>
      <c r="J318" s="58">
        <v>0.42886812045690548</v>
      </c>
      <c r="K318" s="58">
        <v>0.27782002534854244</v>
      </c>
      <c r="L318" s="58">
        <v>0.12866043613707165</v>
      </c>
      <c r="M318" s="58">
        <v>0.19447401774397971</v>
      </c>
      <c r="N318" s="59">
        <v>0.32313445388105133</v>
      </c>
      <c r="O318" s="60"/>
      <c r="P318" s="60"/>
    </row>
    <row r="319" spans="1:16">
      <c r="A319" s="18">
        <v>311</v>
      </c>
      <c r="B319" s="136" t="s">
        <v>105</v>
      </c>
      <c r="C319" s="133" t="s">
        <v>117</v>
      </c>
      <c r="D319" s="22" t="s">
        <v>399</v>
      </c>
      <c r="E319" s="22" t="s">
        <v>400</v>
      </c>
      <c r="F319" s="135">
        <v>1542</v>
      </c>
      <c r="G319" s="135">
        <v>3185425</v>
      </c>
      <c r="H319" s="20">
        <v>834</v>
      </c>
      <c r="I319" s="20">
        <v>1006750</v>
      </c>
      <c r="J319" s="58">
        <v>0.54085603112840464</v>
      </c>
      <c r="K319" s="58">
        <v>0.31604887887801469</v>
      </c>
      <c r="L319" s="58">
        <v>0.16225680933852138</v>
      </c>
      <c r="M319" s="58">
        <v>0.22123421521461026</v>
      </c>
      <c r="N319" s="59">
        <v>0.38349102455313167</v>
      </c>
      <c r="O319" s="60"/>
      <c r="P319" s="60"/>
    </row>
    <row r="320" spans="1:16">
      <c r="A320" s="18">
        <v>312</v>
      </c>
      <c r="B320" s="136" t="s">
        <v>105</v>
      </c>
      <c r="C320" s="133" t="s">
        <v>117</v>
      </c>
      <c r="D320" s="22" t="s">
        <v>398</v>
      </c>
      <c r="E320" s="22" t="s">
        <v>772</v>
      </c>
      <c r="F320" s="135">
        <v>1421</v>
      </c>
      <c r="G320" s="135">
        <v>2924760</v>
      </c>
      <c r="H320" s="20">
        <v>832</v>
      </c>
      <c r="I320" s="20">
        <v>1094885</v>
      </c>
      <c r="J320" s="58">
        <v>0.58550316678395498</v>
      </c>
      <c r="K320" s="58">
        <v>0.37435037404778509</v>
      </c>
      <c r="L320" s="58">
        <v>0.17565095003518649</v>
      </c>
      <c r="M320" s="58">
        <v>0.26204526183344956</v>
      </c>
      <c r="N320" s="59">
        <v>0.43769621186863605</v>
      </c>
      <c r="O320" s="60"/>
      <c r="P320" s="60"/>
    </row>
    <row r="321" spans="1:16">
      <c r="A321" s="18">
        <v>313</v>
      </c>
      <c r="B321" s="136" t="s">
        <v>11</v>
      </c>
      <c r="C321" s="133" t="s">
        <v>117</v>
      </c>
      <c r="D321" s="22" t="s">
        <v>141</v>
      </c>
      <c r="E321" s="22" t="s">
        <v>674</v>
      </c>
      <c r="F321" s="135">
        <v>494</v>
      </c>
      <c r="G321" s="135">
        <v>792715</v>
      </c>
      <c r="H321" s="20">
        <v>114</v>
      </c>
      <c r="I321" s="20">
        <v>144060</v>
      </c>
      <c r="J321" s="58">
        <v>0.23076923076923078</v>
      </c>
      <c r="K321" s="58">
        <v>0.18172987769879465</v>
      </c>
      <c r="L321" s="58">
        <v>6.9230769230769235E-2</v>
      </c>
      <c r="M321" s="58">
        <v>0.12721091438915624</v>
      </c>
      <c r="N321" s="59">
        <v>0.19644168361992548</v>
      </c>
      <c r="O321" s="60"/>
      <c r="P321" s="60"/>
    </row>
    <row r="322" spans="1:16">
      <c r="A322" s="18">
        <v>314</v>
      </c>
      <c r="B322" s="136" t="s">
        <v>11</v>
      </c>
      <c r="C322" s="133" t="s">
        <v>117</v>
      </c>
      <c r="D322" s="22" t="s">
        <v>139</v>
      </c>
      <c r="E322" s="22" t="s">
        <v>807</v>
      </c>
      <c r="F322" s="135">
        <v>1062</v>
      </c>
      <c r="G322" s="135">
        <v>1702265</v>
      </c>
      <c r="H322" s="20">
        <v>437</v>
      </c>
      <c r="I322" s="20">
        <v>591240</v>
      </c>
      <c r="J322" s="58">
        <v>0.41148775894538608</v>
      </c>
      <c r="K322" s="58">
        <v>0.34732547517572177</v>
      </c>
      <c r="L322" s="58">
        <v>0.12344632768361583</v>
      </c>
      <c r="M322" s="58">
        <v>0.24312783262300522</v>
      </c>
      <c r="N322" s="59">
        <v>0.36657416030662104</v>
      </c>
      <c r="O322" s="60"/>
      <c r="P322" s="60"/>
    </row>
    <row r="323" spans="1:16">
      <c r="A323" s="18">
        <v>315</v>
      </c>
      <c r="B323" s="136" t="s">
        <v>11</v>
      </c>
      <c r="C323" s="133" t="s">
        <v>117</v>
      </c>
      <c r="D323" s="22" t="s">
        <v>142</v>
      </c>
      <c r="E323" s="22" t="s">
        <v>970</v>
      </c>
      <c r="F323" s="135">
        <v>991</v>
      </c>
      <c r="G323" s="135">
        <v>1594195</v>
      </c>
      <c r="H323" s="20">
        <v>426</v>
      </c>
      <c r="I323" s="20">
        <v>603215</v>
      </c>
      <c r="J323" s="58">
        <v>0.42986881937436933</v>
      </c>
      <c r="K323" s="58">
        <v>0.37838219289359204</v>
      </c>
      <c r="L323" s="58">
        <v>0.12896064581231079</v>
      </c>
      <c r="M323" s="58">
        <v>0.26486753502551441</v>
      </c>
      <c r="N323" s="59">
        <v>0.39382818083782523</v>
      </c>
      <c r="O323" s="60"/>
      <c r="P323" s="60"/>
    </row>
    <row r="324" spans="1:16">
      <c r="A324" s="18">
        <v>316</v>
      </c>
      <c r="B324" s="136" t="s">
        <v>11</v>
      </c>
      <c r="C324" s="133" t="s">
        <v>117</v>
      </c>
      <c r="D324" s="22" t="s">
        <v>140</v>
      </c>
      <c r="E324" s="22" t="s">
        <v>1001</v>
      </c>
      <c r="F324" s="135">
        <v>1838</v>
      </c>
      <c r="G324" s="135">
        <v>2929035</v>
      </c>
      <c r="H324" s="20">
        <v>461</v>
      </c>
      <c r="I324" s="20">
        <v>536120</v>
      </c>
      <c r="J324" s="58">
        <v>0.25081610446137104</v>
      </c>
      <c r="K324" s="58">
        <v>0.1830363925320114</v>
      </c>
      <c r="L324" s="58">
        <v>7.5244831338411311E-2</v>
      </c>
      <c r="M324" s="58">
        <v>0.12812547477240796</v>
      </c>
      <c r="N324" s="59">
        <v>0.20337030611081927</v>
      </c>
      <c r="O324" s="60"/>
      <c r="P324" s="60"/>
    </row>
    <row r="325" spans="1:16">
      <c r="A325" s="18">
        <v>317</v>
      </c>
      <c r="B325" s="136" t="s">
        <v>11</v>
      </c>
      <c r="C325" s="133" t="s">
        <v>117</v>
      </c>
      <c r="D325" s="22" t="s">
        <v>137</v>
      </c>
      <c r="E325" s="22" t="s">
        <v>1324</v>
      </c>
      <c r="F325" s="135">
        <v>1130</v>
      </c>
      <c r="G325" s="135">
        <v>1795040</v>
      </c>
      <c r="H325" s="20">
        <v>619</v>
      </c>
      <c r="I325" s="20">
        <v>864205</v>
      </c>
      <c r="J325" s="58">
        <v>0.54778761061946901</v>
      </c>
      <c r="K325" s="58">
        <v>0.48144052500222834</v>
      </c>
      <c r="L325" s="58">
        <v>0.1643362831858407</v>
      </c>
      <c r="M325" s="58">
        <v>0.33700836750155982</v>
      </c>
      <c r="N325" s="59">
        <v>0.50134465068740053</v>
      </c>
      <c r="O325" s="60"/>
      <c r="P325" s="60"/>
    </row>
    <row r="326" spans="1:16">
      <c r="A326" s="18">
        <v>318</v>
      </c>
      <c r="B326" s="136" t="s">
        <v>11</v>
      </c>
      <c r="C326" s="133" t="s">
        <v>117</v>
      </c>
      <c r="D326" s="22" t="s">
        <v>138</v>
      </c>
      <c r="E326" s="22" t="s">
        <v>971</v>
      </c>
      <c r="F326" s="135">
        <v>1559</v>
      </c>
      <c r="G326" s="135">
        <v>2490350</v>
      </c>
      <c r="H326" s="20">
        <v>741</v>
      </c>
      <c r="I326" s="20">
        <v>1146560</v>
      </c>
      <c r="J326" s="58">
        <v>0.47530468248877483</v>
      </c>
      <c r="K326" s="58">
        <v>0.46040114843295121</v>
      </c>
      <c r="L326" s="58">
        <v>0.14259140474663246</v>
      </c>
      <c r="M326" s="58">
        <v>0.32228080390306585</v>
      </c>
      <c r="N326" s="59">
        <v>0.4648722086496983</v>
      </c>
      <c r="O326" s="60"/>
      <c r="P326" s="60"/>
    </row>
    <row r="327" spans="1:16">
      <c r="A327" s="18">
        <v>319</v>
      </c>
      <c r="B327" s="136" t="s">
        <v>878</v>
      </c>
      <c r="C327" s="133" t="s">
        <v>117</v>
      </c>
      <c r="D327" s="22" t="s">
        <v>164</v>
      </c>
      <c r="E327" s="22" t="s">
        <v>893</v>
      </c>
      <c r="F327" s="135">
        <v>610</v>
      </c>
      <c r="G327" s="135">
        <v>1090455</v>
      </c>
      <c r="H327" s="20">
        <v>212</v>
      </c>
      <c r="I327" s="20">
        <v>294255</v>
      </c>
      <c r="J327" s="58">
        <v>0.34754098360655739</v>
      </c>
      <c r="K327" s="58">
        <v>0.26984607342806444</v>
      </c>
      <c r="L327" s="58">
        <v>0.10426229508196722</v>
      </c>
      <c r="M327" s="58">
        <v>0.18889225139964511</v>
      </c>
      <c r="N327" s="59">
        <v>0.29315454648161232</v>
      </c>
      <c r="O327" s="60"/>
      <c r="P327" s="60"/>
    </row>
    <row r="328" spans="1:16">
      <c r="A328" s="18">
        <v>320</v>
      </c>
      <c r="B328" s="136" t="s">
        <v>878</v>
      </c>
      <c r="C328" s="133" t="s">
        <v>117</v>
      </c>
      <c r="D328" s="22" t="s">
        <v>166</v>
      </c>
      <c r="E328" s="22" t="s">
        <v>1134</v>
      </c>
      <c r="F328" s="135">
        <v>758</v>
      </c>
      <c r="G328" s="135">
        <v>1368570</v>
      </c>
      <c r="H328" s="20">
        <v>254</v>
      </c>
      <c r="I328" s="20">
        <v>311820</v>
      </c>
      <c r="J328" s="58">
        <v>0.33509234828496043</v>
      </c>
      <c r="K328" s="58">
        <v>0.22784366163221464</v>
      </c>
      <c r="L328" s="58">
        <v>0.10052770448548813</v>
      </c>
      <c r="M328" s="58">
        <v>0.15949056314255025</v>
      </c>
      <c r="N328" s="59">
        <v>0.26001826762803837</v>
      </c>
      <c r="O328" s="60"/>
      <c r="P328" s="60"/>
    </row>
    <row r="329" spans="1:16">
      <c r="A329" s="18">
        <v>321</v>
      </c>
      <c r="B329" s="136" t="s">
        <v>878</v>
      </c>
      <c r="C329" s="133" t="s">
        <v>117</v>
      </c>
      <c r="D329" s="22" t="s">
        <v>165</v>
      </c>
      <c r="E329" s="22" t="s">
        <v>892</v>
      </c>
      <c r="F329" s="135">
        <v>743</v>
      </c>
      <c r="G329" s="135">
        <v>1374010</v>
      </c>
      <c r="H329" s="20">
        <v>250</v>
      </c>
      <c r="I329" s="20">
        <v>339775</v>
      </c>
      <c r="J329" s="58">
        <v>0.3364737550471063</v>
      </c>
      <c r="K329" s="58">
        <v>0.24728713764819762</v>
      </c>
      <c r="L329" s="58">
        <v>0.10094212651413188</v>
      </c>
      <c r="M329" s="58">
        <v>0.17310099635373832</v>
      </c>
      <c r="N329" s="59">
        <v>0.27404312286787019</v>
      </c>
      <c r="O329" s="60"/>
      <c r="P329" s="60"/>
    </row>
    <row r="330" spans="1:16">
      <c r="A330" s="18">
        <v>322</v>
      </c>
      <c r="B330" s="136" t="s">
        <v>1378</v>
      </c>
      <c r="C330" s="133" t="s">
        <v>117</v>
      </c>
      <c r="D330" s="22" t="s">
        <v>147</v>
      </c>
      <c r="E330" s="22" t="s">
        <v>3774</v>
      </c>
      <c r="F330" s="135">
        <v>1154</v>
      </c>
      <c r="G330" s="135">
        <v>1813575</v>
      </c>
      <c r="H330" s="20">
        <v>496</v>
      </c>
      <c r="I330" s="20">
        <v>731950</v>
      </c>
      <c r="J330" s="58">
        <v>0.42980935875216636</v>
      </c>
      <c r="K330" s="58">
        <v>0.40359510910770163</v>
      </c>
      <c r="L330" s="58">
        <v>0.12894280762564991</v>
      </c>
      <c r="M330" s="58">
        <v>0.28251657637539113</v>
      </c>
      <c r="N330" s="59">
        <v>0.41145938400104104</v>
      </c>
      <c r="O330" s="60"/>
      <c r="P330" s="60"/>
    </row>
    <row r="331" spans="1:16">
      <c r="A331" s="18">
        <v>323</v>
      </c>
      <c r="B331" s="136" t="s">
        <v>1378</v>
      </c>
      <c r="C331" s="133" t="s">
        <v>117</v>
      </c>
      <c r="D331" s="22" t="s">
        <v>148</v>
      </c>
      <c r="E331" s="22" t="s">
        <v>1380</v>
      </c>
      <c r="F331" s="135">
        <v>766</v>
      </c>
      <c r="G331" s="135">
        <v>1186840</v>
      </c>
      <c r="H331" s="20">
        <v>175</v>
      </c>
      <c r="I331" s="20">
        <v>231170</v>
      </c>
      <c r="J331" s="58">
        <v>0.22845953002610966</v>
      </c>
      <c r="K331" s="58">
        <v>0.19477772909575006</v>
      </c>
      <c r="L331" s="58">
        <v>6.8537859007832894E-2</v>
      </c>
      <c r="M331" s="58">
        <v>0.13634441036702502</v>
      </c>
      <c r="N331" s="59">
        <v>0.20488226937485793</v>
      </c>
      <c r="O331" s="60"/>
      <c r="P331" s="60"/>
    </row>
    <row r="332" spans="1:16">
      <c r="A332" s="18">
        <v>324</v>
      </c>
      <c r="B332" s="136" t="s">
        <v>5</v>
      </c>
      <c r="C332" s="133" t="s">
        <v>117</v>
      </c>
      <c r="D332" s="22" t="s">
        <v>178</v>
      </c>
      <c r="E332" s="22" t="s">
        <v>1277</v>
      </c>
      <c r="F332" s="135">
        <v>826</v>
      </c>
      <c r="G332" s="135">
        <v>1699150</v>
      </c>
      <c r="H332" s="20">
        <v>288</v>
      </c>
      <c r="I332" s="20">
        <v>474670</v>
      </c>
      <c r="J332" s="58">
        <v>0.34866828087167068</v>
      </c>
      <c r="K332" s="58">
        <v>0.27935732572168437</v>
      </c>
      <c r="L332" s="58">
        <v>0.1046004842615012</v>
      </c>
      <c r="M332" s="58">
        <v>0.19555012800517904</v>
      </c>
      <c r="N332" s="59">
        <v>0.30015061226668027</v>
      </c>
      <c r="O332" s="60"/>
      <c r="P332" s="60"/>
    </row>
    <row r="333" spans="1:16">
      <c r="A333" s="18">
        <v>325</v>
      </c>
      <c r="B333" s="136" t="s">
        <v>5</v>
      </c>
      <c r="C333" s="133" t="s">
        <v>117</v>
      </c>
      <c r="D333" s="22" t="s">
        <v>179</v>
      </c>
      <c r="E333" s="22" t="s">
        <v>1086</v>
      </c>
      <c r="F333" s="135">
        <v>764</v>
      </c>
      <c r="G333" s="135">
        <v>1587930</v>
      </c>
      <c r="H333" s="20">
        <v>460</v>
      </c>
      <c r="I333" s="20">
        <v>643295</v>
      </c>
      <c r="J333" s="58">
        <v>0.60209424083769636</v>
      </c>
      <c r="K333" s="58">
        <v>0.40511546478749061</v>
      </c>
      <c r="L333" s="58">
        <v>0.1806282722513089</v>
      </c>
      <c r="M333" s="58">
        <v>0.2835808253512434</v>
      </c>
      <c r="N333" s="59">
        <v>0.4642090976025523</v>
      </c>
      <c r="P333" s="60"/>
    </row>
    <row r="334" spans="1:16">
      <c r="A334" s="18">
        <v>326</v>
      </c>
      <c r="B334" s="136" t="s">
        <v>6</v>
      </c>
      <c r="C334" s="133" t="s">
        <v>117</v>
      </c>
      <c r="D334" s="22" t="s">
        <v>180</v>
      </c>
      <c r="E334" s="22" t="s">
        <v>181</v>
      </c>
      <c r="F334" s="135">
        <v>781</v>
      </c>
      <c r="G334" s="135">
        <v>1399075</v>
      </c>
      <c r="H334" s="20">
        <v>392</v>
      </c>
      <c r="I334" s="20">
        <v>506200</v>
      </c>
      <c r="J334" s="58">
        <v>0.50192061459667092</v>
      </c>
      <c r="K334" s="58">
        <v>0.36181048192555798</v>
      </c>
      <c r="L334" s="58">
        <v>0.15057618437900128</v>
      </c>
      <c r="M334" s="58">
        <v>0.25326733734789059</v>
      </c>
      <c r="N334" s="59">
        <v>0.40384352172689186</v>
      </c>
      <c r="O334" s="60"/>
      <c r="P334" s="60"/>
    </row>
    <row r="335" spans="1:16">
      <c r="A335" s="18">
        <v>327</v>
      </c>
      <c r="B335" s="136" t="s">
        <v>6</v>
      </c>
      <c r="C335" s="133" t="s">
        <v>117</v>
      </c>
      <c r="D335" s="22" t="s">
        <v>182</v>
      </c>
      <c r="E335" s="22" t="s">
        <v>895</v>
      </c>
      <c r="F335" s="135">
        <v>2018</v>
      </c>
      <c r="G335" s="135">
        <v>3640550</v>
      </c>
      <c r="H335" s="20">
        <v>713</v>
      </c>
      <c r="I335" s="20">
        <v>1235275</v>
      </c>
      <c r="J335" s="58">
        <v>0.35332011892963328</v>
      </c>
      <c r="K335" s="58">
        <v>0.33930999436898268</v>
      </c>
      <c r="L335" s="58">
        <v>0.10599603567888997</v>
      </c>
      <c r="M335" s="58">
        <v>0.23751699605828785</v>
      </c>
      <c r="N335" s="59">
        <v>0.34351303173717784</v>
      </c>
      <c r="O335" s="60"/>
      <c r="P335" s="60"/>
    </row>
    <row r="336" spans="1:16">
      <c r="A336" s="18">
        <v>328</v>
      </c>
      <c r="B336" s="136" t="s">
        <v>7</v>
      </c>
      <c r="C336" s="133" t="s">
        <v>117</v>
      </c>
      <c r="D336" s="22" t="s">
        <v>183</v>
      </c>
      <c r="E336" s="22" t="s">
        <v>817</v>
      </c>
      <c r="F336" s="135">
        <v>1496</v>
      </c>
      <c r="G336" s="135">
        <v>2318090</v>
      </c>
      <c r="H336" s="20">
        <v>766</v>
      </c>
      <c r="I336" s="20">
        <v>875710</v>
      </c>
      <c r="J336" s="58">
        <v>0.51203208556149737</v>
      </c>
      <c r="K336" s="58">
        <v>0.37777221764469887</v>
      </c>
      <c r="L336" s="58">
        <v>0.15360962566844921</v>
      </c>
      <c r="M336" s="58">
        <v>0.26444055235128922</v>
      </c>
      <c r="N336" s="59">
        <v>0.41805017801973843</v>
      </c>
      <c r="O336" s="60"/>
      <c r="P336" s="60"/>
    </row>
    <row r="337" spans="1:16">
      <c r="A337" s="18">
        <v>329</v>
      </c>
      <c r="B337" s="136" t="s">
        <v>7</v>
      </c>
      <c r="C337" s="133" t="s">
        <v>117</v>
      </c>
      <c r="D337" s="22" t="s">
        <v>184</v>
      </c>
      <c r="E337" s="22" t="s">
        <v>1007</v>
      </c>
      <c r="F337" s="135">
        <v>2444</v>
      </c>
      <c r="G337" s="135">
        <v>3809575</v>
      </c>
      <c r="H337" s="20">
        <v>460</v>
      </c>
      <c r="I337" s="20">
        <v>1063395</v>
      </c>
      <c r="J337" s="58">
        <v>0.18821603927986907</v>
      </c>
      <c r="K337" s="58">
        <v>0.27913743659069579</v>
      </c>
      <c r="L337" s="58">
        <v>5.6464811783960719E-2</v>
      </c>
      <c r="M337" s="58">
        <v>0.19539620561348703</v>
      </c>
      <c r="N337" s="59">
        <v>0.25186101739744776</v>
      </c>
      <c r="O337" s="60"/>
      <c r="P337" s="60"/>
    </row>
    <row r="338" spans="1:16">
      <c r="A338" s="18">
        <v>330</v>
      </c>
      <c r="B338" s="136" t="s">
        <v>1480</v>
      </c>
      <c r="C338" s="133" t="s">
        <v>117</v>
      </c>
      <c r="D338" s="22" t="s">
        <v>170</v>
      </c>
      <c r="E338" s="22" t="s">
        <v>880</v>
      </c>
      <c r="F338" s="135">
        <v>901</v>
      </c>
      <c r="G338" s="135">
        <v>1701860</v>
      </c>
      <c r="H338" s="20">
        <v>473</v>
      </c>
      <c r="I338" s="20">
        <v>746730</v>
      </c>
      <c r="J338" s="58">
        <v>0.52497225305216422</v>
      </c>
      <c r="K338" s="58">
        <v>0.43877287203412735</v>
      </c>
      <c r="L338" s="58">
        <v>0.15749167591564925</v>
      </c>
      <c r="M338" s="58">
        <v>0.30714101042388914</v>
      </c>
      <c r="N338" s="59">
        <v>0.46463268633953836</v>
      </c>
      <c r="O338" s="60"/>
      <c r="P338" s="60"/>
    </row>
    <row r="339" spans="1:16">
      <c r="A339" s="18">
        <v>331</v>
      </c>
      <c r="B339" s="136" t="s">
        <v>1480</v>
      </c>
      <c r="C339" s="133" t="s">
        <v>117</v>
      </c>
      <c r="D339" s="22" t="s">
        <v>167</v>
      </c>
      <c r="E339" s="22" t="s">
        <v>168</v>
      </c>
      <c r="F339" s="135">
        <v>835</v>
      </c>
      <c r="G339" s="135">
        <v>1590850</v>
      </c>
      <c r="H339" s="20">
        <v>619</v>
      </c>
      <c r="I339" s="20">
        <v>707685</v>
      </c>
      <c r="J339" s="58">
        <v>0.74131736526946113</v>
      </c>
      <c r="K339" s="58">
        <v>0.44484709432064617</v>
      </c>
      <c r="L339" s="58">
        <v>0.22239520958083833</v>
      </c>
      <c r="M339" s="58">
        <v>0.31139296602445232</v>
      </c>
      <c r="N339" s="59">
        <v>0.53378817560529068</v>
      </c>
      <c r="O339" s="60"/>
      <c r="P339" s="60"/>
    </row>
    <row r="340" spans="1:16">
      <c r="A340" s="18">
        <v>332</v>
      </c>
      <c r="B340" s="136" t="s">
        <v>1480</v>
      </c>
      <c r="C340" s="133" t="s">
        <v>117</v>
      </c>
      <c r="D340" s="22" t="s">
        <v>169</v>
      </c>
      <c r="E340" s="22" t="s">
        <v>895</v>
      </c>
      <c r="F340" s="135">
        <v>582</v>
      </c>
      <c r="G340" s="135">
        <v>1093990</v>
      </c>
      <c r="H340" s="20">
        <v>248</v>
      </c>
      <c r="I340" s="20">
        <v>318800</v>
      </c>
      <c r="J340" s="58">
        <v>0.42611683848797249</v>
      </c>
      <c r="K340" s="58">
        <v>0.29141034195925009</v>
      </c>
      <c r="L340" s="58">
        <v>0.12783505154639174</v>
      </c>
      <c r="M340" s="58">
        <v>0.20398723937147506</v>
      </c>
      <c r="N340" s="59">
        <v>0.3318222909178668</v>
      </c>
      <c r="O340" s="60"/>
      <c r="P340" s="60"/>
    </row>
    <row r="341" spans="1:16">
      <c r="A341" s="18">
        <v>333</v>
      </c>
      <c r="B341" s="136" t="s">
        <v>107</v>
      </c>
      <c r="C341" s="133" t="s">
        <v>117</v>
      </c>
      <c r="D341" s="22" t="s">
        <v>423</v>
      </c>
      <c r="E341" s="22" t="s">
        <v>931</v>
      </c>
      <c r="F341" s="135">
        <v>2191</v>
      </c>
      <c r="G341" s="135">
        <v>4328395</v>
      </c>
      <c r="H341" s="20">
        <v>827</v>
      </c>
      <c r="I341" s="20">
        <v>1288820</v>
      </c>
      <c r="J341" s="58">
        <v>0.37745321770880874</v>
      </c>
      <c r="K341" s="58">
        <v>0.29775933111465103</v>
      </c>
      <c r="L341" s="58">
        <v>0.11323596531264261</v>
      </c>
      <c r="M341" s="58">
        <v>0.2084315317802557</v>
      </c>
      <c r="N341" s="59">
        <v>0.32166749709289832</v>
      </c>
      <c r="O341" s="60"/>
      <c r="P341" s="60"/>
    </row>
    <row r="342" spans="1:16">
      <c r="A342" s="18">
        <v>334</v>
      </c>
      <c r="B342" s="136" t="s">
        <v>107</v>
      </c>
      <c r="C342" s="133" t="s">
        <v>117</v>
      </c>
      <c r="D342" s="22" t="s">
        <v>418</v>
      </c>
      <c r="E342" s="22" t="s">
        <v>419</v>
      </c>
      <c r="F342" s="135">
        <v>2207</v>
      </c>
      <c r="G342" s="135">
        <v>4073205</v>
      </c>
      <c r="H342" s="20">
        <v>1148</v>
      </c>
      <c r="I342" s="20">
        <v>1610680</v>
      </c>
      <c r="J342" s="58">
        <v>0.52016311735387399</v>
      </c>
      <c r="K342" s="58">
        <v>0.39543308033845581</v>
      </c>
      <c r="L342" s="58">
        <v>0.1560489352061622</v>
      </c>
      <c r="M342" s="58">
        <v>0.27680315623691903</v>
      </c>
      <c r="N342" s="59">
        <v>0.43285209144308123</v>
      </c>
      <c r="O342" s="60"/>
      <c r="P342" s="60"/>
    </row>
    <row r="343" spans="1:16">
      <c r="A343" s="18">
        <v>335</v>
      </c>
      <c r="B343" s="136" t="s">
        <v>107</v>
      </c>
      <c r="C343" s="133" t="s">
        <v>117</v>
      </c>
      <c r="D343" s="22" t="s">
        <v>421</v>
      </c>
      <c r="E343" s="22" t="s">
        <v>422</v>
      </c>
      <c r="F343" s="135">
        <v>1649</v>
      </c>
      <c r="G343" s="135">
        <v>4190960</v>
      </c>
      <c r="H343" s="20">
        <v>408</v>
      </c>
      <c r="I343" s="20">
        <v>735270</v>
      </c>
      <c r="J343" s="58">
        <v>0.24742268041237114</v>
      </c>
      <c r="K343" s="58">
        <v>0.17544190352568384</v>
      </c>
      <c r="L343" s="58">
        <v>7.422680412371134E-2</v>
      </c>
      <c r="M343" s="58">
        <v>0.12280933246797868</v>
      </c>
      <c r="N343" s="59">
        <v>0.19703613659169</v>
      </c>
      <c r="O343" s="60"/>
      <c r="P343" s="60"/>
    </row>
    <row r="344" spans="1:16">
      <c r="A344" s="18">
        <v>336</v>
      </c>
      <c r="B344" s="136" t="s">
        <v>107</v>
      </c>
      <c r="C344" s="133" t="s">
        <v>117</v>
      </c>
      <c r="D344" s="22" t="s">
        <v>416</v>
      </c>
      <c r="E344" s="22" t="s">
        <v>417</v>
      </c>
      <c r="F344" s="135">
        <v>1678</v>
      </c>
      <c r="G344" s="135">
        <v>4188870</v>
      </c>
      <c r="H344" s="20">
        <v>423</v>
      </c>
      <c r="I344" s="20">
        <v>1079270</v>
      </c>
      <c r="J344" s="58">
        <v>0.25208581644815259</v>
      </c>
      <c r="K344" s="58">
        <v>0.25765182495517885</v>
      </c>
      <c r="L344" s="58">
        <v>7.5625744934445779E-2</v>
      </c>
      <c r="M344" s="58">
        <v>0.18035627746862518</v>
      </c>
      <c r="N344" s="59">
        <v>0.25598202240307094</v>
      </c>
      <c r="O344" s="60"/>
      <c r="P344" s="60"/>
    </row>
    <row r="345" spans="1:16">
      <c r="A345" s="18">
        <v>337</v>
      </c>
      <c r="B345" s="136" t="s">
        <v>107</v>
      </c>
      <c r="C345" s="133" t="s">
        <v>117</v>
      </c>
      <c r="D345" s="22" t="s">
        <v>420</v>
      </c>
      <c r="E345" s="22" t="s">
        <v>907</v>
      </c>
      <c r="F345" s="135">
        <v>1142</v>
      </c>
      <c r="G345" s="135">
        <v>2080920</v>
      </c>
      <c r="H345" s="20">
        <v>418</v>
      </c>
      <c r="I345" s="20">
        <v>692400</v>
      </c>
      <c r="J345" s="58">
        <v>0.36602451838879158</v>
      </c>
      <c r="K345" s="58">
        <v>0.3327374430540338</v>
      </c>
      <c r="L345" s="58">
        <v>0.10980735551663746</v>
      </c>
      <c r="M345" s="58">
        <v>0.23291621013782365</v>
      </c>
      <c r="N345" s="59">
        <v>0.3427235656544611</v>
      </c>
      <c r="O345" s="60"/>
      <c r="P345" s="60"/>
    </row>
    <row r="346" spans="1:16">
      <c r="A346" s="18">
        <v>338</v>
      </c>
      <c r="B346" s="136" t="s">
        <v>108</v>
      </c>
      <c r="C346" s="133" t="s">
        <v>117</v>
      </c>
      <c r="D346" s="22" t="s">
        <v>426</v>
      </c>
      <c r="E346" s="22" t="s">
        <v>427</v>
      </c>
      <c r="F346" s="135">
        <v>767</v>
      </c>
      <c r="G346" s="135">
        <v>1496945</v>
      </c>
      <c r="H346" s="20">
        <v>564</v>
      </c>
      <c r="I346" s="20">
        <v>1001745</v>
      </c>
      <c r="J346" s="58">
        <v>0.73533246414602349</v>
      </c>
      <c r="K346" s="58">
        <v>0.6691929229196798</v>
      </c>
      <c r="L346" s="58">
        <v>0.22059973924380705</v>
      </c>
      <c r="M346" s="58">
        <v>0.46843504604377584</v>
      </c>
      <c r="N346" s="59">
        <v>0.68903478528758288</v>
      </c>
      <c r="O346" s="60"/>
      <c r="P346" s="60"/>
    </row>
    <row r="347" spans="1:16">
      <c r="A347" s="18">
        <v>339</v>
      </c>
      <c r="B347" s="136" t="s">
        <v>108</v>
      </c>
      <c r="C347" s="133" t="s">
        <v>117</v>
      </c>
      <c r="D347" s="22" t="s">
        <v>424</v>
      </c>
      <c r="E347" s="22" t="s">
        <v>425</v>
      </c>
      <c r="F347" s="135">
        <v>1457</v>
      </c>
      <c r="G347" s="135">
        <v>2840925</v>
      </c>
      <c r="H347" s="20">
        <v>973</v>
      </c>
      <c r="I347" s="20">
        <v>1731855</v>
      </c>
      <c r="J347" s="58">
        <v>0.66781056966369257</v>
      </c>
      <c r="K347" s="58">
        <v>0.6096095461865414</v>
      </c>
      <c r="L347" s="58">
        <v>0.20034317089910778</v>
      </c>
      <c r="M347" s="58">
        <v>0.42672668233057898</v>
      </c>
      <c r="N347" s="59">
        <v>0.62706985322968678</v>
      </c>
      <c r="O347" s="60"/>
      <c r="P347" s="60"/>
    </row>
    <row r="348" spans="1:16">
      <c r="A348" s="18">
        <v>340</v>
      </c>
      <c r="B348" s="136" t="s">
        <v>108</v>
      </c>
      <c r="C348" s="133" t="s">
        <v>117</v>
      </c>
      <c r="D348" s="22" t="s">
        <v>430</v>
      </c>
      <c r="E348" s="22" t="s">
        <v>1195</v>
      </c>
      <c r="F348" s="135">
        <v>811</v>
      </c>
      <c r="G348" s="135">
        <v>1607030</v>
      </c>
      <c r="H348" s="20">
        <v>465</v>
      </c>
      <c r="I348" s="20">
        <v>660820</v>
      </c>
      <c r="J348" s="58">
        <v>0.5733662145499383</v>
      </c>
      <c r="K348" s="58">
        <v>0.41120576467147468</v>
      </c>
      <c r="L348" s="58">
        <v>0.17200986436498147</v>
      </c>
      <c r="M348" s="58">
        <v>0.28784403527003227</v>
      </c>
      <c r="N348" s="59">
        <v>0.45985389963501377</v>
      </c>
      <c r="O348" s="60"/>
      <c r="P348" s="60"/>
    </row>
    <row r="349" spans="1:16">
      <c r="A349" s="18">
        <v>341</v>
      </c>
      <c r="B349" s="136" t="s">
        <v>108</v>
      </c>
      <c r="C349" s="133" t="s">
        <v>117</v>
      </c>
      <c r="D349" s="22" t="s">
        <v>428</v>
      </c>
      <c r="E349" s="22" t="s">
        <v>429</v>
      </c>
      <c r="F349" s="135">
        <v>697</v>
      </c>
      <c r="G349" s="135">
        <v>1357220</v>
      </c>
      <c r="H349" s="20">
        <v>396</v>
      </c>
      <c r="I349" s="20">
        <v>584860</v>
      </c>
      <c r="J349" s="58">
        <v>0.56814921090387371</v>
      </c>
      <c r="K349" s="58">
        <v>0.43092497900119364</v>
      </c>
      <c r="L349" s="58">
        <v>0.17044476327116212</v>
      </c>
      <c r="M349" s="58">
        <v>0.30164748530083552</v>
      </c>
      <c r="N349" s="59">
        <v>0.47209224857199761</v>
      </c>
      <c r="O349" s="60"/>
      <c r="P349" s="60"/>
    </row>
    <row r="350" spans="1:16">
      <c r="A350" s="18">
        <v>342</v>
      </c>
      <c r="B350" s="136" t="s">
        <v>2</v>
      </c>
      <c r="C350" s="133" t="s">
        <v>24</v>
      </c>
      <c r="D350" s="22" t="s">
        <v>155</v>
      </c>
      <c r="E350" s="22" t="s">
        <v>1453</v>
      </c>
      <c r="F350" s="135">
        <v>773</v>
      </c>
      <c r="G350" s="135">
        <v>1252045</v>
      </c>
      <c r="H350" s="20">
        <v>345</v>
      </c>
      <c r="I350" s="20">
        <v>430900</v>
      </c>
      <c r="J350" s="58">
        <v>0.44631306597671411</v>
      </c>
      <c r="K350" s="58">
        <v>0.34415695921472472</v>
      </c>
      <c r="L350" s="58">
        <v>0.13389391979301424</v>
      </c>
      <c r="M350" s="58">
        <v>0.24090987145030729</v>
      </c>
      <c r="N350" s="59">
        <v>0.37480379124332153</v>
      </c>
      <c r="O350" s="60"/>
      <c r="P350" s="60"/>
    </row>
    <row r="351" spans="1:16">
      <c r="A351" s="18">
        <v>343</v>
      </c>
      <c r="B351" s="136" t="s">
        <v>2</v>
      </c>
      <c r="C351" s="133" t="s">
        <v>24</v>
      </c>
      <c r="D351" s="22" t="s">
        <v>153</v>
      </c>
      <c r="E351" s="22" t="s">
        <v>154</v>
      </c>
      <c r="F351" s="135">
        <v>823</v>
      </c>
      <c r="G351" s="135">
        <v>1322095</v>
      </c>
      <c r="H351" s="20">
        <v>293</v>
      </c>
      <c r="I351" s="20">
        <v>360745</v>
      </c>
      <c r="J351" s="58">
        <v>0.35601458080194409</v>
      </c>
      <c r="K351" s="58">
        <v>0.27285860698361314</v>
      </c>
      <c r="L351" s="58">
        <v>0.10680437424058323</v>
      </c>
      <c r="M351" s="58">
        <v>0.19100102488852919</v>
      </c>
      <c r="N351" s="59">
        <v>0.29780539912911241</v>
      </c>
      <c r="O351" s="60"/>
      <c r="P351" s="60"/>
    </row>
    <row r="352" spans="1:16">
      <c r="A352" s="18">
        <v>344</v>
      </c>
      <c r="B352" s="136" t="s">
        <v>2</v>
      </c>
      <c r="C352" s="133" t="s">
        <v>24</v>
      </c>
      <c r="D352" s="22" t="s">
        <v>151</v>
      </c>
      <c r="E352" s="22" t="s">
        <v>152</v>
      </c>
      <c r="F352" s="135">
        <v>1233</v>
      </c>
      <c r="G352" s="135">
        <v>1999245</v>
      </c>
      <c r="H352" s="20">
        <v>225</v>
      </c>
      <c r="I352" s="20">
        <v>300450</v>
      </c>
      <c r="J352" s="58">
        <v>0.18248175182481752</v>
      </c>
      <c r="K352" s="58">
        <v>0.15028173135358597</v>
      </c>
      <c r="L352" s="58">
        <v>5.4744525547445251E-2</v>
      </c>
      <c r="M352" s="58">
        <v>0.10519721194751017</v>
      </c>
      <c r="N352" s="59">
        <v>0.15994173749495541</v>
      </c>
      <c r="O352" s="60"/>
      <c r="P352" s="60"/>
    </row>
    <row r="353" spans="1:16">
      <c r="A353" s="18">
        <v>345</v>
      </c>
      <c r="B353" s="136" t="s">
        <v>2</v>
      </c>
      <c r="C353" s="133" t="s">
        <v>24</v>
      </c>
      <c r="D353" s="22" t="s">
        <v>150</v>
      </c>
      <c r="E353" s="22" t="s">
        <v>1303</v>
      </c>
      <c r="F353" s="135">
        <v>980</v>
      </c>
      <c r="G353" s="135">
        <v>1632670</v>
      </c>
      <c r="H353" s="20">
        <v>470</v>
      </c>
      <c r="I353" s="20">
        <v>671090</v>
      </c>
      <c r="J353" s="58">
        <v>0.47959183673469385</v>
      </c>
      <c r="K353" s="58">
        <v>0.41103836047701003</v>
      </c>
      <c r="L353" s="58">
        <v>0.14387755102040814</v>
      </c>
      <c r="M353" s="58">
        <v>0.28772685233390699</v>
      </c>
      <c r="N353" s="59">
        <v>0.43160440335431516</v>
      </c>
      <c r="O353" s="60"/>
      <c r="P353" s="60"/>
    </row>
    <row r="354" spans="1:16">
      <c r="A354" s="18">
        <v>346</v>
      </c>
      <c r="B354" s="136" t="s">
        <v>2</v>
      </c>
      <c r="C354" s="133" t="s">
        <v>24</v>
      </c>
      <c r="D354" s="22" t="s">
        <v>156</v>
      </c>
      <c r="E354" s="22" t="s">
        <v>1081</v>
      </c>
      <c r="F354" s="135">
        <v>565</v>
      </c>
      <c r="G354" s="135">
        <v>869305</v>
      </c>
      <c r="H354" s="20">
        <v>159</v>
      </c>
      <c r="I354" s="20">
        <v>297610</v>
      </c>
      <c r="J354" s="58">
        <v>0.28141592920353981</v>
      </c>
      <c r="K354" s="58">
        <v>0.34235394941936376</v>
      </c>
      <c r="L354" s="58">
        <v>8.4424778761061942E-2</v>
      </c>
      <c r="M354" s="58">
        <v>0.23964776459355461</v>
      </c>
      <c r="N354" s="59">
        <v>0.32407254335461655</v>
      </c>
      <c r="O354" s="60"/>
      <c r="P354" s="60"/>
    </row>
    <row r="355" spans="1:16">
      <c r="A355" s="18">
        <v>347</v>
      </c>
      <c r="B355" s="136" t="s">
        <v>2</v>
      </c>
      <c r="C355" s="133" t="s">
        <v>24</v>
      </c>
      <c r="D355" s="22" t="s">
        <v>149</v>
      </c>
      <c r="E355" s="22" t="s">
        <v>1304</v>
      </c>
      <c r="F355" s="135">
        <v>773</v>
      </c>
      <c r="G355" s="135">
        <v>1252045</v>
      </c>
      <c r="H355" s="20">
        <v>226</v>
      </c>
      <c r="I355" s="20">
        <v>260235</v>
      </c>
      <c r="J355" s="58">
        <v>0.2923673997412678</v>
      </c>
      <c r="K355" s="58">
        <v>0.20784796073623552</v>
      </c>
      <c r="L355" s="58">
        <v>8.7710219922380331E-2</v>
      </c>
      <c r="M355" s="58">
        <v>0.14549357251536485</v>
      </c>
      <c r="N355" s="59">
        <v>0.23320379243774519</v>
      </c>
      <c r="O355" s="60"/>
      <c r="P355" s="60"/>
    </row>
    <row r="356" spans="1:16">
      <c r="A356" s="18">
        <v>348</v>
      </c>
      <c r="B356" s="136" t="s">
        <v>4</v>
      </c>
      <c r="C356" s="133" t="s">
        <v>24</v>
      </c>
      <c r="D356" s="22" t="s">
        <v>176</v>
      </c>
      <c r="E356" s="22" t="s">
        <v>177</v>
      </c>
      <c r="F356" s="135">
        <v>822</v>
      </c>
      <c r="G356" s="135">
        <v>1270595</v>
      </c>
      <c r="H356" s="20">
        <v>230</v>
      </c>
      <c r="I356" s="20">
        <v>358585</v>
      </c>
      <c r="J356" s="58">
        <v>0.27980535279805352</v>
      </c>
      <c r="K356" s="58">
        <v>0.28221817337546584</v>
      </c>
      <c r="L356" s="58">
        <v>8.3941605839416053E-2</v>
      </c>
      <c r="M356" s="58">
        <v>0.19755272136282609</v>
      </c>
      <c r="N356" s="59">
        <v>0.28149432720224216</v>
      </c>
      <c r="O356" s="60"/>
      <c r="P356" s="60"/>
    </row>
    <row r="357" spans="1:16">
      <c r="A357" s="18">
        <v>349</v>
      </c>
      <c r="B357" s="136" t="s">
        <v>4</v>
      </c>
      <c r="C357" s="133" t="s">
        <v>24</v>
      </c>
      <c r="D357" s="22" t="s">
        <v>173</v>
      </c>
      <c r="E357" s="22" t="s">
        <v>174</v>
      </c>
      <c r="F357" s="135">
        <v>1001</v>
      </c>
      <c r="G357" s="135">
        <v>1539125</v>
      </c>
      <c r="H357" s="20">
        <v>310</v>
      </c>
      <c r="I357" s="20">
        <v>415945</v>
      </c>
      <c r="J357" s="58">
        <v>0.3096903096903097</v>
      </c>
      <c r="K357" s="58">
        <v>0.27024770567692685</v>
      </c>
      <c r="L357" s="58">
        <v>9.2907092907092911E-2</v>
      </c>
      <c r="M357" s="58">
        <v>0.18917339397384877</v>
      </c>
      <c r="N357" s="59">
        <v>0.28208048688094167</v>
      </c>
      <c r="O357" s="60"/>
      <c r="P357" s="60"/>
    </row>
    <row r="358" spans="1:16">
      <c r="A358" s="18">
        <v>350</v>
      </c>
      <c r="B358" s="136" t="s">
        <v>4</v>
      </c>
      <c r="C358" s="133" t="s">
        <v>24</v>
      </c>
      <c r="D358" s="22" t="s">
        <v>171</v>
      </c>
      <c r="E358" s="22" t="s">
        <v>172</v>
      </c>
      <c r="F358" s="135">
        <v>789</v>
      </c>
      <c r="G358" s="135">
        <v>1203085</v>
      </c>
      <c r="H358" s="20">
        <v>230</v>
      </c>
      <c r="I358" s="20">
        <v>353575</v>
      </c>
      <c r="J358" s="58">
        <v>0.29150823827629913</v>
      </c>
      <c r="K358" s="58">
        <v>0.2938902903784853</v>
      </c>
      <c r="L358" s="58">
        <v>8.7452471482889732E-2</v>
      </c>
      <c r="M358" s="58">
        <v>0.2057232032649397</v>
      </c>
      <c r="N358" s="59">
        <v>0.29317567474782946</v>
      </c>
      <c r="O358" s="60"/>
      <c r="P358" s="60"/>
    </row>
    <row r="359" spans="1:16">
      <c r="A359" s="18">
        <v>351</v>
      </c>
      <c r="B359" s="136" t="s">
        <v>4</v>
      </c>
      <c r="C359" s="133" t="s">
        <v>24</v>
      </c>
      <c r="D359" s="22" t="s">
        <v>175</v>
      </c>
      <c r="E359" s="22" t="s">
        <v>955</v>
      </c>
      <c r="F359" s="135">
        <v>1967</v>
      </c>
      <c r="G359" s="135">
        <v>3006750</v>
      </c>
      <c r="H359" s="20">
        <v>795</v>
      </c>
      <c r="I359" s="20">
        <v>1051635</v>
      </c>
      <c r="J359" s="58">
        <v>0.40416878495170311</v>
      </c>
      <c r="K359" s="58">
        <v>0.34975804440009978</v>
      </c>
      <c r="L359" s="58">
        <v>0.12125063548551093</v>
      </c>
      <c r="M359" s="58">
        <v>0.24483063108006983</v>
      </c>
      <c r="N359" s="59">
        <v>0.36608126656558077</v>
      </c>
      <c r="O359" s="60"/>
      <c r="P359" s="60"/>
    </row>
    <row r="360" spans="1:16">
      <c r="A360" s="18">
        <v>352</v>
      </c>
      <c r="B360" s="136" t="s">
        <v>9</v>
      </c>
      <c r="C360" s="133" t="s">
        <v>24</v>
      </c>
      <c r="D360" s="22" t="s">
        <v>158</v>
      </c>
      <c r="E360" s="22" t="s">
        <v>1082</v>
      </c>
      <c r="F360" s="135">
        <v>659</v>
      </c>
      <c r="G360" s="135">
        <v>1194040</v>
      </c>
      <c r="H360" s="20">
        <v>251</v>
      </c>
      <c r="I360" s="20">
        <v>315200</v>
      </c>
      <c r="J360" s="58">
        <v>0.38088012139605465</v>
      </c>
      <c r="K360" s="58">
        <v>0.26397775618907238</v>
      </c>
      <c r="L360" s="58">
        <v>0.11426403641881638</v>
      </c>
      <c r="M360" s="58">
        <v>0.18478442933235065</v>
      </c>
      <c r="N360" s="59">
        <v>0.29904846575116706</v>
      </c>
      <c r="O360" s="60"/>
      <c r="P360" s="60"/>
    </row>
    <row r="361" spans="1:16">
      <c r="A361" s="18">
        <v>353</v>
      </c>
      <c r="B361" s="136" t="s">
        <v>9</v>
      </c>
      <c r="C361" s="133" t="s">
        <v>24</v>
      </c>
      <c r="D361" s="22" t="s">
        <v>157</v>
      </c>
      <c r="E361" s="22" t="s">
        <v>1305</v>
      </c>
      <c r="F361" s="135">
        <v>681</v>
      </c>
      <c r="G361" s="135">
        <v>1236680</v>
      </c>
      <c r="H361" s="20">
        <v>196</v>
      </c>
      <c r="I361" s="20">
        <v>221790</v>
      </c>
      <c r="J361" s="58">
        <v>0.28781204111600589</v>
      </c>
      <c r="K361" s="58">
        <v>0.17934307985897727</v>
      </c>
      <c r="L361" s="58">
        <v>8.634361233480177E-2</v>
      </c>
      <c r="M361" s="58">
        <v>0.12554015590128409</v>
      </c>
      <c r="N361" s="59">
        <v>0.21188376823608585</v>
      </c>
      <c r="O361" s="60"/>
      <c r="P361" s="60"/>
    </row>
    <row r="362" spans="1:16">
      <c r="A362" s="18">
        <v>354</v>
      </c>
      <c r="B362" s="136" t="s">
        <v>9</v>
      </c>
      <c r="C362" s="133" t="s">
        <v>24</v>
      </c>
      <c r="D362" s="22" t="s">
        <v>159</v>
      </c>
      <c r="E362" s="22" t="s">
        <v>160</v>
      </c>
      <c r="F362" s="135">
        <v>713</v>
      </c>
      <c r="G362" s="135">
        <v>1306215</v>
      </c>
      <c r="H362" s="20">
        <v>273</v>
      </c>
      <c r="I362" s="20">
        <v>400060</v>
      </c>
      <c r="J362" s="58">
        <v>0.38288920056100983</v>
      </c>
      <c r="K362" s="58">
        <v>0.30627423509912227</v>
      </c>
      <c r="L362" s="58">
        <v>0.11486676016830294</v>
      </c>
      <c r="M362" s="58">
        <v>0.21439196456938558</v>
      </c>
      <c r="N362" s="59">
        <v>0.32925872473768852</v>
      </c>
      <c r="O362" s="60"/>
      <c r="P362" s="60"/>
    </row>
    <row r="363" spans="1:16">
      <c r="A363" s="18">
        <v>355</v>
      </c>
      <c r="B363" s="136" t="s">
        <v>9</v>
      </c>
      <c r="C363" s="133" t="s">
        <v>24</v>
      </c>
      <c r="D363" s="22" t="s">
        <v>161</v>
      </c>
      <c r="E363" s="22" t="s">
        <v>1419</v>
      </c>
      <c r="F363" s="135">
        <v>687</v>
      </c>
      <c r="G363" s="135">
        <v>1233540</v>
      </c>
      <c r="H363" s="20">
        <v>188</v>
      </c>
      <c r="I363" s="20">
        <v>214375</v>
      </c>
      <c r="J363" s="58">
        <v>0.27365356622998543</v>
      </c>
      <c r="K363" s="58">
        <v>0.17378844626035636</v>
      </c>
      <c r="L363" s="58">
        <v>8.2096069868995633E-2</v>
      </c>
      <c r="M363" s="58">
        <v>0.12165191238224944</v>
      </c>
      <c r="N363" s="59">
        <v>0.20374798225124507</v>
      </c>
      <c r="O363" s="60"/>
      <c r="P363" s="60"/>
    </row>
    <row r="364" spans="1:16">
      <c r="A364" s="18">
        <v>356</v>
      </c>
      <c r="B364" s="136" t="s">
        <v>3</v>
      </c>
      <c r="C364" s="133" t="s">
        <v>24</v>
      </c>
      <c r="D364" s="22" t="s">
        <v>163</v>
      </c>
      <c r="E364" s="22" t="s">
        <v>1083</v>
      </c>
      <c r="F364" s="135">
        <v>793</v>
      </c>
      <c r="G364" s="135">
        <v>1409375</v>
      </c>
      <c r="H364" s="20">
        <v>163</v>
      </c>
      <c r="I364" s="20">
        <v>222165</v>
      </c>
      <c r="J364" s="58">
        <v>0.20554854981084489</v>
      </c>
      <c r="K364" s="58">
        <v>0.15763370288248338</v>
      </c>
      <c r="L364" s="58">
        <v>6.1664564943253466E-2</v>
      </c>
      <c r="M364" s="58">
        <v>0.11034359201773836</v>
      </c>
      <c r="N364" s="59">
        <v>0.17200815696099181</v>
      </c>
      <c r="O364" s="60"/>
      <c r="P364" s="60"/>
    </row>
    <row r="365" spans="1:16">
      <c r="A365" s="18">
        <v>357</v>
      </c>
      <c r="B365" s="136" t="s">
        <v>3</v>
      </c>
      <c r="C365" s="133" t="s">
        <v>24</v>
      </c>
      <c r="D365" s="22" t="s">
        <v>162</v>
      </c>
      <c r="E365" s="22" t="s">
        <v>1238</v>
      </c>
      <c r="F365" s="135">
        <v>959</v>
      </c>
      <c r="G365" s="135">
        <v>1678455</v>
      </c>
      <c r="H365" s="20">
        <v>287</v>
      </c>
      <c r="I365" s="20">
        <v>671225</v>
      </c>
      <c r="J365" s="58">
        <v>0.29927007299270075</v>
      </c>
      <c r="K365" s="58">
        <v>0.39990646159712356</v>
      </c>
      <c r="L365" s="58">
        <v>8.9781021897810218E-2</v>
      </c>
      <c r="M365" s="58">
        <v>0.2799345231179865</v>
      </c>
      <c r="N365" s="59">
        <v>0.36971554501579673</v>
      </c>
      <c r="O365" s="60"/>
      <c r="P365" s="60"/>
    </row>
    <row r="366" spans="1:16">
      <c r="A366" s="18">
        <v>358</v>
      </c>
      <c r="B366" s="136" t="s">
        <v>114</v>
      </c>
      <c r="C366" s="133" t="s">
        <v>117</v>
      </c>
      <c r="D366" s="22" t="s">
        <v>448</v>
      </c>
      <c r="E366" s="22" t="s">
        <v>274</v>
      </c>
      <c r="F366" s="135">
        <v>754</v>
      </c>
      <c r="G366" s="135">
        <v>1334120</v>
      </c>
      <c r="H366" s="20">
        <v>374</v>
      </c>
      <c r="I366" s="20">
        <v>488680</v>
      </c>
      <c r="J366" s="58">
        <v>0.49602122015915118</v>
      </c>
      <c r="K366" s="58">
        <v>0.36629388660690193</v>
      </c>
      <c r="L366" s="58">
        <v>0.14880636604774536</v>
      </c>
      <c r="M366" s="58">
        <v>0.25640572062483136</v>
      </c>
      <c r="N366" s="59">
        <v>0.40521208667257669</v>
      </c>
      <c r="O366" s="60"/>
      <c r="P366" s="60"/>
    </row>
    <row r="367" spans="1:16">
      <c r="A367" s="18">
        <v>359</v>
      </c>
      <c r="B367" s="136" t="s">
        <v>114</v>
      </c>
      <c r="C367" s="133" t="s">
        <v>117</v>
      </c>
      <c r="D367" s="22" t="s">
        <v>451</v>
      </c>
      <c r="E367" s="22" t="s">
        <v>452</v>
      </c>
      <c r="F367" s="135">
        <v>1017</v>
      </c>
      <c r="G367" s="135">
        <v>1800485</v>
      </c>
      <c r="H367" s="20">
        <v>325</v>
      </c>
      <c r="I367" s="20">
        <v>517725</v>
      </c>
      <c r="J367" s="58">
        <v>0.31956735496558503</v>
      </c>
      <c r="K367" s="58">
        <v>0.2875475219177055</v>
      </c>
      <c r="L367" s="58">
        <v>9.5870206489675508E-2</v>
      </c>
      <c r="M367" s="58">
        <v>0.20128326534239382</v>
      </c>
      <c r="N367" s="59">
        <v>0.2971534718320693</v>
      </c>
      <c r="O367" s="60"/>
      <c r="P367" s="60"/>
    </row>
    <row r="368" spans="1:16">
      <c r="A368" s="18">
        <v>360</v>
      </c>
      <c r="B368" s="136" t="s">
        <v>114</v>
      </c>
      <c r="C368" s="133" t="s">
        <v>117</v>
      </c>
      <c r="D368" s="22" t="s">
        <v>455</v>
      </c>
      <c r="E368" s="22" t="s">
        <v>854</v>
      </c>
      <c r="F368" s="135">
        <v>903</v>
      </c>
      <c r="G368" s="135">
        <v>1471955</v>
      </c>
      <c r="H368" s="20">
        <v>269</v>
      </c>
      <c r="I368" s="20">
        <v>373385</v>
      </c>
      <c r="J368" s="58">
        <v>0.29789590254706533</v>
      </c>
      <c r="K368" s="58">
        <v>0.25366604277984039</v>
      </c>
      <c r="L368" s="58">
        <v>8.9368770764119601E-2</v>
      </c>
      <c r="M368" s="58">
        <v>0.17756622994588828</v>
      </c>
      <c r="N368" s="59">
        <v>0.26693500071000786</v>
      </c>
      <c r="O368" s="60"/>
      <c r="P368" s="60"/>
    </row>
    <row r="369" spans="1:16">
      <c r="A369" s="18">
        <v>361</v>
      </c>
      <c r="B369" s="136" t="s">
        <v>114</v>
      </c>
      <c r="C369" s="133" t="s">
        <v>117</v>
      </c>
      <c r="D369" s="22" t="s">
        <v>449</v>
      </c>
      <c r="E369" s="22" t="s">
        <v>450</v>
      </c>
      <c r="F369" s="135">
        <v>1230</v>
      </c>
      <c r="G369" s="135">
        <v>2162590</v>
      </c>
      <c r="H369" s="20">
        <v>395</v>
      </c>
      <c r="I369" s="20">
        <v>692570</v>
      </c>
      <c r="J369" s="58">
        <v>0.32113821138211385</v>
      </c>
      <c r="K369" s="58">
        <v>0.32025025548069674</v>
      </c>
      <c r="L369" s="58">
        <v>9.6341463414634149E-2</v>
      </c>
      <c r="M369" s="58">
        <v>0.22417517883648772</v>
      </c>
      <c r="N369" s="59">
        <v>0.32051664225112186</v>
      </c>
      <c r="O369" s="60"/>
      <c r="P369" s="60"/>
    </row>
    <row r="370" spans="1:16">
      <c r="A370" s="18">
        <v>362</v>
      </c>
      <c r="B370" s="136" t="s">
        <v>114</v>
      </c>
      <c r="C370" s="133" t="s">
        <v>117</v>
      </c>
      <c r="D370" s="22" t="s">
        <v>453</v>
      </c>
      <c r="E370" s="22" t="s">
        <v>454</v>
      </c>
      <c r="F370" s="135">
        <v>873</v>
      </c>
      <c r="G370" s="135">
        <v>1544435</v>
      </c>
      <c r="H370" s="20">
        <v>156</v>
      </c>
      <c r="I370" s="20">
        <v>238125</v>
      </c>
      <c r="J370" s="58">
        <v>0.17869415807560138</v>
      </c>
      <c r="K370" s="58">
        <v>0.15418259751948124</v>
      </c>
      <c r="L370" s="58">
        <v>5.3608247422680409E-2</v>
      </c>
      <c r="M370" s="58">
        <v>0.10792781826363686</v>
      </c>
      <c r="N370" s="59">
        <v>0.16153606568631726</v>
      </c>
      <c r="O370" s="60"/>
      <c r="P370" s="60"/>
    </row>
    <row r="371" spans="1:16">
      <c r="A371" s="18">
        <v>363</v>
      </c>
      <c r="B371" s="136" t="s">
        <v>109</v>
      </c>
      <c r="C371" s="133" t="s">
        <v>117</v>
      </c>
      <c r="D371" s="22" t="s">
        <v>437</v>
      </c>
      <c r="E371" s="22" t="s">
        <v>948</v>
      </c>
      <c r="F371" s="135">
        <v>659</v>
      </c>
      <c r="G371" s="135">
        <v>1252285</v>
      </c>
      <c r="H371" s="20">
        <v>507</v>
      </c>
      <c r="I371" s="20">
        <v>635265</v>
      </c>
      <c r="J371" s="58">
        <v>0.76934749620637333</v>
      </c>
      <c r="K371" s="58">
        <v>0.50728468359838219</v>
      </c>
      <c r="L371" s="58">
        <v>0.23080424886191198</v>
      </c>
      <c r="M371" s="58">
        <v>0.35509927851886752</v>
      </c>
      <c r="N371" s="59">
        <v>0.58590352738077955</v>
      </c>
      <c r="O371" s="60"/>
      <c r="P371" s="60"/>
    </row>
    <row r="372" spans="1:16">
      <c r="A372" s="18">
        <v>364</v>
      </c>
      <c r="B372" s="136" t="s">
        <v>109</v>
      </c>
      <c r="C372" s="133" t="s">
        <v>117</v>
      </c>
      <c r="D372" s="22" t="s">
        <v>431</v>
      </c>
      <c r="E372" s="22" t="s">
        <v>939</v>
      </c>
      <c r="F372" s="135">
        <v>970</v>
      </c>
      <c r="G372" s="135">
        <v>1637300</v>
      </c>
      <c r="H372" s="20">
        <v>404</v>
      </c>
      <c r="I372" s="20">
        <v>630515</v>
      </c>
      <c r="J372" s="58">
        <v>0.41649484536082476</v>
      </c>
      <c r="K372" s="58">
        <v>0.38509436267024982</v>
      </c>
      <c r="L372" s="58">
        <v>0.12494845360824743</v>
      </c>
      <c r="M372" s="58">
        <v>0.26956605386917487</v>
      </c>
      <c r="N372" s="59">
        <v>0.39451450747742228</v>
      </c>
      <c r="O372" s="60"/>
      <c r="P372" s="60"/>
    </row>
    <row r="373" spans="1:16">
      <c r="A373" s="18">
        <v>365</v>
      </c>
      <c r="B373" s="136" t="s">
        <v>109</v>
      </c>
      <c r="C373" s="133" t="s">
        <v>117</v>
      </c>
      <c r="D373" s="22" t="s">
        <v>432</v>
      </c>
      <c r="E373" s="22" t="s">
        <v>871</v>
      </c>
      <c r="F373" s="135">
        <v>578</v>
      </c>
      <c r="G373" s="135">
        <v>1108265</v>
      </c>
      <c r="H373" s="20">
        <v>109</v>
      </c>
      <c r="I373" s="20">
        <v>243355</v>
      </c>
      <c r="J373" s="58">
        <v>0.18858131487889274</v>
      </c>
      <c r="K373" s="58">
        <v>0.21958195918846124</v>
      </c>
      <c r="L373" s="58">
        <v>5.6574394463667819E-2</v>
      </c>
      <c r="M373" s="58">
        <v>0.15370737143192287</v>
      </c>
      <c r="N373" s="59">
        <v>0.21028176589559069</v>
      </c>
      <c r="O373" s="60"/>
      <c r="P373" s="60"/>
    </row>
    <row r="374" spans="1:16">
      <c r="A374" s="18">
        <v>366</v>
      </c>
      <c r="B374" s="136" t="s">
        <v>109</v>
      </c>
      <c r="C374" s="133" t="s">
        <v>117</v>
      </c>
      <c r="D374" s="22" t="s">
        <v>438</v>
      </c>
      <c r="E374" s="22" t="s">
        <v>1087</v>
      </c>
      <c r="F374" s="135">
        <v>2305</v>
      </c>
      <c r="G374" s="135">
        <v>4265905</v>
      </c>
      <c r="H374" s="20">
        <v>608</v>
      </c>
      <c r="I374" s="20">
        <v>1158535</v>
      </c>
      <c r="J374" s="58">
        <v>0.26377440347071585</v>
      </c>
      <c r="K374" s="58">
        <v>0.27158012192020214</v>
      </c>
      <c r="L374" s="58">
        <v>7.9132321041214745E-2</v>
      </c>
      <c r="M374" s="58">
        <v>0.1901060853441415</v>
      </c>
      <c r="N374" s="59">
        <v>0.26923840638535623</v>
      </c>
      <c r="O374" s="60"/>
      <c r="P374" s="60"/>
    </row>
    <row r="375" spans="1:16">
      <c r="A375" s="18">
        <v>367</v>
      </c>
      <c r="B375" s="136" t="s">
        <v>109</v>
      </c>
      <c r="C375" s="133" t="s">
        <v>117</v>
      </c>
      <c r="D375" s="22" t="s">
        <v>439</v>
      </c>
      <c r="E375" s="22" t="s">
        <v>1088</v>
      </c>
      <c r="F375" s="135">
        <v>700</v>
      </c>
      <c r="G375" s="135">
        <v>1325245</v>
      </c>
      <c r="H375" s="20">
        <v>672</v>
      </c>
      <c r="I375" s="20">
        <v>1131595</v>
      </c>
      <c r="J375" s="58">
        <v>0.96</v>
      </c>
      <c r="K375" s="58">
        <v>0.85387607574448499</v>
      </c>
      <c r="L375" s="58">
        <v>0.28799999999999998</v>
      </c>
      <c r="M375" s="58">
        <v>0.59771325302113942</v>
      </c>
      <c r="N375" s="59">
        <v>0.88571325302113935</v>
      </c>
      <c r="O375" s="60"/>
      <c r="P375" s="60"/>
    </row>
    <row r="376" spans="1:16">
      <c r="A376" s="18">
        <v>368</v>
      </c>
      <c r="B376" s="136" t="s">
        <v>109</v>
      </c>
      <c r="C376" s="133" t="s">
        <v>117</v>
      </c>
      <c r="D376" s="22" t="s">
        <v>435</v>
      </c>
      <c r="E376" s="22" t="s">
        <v>436</v>
      </c>
      <c r="F376" s="135">
        <v>2126</v>
      </c>
      <c r="G376" s="135">
        <v>3954645</v>
      </c>
      <c r="H376" s="20">
        <v>330</v>
      </c>
      <c r="I376" s="20">
        <v>574735</v>
      </c>
      <c r="J376" s="58">
        <v>0.15522107243650046</v>
      </c>
      <c r="K376" s="58">
        <v>0.1453316290084192</v>
      </c>
      <c r="L376" s="58">
        <v>4.6566321730950135E-2</v>
      </c>
      <c r="M376" s="58">
        <v>0.10173214030589343</v>
      </c>
      <c r="N376" s="59">
        <v>0.14829846203684358</v>
      </c>
      <c r="O376" s="60"/>
      <c r="P376" s="60"/>
    </row>
    <row r="377" spans="1:16">
      <c r="A377" s="18">
        <v>369</v>
      </c>
      <c r="B377" s="136" t="s">
        <v>109</v>
      </c>
      <c r="C377" s="133" t="s">
        <v>117</v>
      </c>
      <c r="D377" s="22" t="s">
        <v>433</v>
      </c>
      <c r="E377" s="22" t="s">
        <v>434</v>
      </c>
      <c r="F377" s="135">
        <v>1248</v>
      </c>
      <c r="G377" s="135">
        <v>2339285</v>
      </c>
      <c r="H377" s="20">
        <v>629</v>
      </c>
      <c r="I377" s="20">
        <v>1069470</v>
      </c>
      <c r="J377" s="58">
        <v>0.50400641025641024</v>
      </c>
      <c r="K377" s="58">
        <v>0.45717815486355873</v>
      </c>
      <c r="L377" s="58">
        <v>0.15120192307692307</v>
      </c>
      <c r="M377" s="58">
        <v>0.3200247084044911</v>
      </c>
      <c r="N377" s="59">
        <v>0.47122663148141419</v>
      </c>
      <c r="O377" s="60"/>
      <c r="P377" s="60"/>
    </row>
    <row r="378" spans="1:16">
      <c r="A378" s="18">
        <v>370</v>
      </c>
      <c r="B378" s="136" t="s">
        <v>109</v>
      </c>
      <c r="C378" s="133" t="s">
        <v>117</v>
      </c>
      <c r="D378" s="22" t="s">
        <v>440</v>
      </c>
      <c r="E378" s="22" t="s">
        <v>1089</v>
      </c>
      <c r="F378" s="135">
        <v>1004</v>
      </c>
      <c r="G378" s="135">
        <v>1896720</v>
      </c>
      <c r="H378" s="20">
        <v>587</v>
      </c>
      <c r="I378" s="20">
        <v>919450</v>
      </c>
      <c r="J378" s="58">
        <v>0.58466135458167334</v>
      </c>
      <c r="K378" s="58">
        <v>0.4847578978447003</v>
      </c>
      <c r="L378" s="58">
        <v>0.17539840637450199</v>
      </c>
      <c r="M378" s="58">
        <v>0.3393305284912902</v>
      </c>
      <c r="N378" s="59">
        <v>0.51472893486579219</v>
      </c>
      <c r="O378" s="60"/>
      <c r="P378" s="60"/>
    </row>
    <row r="379" spans="1:16">
      <c r="A379" s="18">
        <v>371</v>
      </c>
      <c r="B379" s="136" t="s">
        <v>115</v>
      </c>
      <c r="C379" s="133" t="s">
        <v>117</v>
      </c>
      <c r="D379" s="22" t="s">
        <v>460</v>
      </c>
      <c r="E379" s="22" t="s">
        <v>461</v>
      </c>
      <c r="F379" s="135">
        <v>845</v>
      </c>
      <c r="G379" s="135">
        <v>1519335</v>
      </c>
      <c r="H379" s="20">
        <v>214</v>
      </c>
      <c r="I379" s="20">
        <v>299750</v>
      </c>
      <c r="J379" s="58">
        <v>0.25325443786982249</v>
      </c>
      <c r="K379" s="58">
        <v>0.19729026185798393</v>
      </c>
      <c r="L379" s="58">
        <v>7.5976331360946739E-2</v>
      </c>
      <c r="M379" s="58">
        <v>0.13810318330058874</v>
      </c>
      <c r="N379" s="59">
        <v>0.21407951466153546</v>
      </c>
      <c r="O379" s="60"/>
      <c r="P379" s="60"/>
    </row>
    <row r="380" spans="1:16">
      <c r="A380" s="18">
        <v>372</v>
      </c>
      <c r="B380" s="136" t="s">
        <v>115</v>
      </c>
      <c r="C380" s="133" t="s">
        <v>117</v>
      </c>
      <c r="D380" s="22" t="s">
        <v>459</v>
      </c>
      <c r="E380" s="22" t="s">
        <v>949</v>
      </c>
      <c r="F380" s="135">
        <v>783</v>
      </c>
      <c r="G380" s="135">
        <v>1445560</v>
      </c>
      <c r="H380" s="20">
        <v>179</v>
      </c>
      <c r="I380" s="20">
        <v>281200</v>
      </c>
      <c r="J380" s="58">
        <v>0.22860791826309068</v>
      </c>
      <c r="K380" s="58">
        <v>0.19452668861894351</v>
      </c>
      <c r="L380" s="58">
        <v>6.8582375478927204E-2</v>
      </c>
      <c r="M380" s="58">
        <v>0.13616868203326044</v>
      </c>
      <c r="N380" s="59">
        <v>0.20475105751218764</v>
      </c>
      <c r="O380" s="60"/>
      <c r="P380" s="60"/>
    </row>
    <row r="381" spans="1:16">
      <c r="A381" s="18">
        <v>373</v>
      </c>
      <c r="B381" s="136" t="s">
        <v>115</v>
      </c>
      <c r="C381" s="133" t="s">
        <v>117</v>
      </c>
      <c r="D381" s="22" t="s">
        <v>457</v>
      </c>
      <c r="E381" s="22" t="s">
        <v>458</v>
      </c>
      <c r="F381" s="135">
        <v>812</v>
      </c>
      <c r="G381" s="135">
        <v>1488880</v>
      </c>
      <c r="H381" s="20">
        <v>90</v>
      </c>
      <c r="I381" s="20">
        <v>105205</v>
      </c>
      <c r="J381" s="58">
        <v>0.11083743842364532</v>
      </c>
      <c r="K381" s="58">
        <v>7.0660496480575999E-2</v>
      </c>
      <c r="L381" s="58">
        <v>3.3251231527093597E-2</v>
      </c>
      <c r="M381" s="58">
        <v>4.9462347536403196E-2</v>
      </c>
      <c r="N381" s="59">
        <v>8.27135790634968E-2</v>
      </c>
      <c r="O381" s="60"/>
      <c r="P381" s="60"/>
    </row>
    <row r="382" spans="1:16">
      <c r="A382" s="18">
        <v>374</v>
      </c>
      <c r="B382" s="136" t="s">
        <v>115</v>
      </c>
      <c r="C382" s="133" t="s">
        <v>117</v>
      </c>
      <c r="D382" s="22" t="s">
        <v>456</v>
      </c>
      <c r="E382" s="22" t="s">
        <v>1090</v>
      </c>
      <c r="F382" s="135">
        <v>647</v>
      </c>
      <c r="G382" s="135">
        <v>1188855</v>
      </c>
      <c r="H382" s="20">
        <v>58</v>
      </c>
      <c r="I382" s="20">
        <v>83025</v>
      </c>
      <c r="J382" s="58">
        <v>8.964451313755796E-2</v>
      </c>
      <c r="K382" s="58">
        <v>6.9836102804799571E-2</v>
      </c>
      <c r="L382" s="58">
        <v>2.6893353941267389E-2</v>
      </c>
      <c r="M382" s="58">
        <v>4.8885271963359699E-2</v>
      </c>
      <c r="N382" s="59">
        <v>7.5778625904627084E-2</v>
      </c>
      <c r="O382" s="60"/>
      <c r="P382" s="60"/>
    </row>
    <row r="383" spans="1:16">
      <c r="A383" s="18">
        <v>375</v>
      </c>
      <c r="B383" s="136" t="s">
        <v>115</v>
      </c>
      <c r="C383" s="133" t="s">
        <v>117</v>
      </c>
      <c r="D383" s="22" t="s">
        <v>463</v>
      </c>
      <c r="E383" s="22" t="s">
        <v>1091</v>
      </c>
      <c r="F383" s="135">
        <v>944</v>
      </c>
      <c r="G383" s="135">
        <v>1738385</v>
      </c>
      <c r="H383" s="20">
        <v>89</v>
      </c>
      <c r="I383" s="20">
        <v>174930</v>
      </c>
      <c r="J383" s="58">
        <v>9.4279661016949151E-2</v>
      </c>
      <c r="K383" s="58">
        <v>0.10062788162576185</v>
      </c>
      <c r="L383" s="58">
        <v>2.8283898305084744E-2</v>
      </c>
      <c r="M383" s="58">
        <v>7.0439517138033286E-2</v>
      </c>
      <c r="N383" s="59">
        <v>9.8723415443118023E-2</v>
      </c>
      <c r="O383" s="60"/>
      <c r="P383" s="60"/>
    </row>
    <row r="384" spans="1:16">
      <c r="A384" s="18">
        <v>376</v>
      </c>
      <c r="B384" s="136" t="s">
        <v>115</v>
      </c>
      <c r="C384" s="133" t="s">
        <v>117</v>
      </c>
      <c r="D384" s="22" t="s">
        <v>462</v>
      </c>
      <c r="E384" s="22" t="s">
        <v>950</v>
      </c>
      <c r="F384" s="135">
        <v>515</v>
      </c>
      <c r="G384" s="135">
        <v>984725</v>
      </c>
      <c r="H384" s="20">
        <v>84</v>
      </c>
      <c r="I384" s="20">
        <v>99555</v>
      </c>
      <c r="J384" s="58">
        <v>0.16310679611650486</v>
      </c>
      <c r="K384" s="58">
        <v>0.1010992916804184</v>
      </c>
      <c r="L384" s="58">
        <v>4.8932038834951459E-2</v>
      </c>
      <c r="M384" s="58">
        <v>7.0769504176292866E-2</v>
      </c>
      <c r="N384" s="59">
        <v>0.11970154301124433</v>
      </c>
      <c r="O384" s="60"/>
      <c r="P384" s="60"/>
    </row>
    <row r="385" spans="1:16">
      <c r="A385" s="18">
        <v>377</v>
      </c>
      <c r="B385" s="136" t="s">
        <v>1017</v>
      </c>
      <c r="C385" s="133" t="s">
        <v>117</v>
      </c>
      <c r="D385" s="22" t="s">
        <v>189</v>
      </c>
      <c r="E385" s="22" t="s">
        <v>802</v>
      </c>
      <c r="F385" s="135">
        <v>1964</v>
      </c>
      <c r="G385" s="135">
        <v>2837830</v>
      </c>
      <c r="H385" s="20">
        <v>735</v>
      </c>
      <c r="I385" s="20">
        <v>981685</v>
      </c>
      <c r="J385" s="58">
        <v>0.37423625254582482</v>
      </c>
      <c r="K385" s="58">
        <v>0.34592805065842563</v>
      </c>
      <c r="L385" s="58">
        <v>0.11227087576374745</v>
      </c>
      <c r="M385" s="58">
        <v>0.24214963546089793</v>
      </c>
      <c r="N385" s="59">
        <v>0.35442051122464535</v>
      </c>
      <c r="O385" s="60"/>
      <c r="P385" s="60"/>
    </row>
    <row r="386" spans="1:16">
      <c r="A386" s="18">
        <v>378</v>
      </c>
      <c r="B386" s="136" t="s">
        <v>1017</v>
      </c>
      <c r="C386" s="133" t="s">
        <v>117</v>
      </c>
      <c r="D386" s="22" t="s">
        <v>191</v>
      </c>
      <c r="E386" s="22" t="s">
        <v>1008</v>
      </c>
      <c r="F386" s="135">
        <v>997</v>
      </c>
      <c r="G386" s="135">
        <v>1565025</v>
      </c>
      <c r="H386" s="20">
        <v>662</v>
      </c>
      <c r="I386" s="20">
        <v>885790</v>
      </c>
      <c r="J386" s="58">
        <v>0.66399197592778336</v>
      </c>
      <c r="K386" s="58">
        <v>0.56599095861088478</v>
      </c>
      <c r="L386" s="58">
        <v>0.19919759277833501</v>
      </c>
      <c r="M386" s="58">
        <v>0.39619367102761932</v>
      </c>
      <c r="N386" s="59">
        <v>0.59539126380595431</v>
      </c>
      <c r="O386" s="60"/>
      <c r="P386" s="60"/>
    </row>
    <row r="387" spans="1:16">
      <c r="A387" s="18">
        <v>379</v>
      </c>
      <c r="B387" s="136" t="s">
        <v>1017</v>
      </c>
      <c r="C387" s="133" t="s">
        <v>117</v>
      </c>
      <c r="D387" s="22" t="s">
        <v>190</v>
      </c>
      <c r="E387" s="22" t="s">
        <v>3775</v>
      </c>
      <c r="F387" s="135">
        <v>543</v>
      </c>
      <c r="G387" s="135">
        <v>881825</v>
      </c>
      <c r="H387" s="20">
        <v>385</v>
      </c>
      <c r="I387" s="20">
        <v>472545</v>
      </c>
      <c r="J387" s="58">
        <v>0.70902394106813993</v>
      </c>
      <c r="K387" s="58">
        <v>0.53587162985853198</v>
      </c>
      <c r="L387" s="58">
        <v>0.21270718232044197</v>
      </c>
      <c r="M387" s="58">
        <v>0.37511014090097239</v>
      </c>
      <c r="N387" s="59">
        <v>0.58781732322141433</v>
      </c>
      <c r="O387" s="60"/>
      <c r="P387" s="60"/>
    </row>
    <row r="388" spans="1:16">
      <c r="A388" s="18">
        <v>380</v>
      </c>
      <c r="B388" s="136" t="s">
        <v>1</v>
      </c>
      <c r="C388" s="133" t="s">
        <v>117</v>
      </c>
      <c r="D388" s="22" t="s">
        <v>143</v>
      </c>
      <c r="E388" s="22" t="s">
        <v>1002</v>
      </c>
      <c r="F388" s="135">
        <v>3000</v>
      </c>
      <c r="G388" s="135">
        <v>4659745</v>
      </c>
      <c r="H388" s="20">
        <v>559</v>
      </c>
      <c r="I388" s="20">
        <v>738195</v>
      </c>
      <c r="J388" s="58">
        <v>0.18633333333333332</v>
      </c>
      <c r="K388" s="58">
        <v>0.15841961309041588</v>
      </c>
      <c r="L388" s="58">
        <v>5.5899999999999998E-2</v>
      </c>
      <c r="M388" s="58">
        <v>0.11089372916329111</v>
      </c>
      <c r="N388" s="59">
        <v>0.1667937291632911</v>
      </c>
      <c r="O388" s="60"/>
      <c r="P388" s="60"/>
    </row>
    <row r="389" spans="1:16">
      <c r="A389" s="18">
        <v>381</v>
      </c>
      <c r="B389" s="136" t="s">
        <v>1</v>
      </c>
      <c r="C389" s="133" t="s">
        <v>117</v>
      </c>
      <c r="D389" s="22" t="s">
        <v>145</v>
      </c>
      <c r="E389" s="22" t="s">
        <v>1084</v>
      </c>
      <c r="F389" s="135">
        <v>873</v>
      </c>
      <c r="G389" s="135">
        <v>1428490</v>
      </c>
      <c r="H389" s="20">
        <v>224</v>
      </c>
      <c r="I389" s="20">
        <v>316325</v>
      </c>
      <c r="J389" s="58">
        <v>0.25658648339060708</v>
      </c>
      <c r="K389" s="58">
        <v>0.22144012208695896</v>
      </c>
      <c r="L389" s="58">
        <v>7.6975945017182121E-2</v>
      </c>
      <c r="M389" s="58">
        <v>0.15500808546087125</v>
      </c>
      <c r="N389" s="59">
        <v>0.23198403047805338</v>
      </c>
      <c r="O389" s="60"/>
      <c r="P389" s="60"/>
    </row>
    <row r="390" spans="1:16">
      <c r="A390" s="18">
        <v>382</v>
      </c>
      <c r="B390" s="136" t="s">
        <v>1</v>
      </c>
      <c r="C390" s="133" t="s">
        <v>117</v>
      </c>
      <c r="D390" s="22" t="s">
        <v>144</v>
      </c>
      <c r="E390" s="22" t="s">
        <v>1003</v>
      </c>
      <c r="F390" s="135">
        <v>2313</v>
      </c>
      <c r="G390" s="135">
        <v>3538030</v>
      </c>
      <c r="H390" s="20">
        <v>200</v>
      </c>
      <c r="I390" s="20">
        <v>398605</v>
      </c>
      <c r="J390" s="58">
        <v>8.6467790747946388E-2</v>
      </c>
      <c r="K390" s="58">
        <v>0.11266297911549647</v>
      </c>
      <c r="L390" s="58">
        <v>2.5940337224383915E-2</v>
      </c>
      <c r="M390" s="58">
        <v>7.8864085380847521E-2</v>
      </c>
      <c r="N390" s="59">
        <v>0.10480442260523143</v>
      </c>
      <c r="O390" s="60"/>
      <c r="P390" s="60"/>
    </row>
    <row r="391" spans="1:16">
      <c r="A391" s="18">
        <v>383</v>
      </c>
      <c r="B391" s="136" t="s">
        <v>1</v>
      </c>
      <c r="C391" s="133" t="s">
        <v>117</v>
      </c>
      <c r="D391" s="22" t="s">
        <v>146</v>
      </c>
      <c r="E391" s="22" t="s">
        <v>1276</v>
      </c>
      <c r="F391" s="135">
        <v>942</v>
      </c>
      <c r="G391" s="135">
        <v>1510005</v>
      </c>
      <c r="H391" s="20">
        <v>371</v>
      </c>
      <c r="I391" s="20">
        <v>430490</v>
      </c>
      <c r="J391" s="58">
        <v>0.39384288747346075</v>
      </c>
      <c r="K391" s="58">
        <v>0.28509177121930057</v>
      </c>
      <c r="L391" s="58">
        <v>0.11815286624203822</v>
      </c>
      <c r="M391" s="58">
        <v>0.19956423985351038</v>
      </c>
      <c r="N391" s="59">
        <v>0.3177171060955486</v>
      </c>
      <c r="O391" s="60"/>
      <c r="P391" s="60"/>
    </row>
    <row r="392" spans="1:16">
      <c r="A392" s="18">
        <v>384</v>
      </c>
      <c r="B392" s="136" t="s">
        <v>8</v>
      </c>
      <c r="C392" s="133" t="s">
        <v>117</v>
      </c>
      <c r="D392" s="22" t="s">
        <v>186</v>
      </c>
      <c r="E392" s="22" t="s">
        <v>801</v>
      </c>
      <c r="F392" s="135">
        <v>1167</v>
      </c>
      <c r="G392" s="135">
        <v>1662635</v>
      </c>
      <c r="H392" s="20">
        <v>724</v>
      </c>
      <c r="I392" s="20">
        <v>878065</v>
      </c>
      <c r="J392" s="58">
        <v>0.62039417309340184</v>
      </c>
      <c r="K392" s="58">
        <v>0.52811651384699587</v>
      </c>
      <c r="L392" s="58">
        <v>0.18611825192802053</v>
      </c>
      <c r="M392" s="58">
        <v>0.36968155969289707</v>
      </c>
      <c r="N392" s="59">
        <v>0.55579981162091763</v>
      </c>
      <c r="O392" s="60"/>
      <c r="P392" s="60"/>
    </row>
    <row r="393" spans="1:16">
      <c r="A393" s="18">
        <v>385</v>
      </c>
      <c r="B393" s="136" t="s">
        <v>8</v>
      </c>
      <c r="C393" s="133" t="s">
        <v>117</v>
      </c>
      <c r="D393" s="22" t="s">
        <v>187</v>
      </c>
      <c r="E393" s="22" t="s">
        <v>1004</v>
      </c>
      <c r="F393" s="135">
        <v>1673</v>
      </c>
      <c r="G393" s="135">
        <v>2395095</v>
      </c>
      <c r="H393" s="20">
        <v>617</v>
      </c>
      <c r="I393" s="20">
        <v>796650</v>
      </c>
      <c r="J393" s="58">
        <v>0.36879856545128514</v>
      </c>
      <c r="K393" s="58">
        <v>0.33261728657944672</v>
      </c>
      <c r="L393" s="58">
        <v>0.11063956963538554</v>
      </c>
      <c r="M393" s="58">
        <v>0.23283210060561269</v>
      </c>
      <c r="N393" s="59">
        <v>0.34347167024099823</v>
      </c>
      <c r="O393" s="60"/>
      <c r="P393" s="60"/>
    </row>
    <row r="394" spans="1:16">
      <c r="A394" s="18">
        <v>386</v>
      </c>
      <c r="B394" s="136" t="s">
        <v>8</v>
      </c>
      <c r="C394" s="133" t="s">
        <v>117</v>
      </c>
      <c r="D394" s="22" t="s">
        <v>185</v>
      </c>
      <c r="E394" s="22" t="s">
        <v>1005</v>
      </c>
      <c r="F394" s="135">
        <v>1998</v>
      </c>
      <c r="G394" s="135">
        <v>3565400</v>
      </c>
      <c r="H394" s="20">
        <v>1243</v>
      </c>
      <c r="I394" s="20">
        <v>1639525</v>
      </c>
      <c r="J394" s="58">
        <v>0.62212212212212215</v>
      </c>
      <c r="K394" s="58">
        <v>0.45984321534750661</v>
      </c>
      <c r="L394" s="58">
        <v>0.18663663663663663</v>
      </c>
      <c r="M394" s="58">
        <v>0.32189025074325461</v>
      </c>
      <c r="N394" s="59">
        <v>0.50852688737989127</v>
      </c>
      <c r="O394" s="60"/>
      <c r="P394" s="60"/>
    </row>
    <row r="395" spans="1:16" ht="15" customHeight="1">
      <c r="A395" s="18">
        <v>387</v>
      </c>
      <c r="B395" s="136" t="s">
        <v>8</v>
      </c>
      <c r="C395" s="133" t="s">
        <v>117</v>
      </c>
      <c r="D395" s="22" t="s">
        <v>188</v>
      </c>
      <c r="E395" s="22" t="s">
        <v>1006</v>
      </c>
      <c r="F395" s="135">
        <v>1202</v>
      </c>
      <c r="G395" s="135">
        <v>2413875</v>
      </c>
      <c r="H395" s="20">
        <v>1074</v>
      </c>
      <c r="I395" s="20">
        <v>1410775</v>
      </c>
      <c r="J395" s="58">
        <v>0.89351081530782028</v>
      </c>
      <c r="K395" s="58">
        <v>0.58444409921806229</v>
      </c>
      <c r="L395" s="58">
        <v>0.26805324459234608</v>
      </c>
      <c r="M395" s="58">
        <v>0.40911086945264358</v>
      </c>
      <c r="N395" s="59">
        <v>0.67716411404498966</v>
      </c>
      <c r="O395" s="60"/>
      <c r="P395" s="60"/>
    </row>
    <row r="396" spans="1:16" ht="14.25" customHeight="1">
      <c r="A396" s="18">
        <v>388</v>
      </c>
      <c r="B396" s="136" t="s">
        <v>8</v>
      </c>
      <c r="C396" s="133" t="s">
        <v>117</v>
      </c>
      <c r="D396" s="22" t="s">
        <v>816</v>
      </c>
      <c r="E396" s="22" t="s">
        <v>1085</v>
      </c>
      <c r="F396" s="135">
        <v>383</v>
      </c>
      <c r="G396" s="135">
        <v>618850</v>
      </c>
      <c r="H396" s="20">
        <v>158</v>
      </c>
      <c r="I396" s="20">
        <v>177795</v>
      </c>
      <c r="J396" s="58">
        <v>0.41253263707571802</v>
      </c>
      <c r="K396" s="58">
        <v>0.28729902238022137</v>
      </c>
      <c r="L396" s="58">
        <v>0.1237597911227154</v>
      </c>
      <c r="M396" s="58">
        <v>0.20110931566615495</v>
      </c>
      <c r="N396" s="59">
        <v>0.32486910678887038</v>
      </c>
      <c r="O396" s="60"/>
      <c r="P396" s="60"/>
    </row>
    <row r="397" spans="1:16" ht="15" customHeight="1">
      <c r="A397" s="18">
        <v>389</v>
      </c>
      <c r="B397" s="136" t="s">
        <v>8</v>
      </c>
      <c r="C397" s="133" t="s">
        <v>117</v>
      </c>
      <c r="D397" s="22" t="s">
        <v>896</v>
      </c>
      <c r="E397" s="22" t="s">
        <v>897</v>
      </c>
      <c r="F397" s="135">
        <v>1013</v>
      </c>
      <c r="G397" s="135">
        <v>1287575</v>
      </c>
      <c r="H397" s="20">
        <v>393</v>
      </c>
      <c r="I397" s="20">
        <v>470785</v>
      </c>
      <c r="J397" s="58">
        <v>0.38795656465942746</v>
      </c>
      <c r="K397" s="58">
        <v>0.36563695318719297</v>
      </c>
      <c r="L397" s="58">
        <v>0.11638696939782824</v>
      </c>
      <c r="M397" s="58">
        <v>0.25594586723103507</v>
      </c>
      <c r="N397" s="59">
        <v>0.3723328366288633</v>
      </c>
      <c r="O397" s="60"/>
      <c r="P397" s="60"/>
    </row>
    <row r="398" spans="1:16" ht="14.25" customHeight="1">
      <c r="A398" s="18">
        <v>390</v>
      </c>
      <c r="B398" s="136" t="s">
        <v>110</v>
      </c>
      <c r="C398" s="133" t="s">
        <v>117</v>
      </c>
      <c r="D398" s="22" t="s">
        <v>467</v>
      </c>
      <c r="E398" s="22" t="s">
        <v>1092</v>
      </c>
      <c r="F398" s="135">
        <v>1617</v>
      </c>
      <c r="G398" s="135">
        <v>3074145</v>
      </c>
      <c r="H398" s="20">
        <v>291</v>
      </c>
      <c r="I398" s="20">
        <v>660630</v>
      </c>
      <c r="J398" s="58">
        <v>0.17996289424860853</v>
      </c>
      <c r="K398" s="58">
        <v>0.21489877673304283</v>
      </c>
      <c r="L398" s="58">
        <v>5.398886827458256E-2</v>
      </c>
      <c r="M398" s="58">
        <v>0.15042914371312999</v>
      </c>
      <c r="N398" s="59">
        <v>0.20441801198771253</v>
      </c>
      <c r="O398" s="60"/>
      <c r="P398" s="60"/>
    </row>
    <row r="399" spans="1:16" ht="12" customHeight="1">
      <c r="A399" s="18">
        <v>391</v>
      </c>
      <c r="B399" s="136" t="s">
        <v>110</v>
      </c>
      <c r="C399" s="133" t="s">
        <v>117</v>
      </c>
      <c r="D399" s="22" t="s">
        <v>470</v>
      </c>
      <c r="E399" s="22" t="s">
        <v>471</v>
      </c>
      <c r="F399" s="135">
        <v>499</v>
      </c>
      <c r="G399" s="135">
        <v>967440</v>
      </c>
      <c r="H399" s="20">
        <v>104</v>
      </c>
      <c r="I399" s="20">
        <v>233260</v>
      </c>
      <c r="J399" s="58">
        <v>0.20841683366733466</v>
      </c>
      <c r="K399" s="58">
        <v>0.24111055982799967</v>
      </c>
      <c r="L399" s="58">
        <v>6.2525050100200388E-2</v>
      </c>
      <c r="M399" s="58">
        <v>0.16877739187959975</v>
      </c>
      <c r="N399" s="59">
        <v>0.23130244197980016</v>
      </c>
      <c r="O399" s="60"/>
      <c r="P399" s="60"/>
    </row>
    <row r="400" spans="1:16">
      <c r="A400" s="18">
        <v>392</v>
      </c>
      <c r="B400" s="136" t="s">
        <v>110</v>
      </c>
      <c r="C400" s="133" t="s">
        <v>117</v>
      </c>
      <c r="D400" s="22" t="s">
        <v>468</v>
      </c>
      <c r="E400" s="22" t="s">
        <v>469</v>
      </c>
      <c r="F400" s="135">
        <v>1144</v>
      </c>
      <c r="G400" s="135">
        <v>2212090</v>
      </c>
      <c r="H400" s="20">
        <v>401</v>
      </c>
      <c r="I400" s="20">
        <v>781830</v>
      </c>
      <c r="J400" s="58">
        <v>0.35052447552447552</v>
      </c>
      <c r="K400" s="58">
        <v>0.35343498682241681</v>
      </c>
      <c r="L400" s="58">
        <v>0.10515734265734265</v>
      </c>
      <c r="M400" s="58">
        <v>0.24740449077569174</v>
      </c>
      <c r="N400" s="59">
        <v>0.35256183343303438</v>
      </c>
      <c r="O400" s="60"/>
      <c r="P400" s="60"/>
    </row>
    <row r="401" spans="1:16">
      <c r="A401" s="18">
        <v>393</v>
      </c>
      <c r="B401" s="22" t="s">
        <v>110</v>
      </c>
      <c r="C401" s="19" t="s">
        <v>117</v>
      </c>
      <c r="D401" s="22" t="s">
        <v>466</v>
      </c>
      <c r="E401" s="22" t="s">
        <v>826</v>
      </c>
      <c r="F401" s="135">
        <v>1145</v>
      </c>
      <c r="G401" s="135">
        <v>2228475</v>
      </c>
      <c r="H401" s="20">
        <v>333</v>
      </c>
      <c r="I401" s="20">
        <v>666600</v>
      </c>
      <c r="J401" s="58">
        <v>0.29082969432314409</v>
      </c>
      <c r="K401" s="58">
        <v>0.29912832766802411</v>
      </c>
      <c r="L401" s="58">
        <v>8.724890829694322E-2</v>
      </c>
      <c r="M401" s="58">
        <v>0.20938982936761685</v>
      </c>
      <c r="N401" s="59">
        <v>0.29663873766456006</v>
      </c>
      <c r="O401" s="60"/>
      <c r="P401" s="60"/>
    </row>
    <row r="402" spans="1:16">
      <c r="A402" s="18">
        <v>394</v>
      </c>
      <c r="B402" s="22" t="s">
        <v>110</v>
      </c>
      <c r="C402" s="19" t="s">
        <v>117</v>
      </c>
      <c r="D402" s="22" t="s">
        <v>464</v>
      </c>
      <c r="E402" s="22" t="s">
        <v>1093</v>
      </c>
      <c r="F402" s="135">
        <v>1540</v>
      </c>
      <c r="G402" s="135">
        <v>2932190</v>
      </c>
      <c r="H402" s="20">
        <v>410</v>
      </c>
      <c r="I402" s="20">
        <v>694510</v>
      </c>
      <c r="J402" s="58">
        <v>0.26623376623376621</v>
      </c>
      <c r="K402" s="58">
        <v>0.23685709316244855</v>
      </c>
      <c r="L402" s="58">
        <v>7.9870129870129855E-2</v>
      </c>
      <c r="M402" s="58">
        <v>0.16579996521371398</v>
      </c>
      <c r="N402" s="59">
        <v>0.24567009508384385</v>
      </c>
      <c r="O402" s="60"/>
      <c r="P402" s="60"/>
    </row>
    <row r="403" spans="1:16">
      <c r="A403" s="18">
        <v>395</v>
      </c>
      <c r="B403" s="22" t="s">
        <v>110</v>
      </c>
      <c r="C403" s="19" t="s">
        <v>117</v>
      </c>
      <c r="D403" s="22" t="s">
        <v>465</v>
      </c>
      <c r="E403" s="22" t="s">
        <v>872</v>
      </c>
      <c r="F403" s="135">
        <v>742</v>
      </c>
      <c r="G403" s="135">
        <v>1445165</v>
      </c>
      <c r="H403" s="20">
        <v>221</v>
      </c>
      <c r="I403" s="20">
        <v>538965</v>
      </c>
      <c r="J403" s="58">
        <v>0.29784366576819404</v>
      </c>
      <c r="K403" s="58">
        <v>0.37294357391716515</v>
      </c>
      <c r="L403" s="58">
        <v>8.9353099730458213E-2</v>
      </c>
      <c r="M403" s="58">
        <v>0.26106050174201562</v>
      </c>
      <c r="N403" s="59">
        <v>0.3504136014724738</v>
      </c>
      <c r="O403" s="60"/>
      <c r="P403" s="60"/>
    </row>
    <row r="404" spans="1:16">
      <c r="A404" s="18">
        <v>396</v>
      </c>
      <c r="B404" s="22" t="s">
        <v>110</v>
      </c>
      <c r="C404" s="19" t="s">
        <v>117</v>
      </c>
      <c r="D404" s="22" t="s">
        <v>472</v>
      </c>
      <c r="E404" s="22" t="s">
        <v>1454</v>
      </c>
      <c r="F404" s="135">
        <v>985</v>
      </c>
      <c r="G404" s="135">
        <v>1870005</v>
      </c>
      <c r="H404" s="20">
        <v>314</v>
      </c>
      <c r="I404" s="20">
        <v>1063825</v>
      </c>
      <c r="J404" s="58">
        <v>0.31878172588832487</v>
      </c>
      <c r="K404" s="58">
        <v>0.56888885323836036</v>
      </c>
      <c r="L404" s="58">
        <v>9.5634517766497465E-2</v>
      </c>
      <c r="M404" s="58">
        <v>0.39822219726685221</v>
      </c>
      <c r="N404" s="59">
        <v>0.49385671503334966</v>
      </c>
      <c r="O404" s="60"/>
      <c r="P404" s="60"/>
    </row>
    <row r="405" spans="1:16">
      <c r="A405" s="18">
        <v>397</v>
      </c>
      <c r="B405" s="22" t="s">
        <v>110</v>
      </c>
      <c r="C405" s="19" t="s">
        <v>117</v>
      </c>
      <c r="D405" s="22" t="s">
        <v>773</v>
      </c>
      <c r="E405" s="22" t="s">
        <v>1094</v>
      </c>
      <c r="F405" s="135">
        <v>495</v>
      </c>
      <c r="G405" s="135">
        <v>925325</v>
      </c>
      <c r="H405" s="20">
        <v>137</v>
      </c>
      <c r="I405" s="20">
        <v>240890</v>
      </c>
      <c r="J405" s="58">
        <v>0.27676767676767677</v>
      </c>
      <c r="K405" s="58">
        <v>0.26033015427012129</v>
      </c>
      <c r="L405" s="58">
        <v>8.3030303030303024E-2</v>
      </c>
      <c r="M405" s="58">
        <v>0.1822311079890849</v>
      </c>
      <c r="N405" s="59">
        <v>0.26526141101938794</v>
      </c>
      <c r="O405" s="60"/>
      <c r="P405" s="60"/>
    </row>
    <row r="406" spans="1:16">
      <c r="A406" s="18">
        <v>398</v>
      </c>
      <c r="B406" s="22" t="s">
        <v>72</v>
      </c>
      <c r="C406" s="19" t="s">
        <v>54</v>
      </c>
      <c r="D406" s="22" t="s">
        <v>688</v>
      </c>
      <c r="E406" s="22" t="s">
        <v>1313</v>
      </c>
      <c r="F406" s="135">
        <v>1283</v>
      </c>
      <c r="G406" s="135">
        <v>2704635</v>
      </c>
      <c r="H406" s="20">
        <v>962</v>
      </c>
      <c r="I406" s="20">
        <v>1434375</v>
      </c>
      <c r="J406" s="58">
        <v>0.74980514419329691</v>
      </c>
      <c r="K406" s="58">
        <v>0.5303395837146232</v>
      </c>
      <c r="L406" s="58">
        <v>0.22494154325798907</v>
      </c>
      <c r="M406" s="58">
        <v>0.37123770860023619</v>
      </c>
      <c r="N406" s="59">
        <v>0.59617925185822529</v>
      </c>
      <c r="O406" s="60"/>
      <c r="P406" s="60"/>
    </row>
    <row r="407" spans="1:16">
      <c r="A407" s="18">
        <v>399</v>
      </c>
      <c r="B407" s="22" t="s">
        <v>72</v>
      </c>
      <c r="C407" s="19" t="s">
        <v>54</v>
      </c>
      <c r="D407" s="22" t="s">
        <v>691</v>
      </c>
      <c r="E407" s="22" t="s">
        <v>687</v>
      </c>
      <c r="F407" s="135">
        <v>1540</v>
      </c>
      <c r="G407" s="135">
        <v>2574370</v>
      </c>
      <c r="H407" s="20">
        <v>1104</v>
      </c>
      <c r="I407" s="20">
        <v>1524115</v>
      </c>
      <c r="J407" s="58">
        <v>0.7168831168831169</v>
      </c>
      <c r="K407" s="58">
        <v>0.59203416758274841</v>
      </c>
      <c r="L407" s="58">
        <v>0.21506493506493507</v>
      </c>
      <c r="M407" s="58">
        <v>0.41442391730792388</v>
      </c>
      <c r="N407" s="59">
        <v>0.62948885237285901</v>
      </c>
      <c r="O407" s="60"/>
      <c r="P407" s="60"/>
    </row>
    <row r="408" spans="1:16">
      <c r="A408" s="18">
        <v>400</v>
      </c>
      <c r="B408" s="22" t="s">
        <v>72</v>
      </c>
      <c r="C408" s="19" t="s">
        <v>54</v>
      </c>
      <c r="D408" s="22" t="s">
        <v>693</v>
      </c>
      <c r="E408" s="22" t="s">
        <v>692</v>
      </c>
      <c r="F408" s="135">
        <v>1401</v>
      </c>
      <c r="G408" s="135">
        <v>2446495</v>
      </c>
      <c r="H408" s="20">
        <v>1044</v>
      </c>
      <c r="I408" s="20">
        <v>1773125</v>
      </c>
      <c r="J408" s="58">
        <v>0.7451820128479657</v>
      </c>
      <c r="K408" s="58">
        <v>0.72476134224676525</v>
      </c>
      <c r="L408" s="58">
        <v>0.22355460385438972</v>
      </c>
      <c r="M408" s="58">
        <v>0.50733293957273562</v>
      </c>
      <c r="N408" s="59">
        <v>0.73088754342712536</v>
      </c>
      <c r="O408" s="60"/>
      <c r="P408" s="60"/>
    </row>
    <row r="409" spans="1:16">
      <c r="A409" s="18">
        <v>401</v>
      </c>
      <c r="B409" s="22" t="s">
        <v>72</v>
      </c>
      <c r="C409" s="19" t="s">
        <v>54</v>
      </c>
      <c r="D409" s="22" t="s">
        <v>686</v>
      </c>
      <c r="E409" s="22" t="s">
        <v>783</v>
      </c>
      <c r="F409" s="135">
        <v>1342</v>
      </c>
      <c r="G409" s="135">
        <v>2279140</v>
      </c>
      <c r="H409" s="20">
        <v>966</v>
      </c>
      <c r="I409" s="20">
        <v>1481415</v>
      </c>
      <c r="J409" s="58">
        <v>0.71982116244411332</v>
      </c>
      <c r="K409" s="58">
        <v>0.64998859218828153</v>
      </c>
      <c r="L409" s="58">
        <v>0.21594634873323398</v>
      </c>
      <c r="M409" s="58">
        <v>0.45499201453179705</v>
      </c>
      <c r="N409" s="59">
        <v>0.67093836326503098</v>
      </c>
      <c r="O409" s="60"/>
      <c r="P409" s="60"/>
    </row>
    <row r="410" spans="1:16">
      <c r="A410" s="18">
        <v>402</v>
      </c>
      <c r="B410" s="22" t="s">
        <v>72</v>
      </c>
      <c r="C410" s="19" t="s">
        <v>54</v>
      </c>
      <c r="D410" s="22" t="s">
        <v>689</v>
      </c>
      <c r="E410" s="22" t="s">
        <v>690</v>
      </c>
      <c r="F410" s="135">
        <v>1456</v>
      </c>
      <c r="G410" s="135">
        <v>2290095</v>
      </c>
      <c r="H410" s="20">
        <v>1007</v>
      </c>
      <c r="I410" s="20">
        <v>1267635</v>
      </c>
      <c r="J410" s="58">
        <v>0.69162087912087911</v>
      </c>
      <c r="K410" s="58">
        <v>0.55352943873507432</v>
      </c>
      <c r="L410" s="58">
        <v>0.20748626373626372</v>
      </c>
      <c r="M410" s="58">
        <v>0.387470607114552</v>
      </c>
      <c r="N410" s="59">
        <v>0.59495687085081572</v>
      </c>
      <c r="O410" s="60"/>
      <c r="P410" s="60"/>
    </row>
    <row r="411" spans="1:16">
      <c r="A411" s="18">
        <v>403</v>
      </c>
      <c r="B411" s="22" t="s">
        <v>74</v>
      </c>
      <c r="C411" s="19" t="s">
        <v>54</v>
      </c>
      <c r="D411" s="22" t="s">
        <v>694</v>
      </c>
      <c r="E411" s="22" t="s">
        <v>809</v>
      </c>
      <c r="F411" s="135">
        <v>1556</v>
      </c>
      <c r="G411" s="135">
        <v>2481265</v>
      </c>
      <c r="H411" s="20">
        <v>993</v>
      </c>
      <c r="I411" s="20">
        <v>1562625</v>
      </c>
      <c r="J411" s="58">
        <v>0.63817480719794339</v>
      </c>
      <c r="K411" s="58">
        <v>0.6297694925773748</v>
      </c>
      <c r="L411" s="58">
        <v>0.19145244215938301</v>
      </c>
      <c r="M411" s="58">
        <v>0.44083864480416235</v>
      </c>
      <c r="N411" s="59">
        <v>0.63229108696354541</v>
      </c>
      <c r="O411" s="60"/>
      <c r="P411" s="60"/>
    </row>
    <row r="412" spans="1:16">
      <c r="A412" s="18">
        <v>404</v>
      </c>
      <c r="B412" s="22" t="s">
        <v>74</v>
      </c>
      <c r="C412" s="19" t="s">
        <v>54</v>
      </c>
      <c r="D412" s="22" t="s">
        <v>697</v>
      </c>
      <c r="E412" s="22" t="s">
        <v>945</v>
      </c>
      <c r="F412" s="135">
        <v>998</v>
      </c>
      <c r="G412" s="135">
        <v>1679350</v>
      </c>
      <c r="H412" s="20">
        <v>1102</v>
      </c>
      <c r="I412" s="20">
        <v>1492470</v>
      </c>
      <c r="J412" s="58">
        <v>1.1042084168336674</v>
      </c>
      <c r="K412" s="58">
        <v>0.88871884955488734</v>
      </c>
      <c r="L412" s="58">
        <v>0.3</v>
      </c>
      <c r="M412" s="58">
        <v>0.62210319468842112</v>
      </c>
      <c r="N412" s="59">
        <v>0.92210319468842106</v>
      </c>
      <c r="O412" s="60"/>
      <c r="P412" s="60"/>
    </row>
    <row r="413" spans="1:16">
      <c r="A413" s="18">
        <v>405</v>
      </c>
      <c r="B413" s="22" t="s">
        <v>74</v>
      </c>
      <c r="C413" s="19" t="s">
        <v>54</v>
      </c>
      <c r="D413" s="22" t="s">
        <v>696</v>
      </c>
      <c r="E413" s="22" t="s">
        <v>1306</v>
      </c>
      <c r="F413" s="135">
        <v>1183</v>
      </c>
      <c r="G413" s="135">
        <v>2178180</v>
      </c>
      <c r="H413" s="20">
        <v>649</v>
      </c>
      <c r="I413" s="20">
        <v>1080335</v>
      </c>
      <c r="J413" s="58">
        <v>0.54860524091293317</v>
      </c>
      <c r="K413" s="58">
        <v>0.49598058929932332</v>
      </c>
      <c r="L413" s="58">
        <v>0.16458157227387996</v>
      </c>
      <c r="M413" s="58">
        <v>0.34718641250952631</v>
      </c>
      <c r="N413" s="59">
        <v>0.51176798478340624</v>
      </c>
      <c r="O413" s="60"/>
      <c r="P413" s="60"/>
    </row>
    <row r="414" spans="1:16">
      <c r="A414" s="18">
        <v>406</v>
      </c>
      <c r="B414" s="22" t="s">
        <v>74</v>
      </c>
      <c r="C414" s="19" t="s">
        <v>54</v>
      </c>
      <c r="D414" s="22" t="s">
        <v>695</v>
      </c>
      <c r="E414" s="22" t="s">
        <v>810</v>
      </c>
      <c r="F414" s="135">
        <v>1687</v>
      </c>
      <c r="G414" s="135">
        <v>2737235</v>
      </c>
      <c r="H414" s="20">
        <v>1202</v>
      </c>
      <c r="I414" s="20">
        <v>1828320</v>
      </c>
      <c r="J414" s="58">
        <v>0.71250740960284531</v>
      </c>
      <c r="K414" s="58">
        <v>0.66794411148476474</v>
      </c>
      <c r="L414" s="58">
        <v>0.21375222288085358</v>
      </c>
      <c r="M414" s="58">
        <v>0.46756087803933527</v>
      </c>
      <c r="N414" s="59">
        <v>0.68131310092018882</v>
      </c>
      <c r="O414" s="60"/>
      <c r="P414" s="60"/>
    </row>
    <row r="415" spans="1:16">
      <c r="A415" s="18">
        <v>407</v>
      </c>
      <c r="B415" s="22" t="s">
        <v>75</v>
      </c>
      <c r="C415" s="19" t="s">
        <v>54</v>
      </c>
      <c r="D415" s="22" t="s">
        <v>638</v>
      </c>
      <c r="E415" s="22" t="s">
        <v>1159</v>
      </c>
      <c r="F415" s="135">
        <v>707</v>
      </c>
      <c r="G415" s="135">
        <v>1199370</v>
      </c>
      <c r="H415" s="20">
        <v>616</v>
      </c>
      <c r="I415" s="20">
        <v>777490</v>
      </c>
      <c r="J415" s="58">
        <v>0.87128712871287128</v>
      </c>
      <c r="K415" s="58">
        <v>0.6482486638818713</v>
      </c>
      <c r="L415" s="58">
        <v>0.2613861386138614</v>
      </c>
      <c r="M415" s="58">
        <v>0.45377406471730986</v>
      </c>
      <c r="N415" s="59">
        <v>0.71516020333117125</v>
      </c>
      <c r="O415" s="60"/>
      <c r="P415" s="60"/>
    </row>
    <row r="416" spans="1:16">
      <c r="A416" s="18">
        <v>408</v>
      </c>
      <c r="B416" s="22" t="s">
        <v>75</v>
      </c>
      <c r="C416" s="19" t="s">
        <v>54</v>
      </c>
      <c r="D416" s="22" t="s">
        <v>640</v>
      </c>
      <c r="E416" s="22" t="s">
        <v>1061</v>
      </c>
      <c r="F416" s="135">
        <v>1101</v>
      </c>
      <c r="G416" s="135">
        <v>2003480</v>
      </c>
      <c r="H416" s="20">
        <v>698</v>
      </c>
      <c r="I416" s="20">
        <v>1109160</v>
      </c>
      <c r="J416" s="58">
        <v>0.633969118982743</v>
      </c>
      <c r="K416" s="58">
        <v>0.55361670692994192</v>
      </c>
      <c r="L416" s="58">
        <v>0.19019073569482289</v>
      </c>
      <c r="M416" s="58">
        <v>0.38753169485095934</v>
      </c>
      <c r="N416" s="59">
        <v>0.57772243054578221</v>
      </c>
      <c r="O416" s="60"/>
      <c r="P416" s="60"/>
    </row>
    <row r="417" spans="1:16">
      <c r="A417" s="18">
        <v>409</v>
      </c>
      <c r="B417" s="22" t="s">
        <v>75</v>
      </c>
      <c r="C417" s="19" t="s">
        <v>54</v>
      </c>
      <c r="D417" s="22" t="s">
        <v>637</v>
      </c>
      <c r="E417" s="22" t="s">
        <v>919</v>
      </c>
      <c r="F417" s="135">
        <v>1472</v>
      </c>
      <c r="G417" s="135">
        <v>2627095</v>
      </c>
      <c r="H417" s="20">
        <v>615</v>
      </c>
      <c r="I417" s="20">
        <v>1004170</v>
      </c>
      <c r="J417" s="58">
        <v>0.41779891304347827</v>
      </c>
      <c r="K417" s="58">
        <v>0.38223589173592887</v>
      </c>
      <c r="L417" s="58">
        <v>0.12533967391304349</v>
      </c>
      <c r="M417" s="58">
        <v>0.26756512421515016</v>
      </c>
      <c r="N417" s="59">
        <v>0.39290479812819368</v>
      </c>
      <c r="O417" s="60"/>
      <c r="P417" s="60"/>
    </row>
    <row r="418" spans="1:16">
      <c r="A418" s="18">
        <v>410</v>
      </c>
      <c r="B418" s="22" t="s">
        <v>75</v>
      </c>
      <c r="C418" s="19" t="s">
        <v>54</v>
      </c>
      <c r="D418" s="22" t="s">
        <v>636</v>
      </c>
      <c r="E418" s="22" t="s">
        <v>1360</v>
      </c>
      <c r="F418" s="135">
        <v>924</v>
      </c>
      <c r="G418" s="135">
        <v>1629315</v>
      </c>
      <c r="H418" s="20">
        <v>275</v>
      </c>
      <c r="I418" s="20">
        <v>413575</v>
      </c>
      <c r="J418" s="58">
        <v>0.29761904761904762</v>
      </c>
      <c r="K418" s="58">
        <v>0.25383366629534498</v>
      </c>
      <c r="L418" s="58">
        <v>8.9285714285714288E-2</v>
      </c>
      <c r="M418" s="58">
        <v>0.17768356640674149</v>
      </c>
      <c r="N418" s="59">
        <v>0.26696928069245579</v>
      </c>
      <c r="O418" s="60"/>
      <c r="P418" s="60"/>
    </row>
    <row r="419" spans="1:16">
      <c r="A419" s="18">
        <v>411</v>
      </c>
      <c r="B419" s="22" t="s">
        <v>954</v>
      </c>
      <c r="C419" s="19" t="s">
        <v>54</v>
      </c>
      <c r="D419" s="22" t="s">
        <v>647</v>
      </c>
      <c r="E419" s="22" t="s">
        <v>1361</v>
      </c>
      <c r="F419" s="135">
        <v>1582</v>
      </c>
      <c r="G419" s="135">
        <v>3461680</v>
      </c>
      <c r="H419" s="20">
        <v>702</v>
      </c>
      <c r="I419" s="20">
        <v>1591935</v>
      </c>
      <c r="J419" s="58">
        <v>0.44374209860935526</v>
      </c>
      <c r="K419" s="58">
        <v>0.45987352961567796</v>
      </c>
      <c r="L419" s="58">
        <v>0.13312262958280657</v>
      </c>
      <c r="M419" s="58">
        <v>0.32191147073097454</v>
      </c>
      <c r="N419" s="59">
        <v>0.45503410031378111</v>
      </c>
      <c r="O419" s="60"/>
      <c r="P419" s="60"/>
    </row>
    <row r="420" spans="1:16">
      <c r="A420" s="18">
        <v>412</v>
      </c>
      <c r="B420" s="22" t="s">
        <v>954</v>
      </c>
      <c r="C420" s="19" t="s">
        <v>54</v>
      </c>
      <c r="D420" s="22" t="s">
        <v>643</v>
      </c>
      <c r="E420" s="22" t="s">
        <v>828</v>
      </c>
      <c r="F420" s="135">
        <v>590</v>
      </c>
      <c r="G420" s="135">
        <v>1053645</v>
      </c>
      <c r="H420" s="20">
        <v>397</v>
      </c>
      <c r="I420" s="20">
        <v>492260</v>
      </c>
      <c r="J420" s="58">
        <v>0.67288135593220344</v>
      </c>
      <c r="K420" s="58">
        <v>0.46719720589002939</v>
      </c>
      <c r="L420" s="58">
        <v>0.20186440677966103</v>
      </c>
      <c r="M420" s="58">
        <v>0.32703804412302057</v>
      </c>
      <c r="N420" s="59">
        <v>0.52890245090268162</v>
      </c>
      <c r="O420" s="60"/>
      <c r="P420" s="60"/>
    </row>
    <row r="421" spans="1:16">
      <c r="A421" s="18">
        <v>413</v>
      </c>
      <c r="B421" s="22" t="s">
        <v>954</v>
      </c>
      <c r="C421" s="19" t="s">
        <v>54</v>
      </c>
      <c r="D421" s="22" t="s">
        <v>644</v>
      </c>
      <c r="E421" s="22" t="s">
        <v>645</v>
      </c>
      <c r="F421" s="135">
        <v>985</v>
      </c>
      <c r="G421" s="135">
        <v>1913230</v>
      </c>
      <c r="H421" s="20">
        <v>896</v>
      </c>
      <c r="I421" s="20">
        <v>1256800</v>
      </c>
      <c r="J421" s="58">
        <v>0.90964467005076144</v>
      </c>
      <c r="K421" s="58">
        <v>0.65689958865374265</v>
      </c>
      <c r="L421" s="58">
        <v>0.27289340101522841</v>
      </c>
      <c r="M421" s="58">
        <v>0.4598297120576198</v>
      </c>
      <c r="N421" s="59">
        <v>0.73272311307284821</v>
      </c>
      <c r="O421" s="60"/>
      <c r="P421" s="60"/>
    </row>
    <row r="422" spans="1:16">
      <c r="A422" s="18">
        <v>414</v>
      </c>
      <c r="B422" s="22" t="s">
        <v>954</v>
      </c>
      <c r="C422" s="19" t="s">
        <v>54</v>
      </c>
      <c r="D422" s="22" t="s">
        <v>646</v>
      </c>
      <c r="E422" s="22" t="s">
        <v>257</v>
      </c>
      <c r="F422" s="135">
        <v>897</v>
      </c>
      <c r="G422" s="135">
        <v>1669190</v>
      </c>
      <c r="H422" s="20">
        <v>581</v>
      </c>
      <c r="I422" s="20">
        <v>893840</v>
      </c>
      <c r="J422" s="58">
        <v>0.64771460423634342</v>
      </c>
      <c r="K422" s="58">
        <v>0.53549326319951596</v>
      </c>
      <c r="L422" s="58">
        <v>0.19431438127090303</v>
      </c>
      <c r="M422" s="58">
        <v>0.37484528423966113</v>
      </c>
      <c r="N422" s="59">
        <v>0.56915966551056418</v>
      </c>
      <c r="O422" s="60"/>
      <c r="P422" s="60"/>
    </row>
    <row r="423" spans="1:16">
      <c r="A423" s="18">
        <v>415</v>
      </c>
      <c r="B423" s="136" t="s">
        <v>954</v>
      </c>
      <c r="C423" s="19" t="s">
        <v>54</v>
      </c>
      <c r="D423" s="136" t="s">
        <v>642</v>
      </c>
      <c r="E423" s="136" t="s">
        <v>1362</v>
      </c>
      <c r="F423" s="135">
        <v>1371</v>
      </c>
      <c r="G423" s="135">
        <v>2725085</v>
      </c>
      <c r="H423" s="20">
        <v>975</v>
      </c>
      <c r="I423" s="20">
        <v>1341865</v>
      </c>
      <c r="J423" s="58">
        <v>0.71115973741794314</v>
      </c>
      <c r="K423" s="58">
        <v>0.49241216329031939</v>
      </c>
      <c r="L423" s="58">
        <v>0.21334792122538293</v>
      </c>
      <c r="M423" s="58">
        <v>0.34468851430322356</v>
      </c>
      <c r="N423" s="59">
        <v>0.55803643552860649</v>
      </c>
      <c r="O423" s="60"/>
      <c r="P423" s="60"/>
    </row>
    <row r="424" spans="1:16">
      <c r="A424" s="18">
        <v>416</v>
      </c>
      <c r="B424" s="136" t="s">
        <v>954</v>
      </c>
      <c r="C424" s="19" t="s">
        <v>54</v>
      </c>
      <c r="D424" s="136" t="s">
        <v>641</v>
      </c>
      <c r="E424" s="136" t="s">
        <v>1363</v>
      </c>
      <c r="F424" s="135">
        <v>828</v>
      </c>
      <c r="G424" s="135">
        <v>1587340</v>
      </c>
      <c r="H424" s="20">
        <v>582</v>
      </c>
      <c r="I424" s="20">
        <v>885350</v>
      </c>
      <c r="J424" s="58">
        <v>0.70289855072463769</v>
      </c>
      <c r="K424" s="58">
        <v>0.55775700228054481</v>
      </c>
      <c r="L424" s="58">
        <v>0.21086956521739131</v>
      </c>
      <c r="M424" s="58">
        <v>0.39042990159638136</v>
      </c>
      <c r="N424" s="59">
        <v>0.60129946681377267</v>
      </c>
      <c r="O424" s="60"/>
      <c r="P424" s="60"/>
    </row>
    <row r="425" spans="1:16">
      <c r="A425" s="18">
        <v>417</v>
      </c>
      <c r="B425" s="136" t="s">
        <v>954</v>
      </c>
      <c r="C425" s="19" t="s">
        <v>54</v>
      </c>
      <c r="D425" s="136" t="s">
        <v>3776</v>
      </c>
      <c r="E425" s="136" t="s">
        <v>778</v>
      </c>
      <c r="F425" s="135">
        <v>1371</v>
      </c>
      <c r="G425" s="135">
        <v>2725085</v>
      </c>
      <c r="H425" s="20">
        <v>0</v>
      </c>
      <c r="I425" s="20">
        <v>0</v>
      </c>
      <c r="J425" s="58">
        <v>0</v>
      </c>
      <c r="K425" s="58">
        <v>0</v>
      </c>
      <c r="L425" s="58">
        <v>0</v>
      </c>
      <c r="M425" s="58">
        <v>0</v>
      </c>
      <c r="N425" s="59">
        <v>0</v>
      </c>
      <c r="O425" s="60"/>
      <c r="P425" s="60"/>
    </row>
    <row r="426" spans="1:16">
      <c r="A426" s="18">
        <v>418</v>
      </c>
      <c r="B426" s="136" t="s">
        <v>71</v>
      </c>
      <c r="C426" s="19" t="s">
        <v>54</v>
      </c>
      <c r="D426" s="136" t="s">
        <v>673</v>
      </c>
      <c r="E426" s="136" t="s">
        <v>674</v>
      </c>
      <c r="F426" s="135">
        <v>2217</v>
      </c>
      <c r="G426" s="135">
        <v>4225610</v>
      </c>
      <c r="H426" s="20">
        <v>1643</v>
      </c>
      <c r="I426" s="20">
        <v>2629555</v>
      </c>
      <c r="J426" s="58">
        <v>0.74109156517816865</v>
      </c>
      <c r="K426" s="58">
        <v>0.62229003623145529</v>
      </c>
      <c r="L426" s="58">
        <v>0.22232746955345059</v>
      </c>
      <c r="M426" s="58">
        <v>0.43560302536201867</v>
      </c>
      <c r="N426" s="59">
        <v>0.65793049491546929</v>
      </c>
      <c r="O426" s="60"/>
      <c r="P426" s="60"/>
    </row>
    <row r="427" spans="1:16">
      <c r="A427" s="18">
        <v>419</v>
      </c>
      <c r="B427" s="136" t="s">
        <v>71</v>
      </c>
      <c r="C427" s="19" t="s">
        <v>54</v>
      </c>
      <c r="D427" s="136" t="s">
        <v>671</v>
      </c>
      <c r="E427" s="136" t="s">
        <v>672</v>
      </c>
      <c r="F427" s="135">
        <v>2072</v>
      </c>
      <c r="G427" s="135">
        <v>3700765</v>
      </c>
      <c r="H427" s="20">
        <v>1164</v>
      </c>
      <c r="I427" s="20">
        <v>1626190</v>
      </c>
      <c r="J427" s="58">
        <v>0.56177606177606176</v>
      </c>
      <c r="K427" s="58">
        <v>0.43941995776548903</v>
      </c>
      <c r="L427" s="58">
        <v>0.16853281853281851</v>
      </c>
      <c r="M427" s="58">
        <v>0.3075939704358423</v>
      </c>
      <c r="N427" s="59">
        <v>0.47612678896866079</v>
      </c>
      <c r="O427" s="60"/>
      <c r="P427" s="60"/>
    </row>
    <row r="428" spans="1:16">
      <c r="A428" s="18">
        <v>420</v>
      </c>
      <c r="B428" s="22" t="s">
        <v>71</v>
      </c>
      <c r="C428" s="19" t="s">
        <v>54</v>
      </c>
      <c r="D428" s="22" t="s">
        <v>675</v>
      </c>
      <c r="E428" s="22" t="s">
        <v>808</v>
      </c>
      <c r="F428" s="135">
        <v>1948</v>
      </c>
      <c r="G428" s="135">
        <v>3344065</v>
      </c>
      <c r="H428" s="20">
        <v>1222</v>
      </c>
      <c r="I428" s="20">
        <v>1468790</v>
      </c>
      <c r="J428" s="58">
        <v>0.62731006160164271</v>
      </c>
      <c r="K428" s="58">
        <v>0.4392229218032544</v>
      </c>
      <c r="L428" s="58">
        <v>0.1881930184804928</v>
      </c>
      <c r="M428" s="58">
        <v>0.30745604526227804</v>
      </c>
      <c r="N428" s="59">
        <v>0.49564906374277085</v>
      </c>
      <c r="O428" s="60"/>
      <c r="P428" s="60"/>
    </row>
    <row r="429" spans="1:16">
      <c r="A429" s="18">
        <v>421</v>
      </c>
      <c r="B429" s="22" t="s">
        <v>71</v>
      </c>
      <c r="C429" s="19" t="s">
        <v>54</v>
      </c>
      <c r="D429" s="22" t="s">
        <v>670</v>
      </c>
      <c r="E429" s="22" t="s">
        <v>944</v>
      </c>
      <c r="F429" s="135">
        <v>2114</v>
      </c>
      <c r="G429" s="135">
        <v>4045035</v>
      </c>
      <c r="H429" s="20">
        <v>1020</v>
      </c>
      <c r="I429" s="20">
        <v>1601800</v>
      </c>
      <c r="J429" s="58">
        <v>0.48249763481551561</v>
      </c>
      <c r="K429" s="58">
        <v>0.39599162924424636</v>
      </c>
      <c r="L429" s="58">
        <v>0.14474929044465468</v>
      </c>
      <c r="M429" s="58">
        <v>0.27719414047097241</v>
      </c>
      <c r="N429" s="59">
        <v>0.42194343091562708</v>
      </c>
      <c r="O429" s="60"/>
      <c r="P429" s="60"/>
    </row>
    <row r="430" spans="1:16">
      <c r="A430" s="18">
        <v>422</v>
      </c>
      <c r="B430" s="22" t="s">
        <v>71</v>
      </c>
      <c r="C430" s="19" t="s">
        <v>54</v>
      </c>
      <c r="D430" s="22" t="s">
        <v>669</v>
      </c>
      <c r="E430" s="22" t="s">
        <v>1132</v>
      </c>
      <c r="F430" s="135">
        <v>2062</v>
      </c>
      <c r="G430" s="135">
        <v>3620135</v>
      </c>
      <c r="H430" s="20">
        <v>1431</v>
      </c>
      <c r="I430" s="20">
        <v>2072285</v>
      </c>
      <c r="J430" s="58">
        <v>0.69398642095053342</v>
      </c>
      <c r="K430" s="58">
        <v>0.57243307224730566</v>
      </c>
      <c r="L430" s="58">
        <v>0.20819592628516001</v>
      </c>
      <c r="M430" s="58">
        <v>0.40070315057311395</v>
      </c>
      <c r="N430" s="59">
        <v>0.60889907685827394</v>
      </c>
      <c r="O430" s="60"/>
      <c r="P430" s="60"/>
    </row>
    <row r="431" spans="1:16">
      <c r="A431" s="18">
        <v>423</v>
      </c>
      <c r="B431" s="22" t="s">
        <v>68</v>
      </c>
      <c r="C431" s="19" t="s">
        <v>54</v>
      </c>
      <c r="D431" s="22" t="s">
        <v>665</v>
      </c>
      <c r="E431" s="22" t="s">
        <v>666</v>
      </c>
      <c r="F431" s="135">
        <v>1602</v>
      </c>
      <c r="G431" s="135">
        <v>2521170</v>
      </c>
      <c r="H431" s="20">
        <v>312</v>
      </c>
      <c r="I431" s="20">
        <v>421600</v>
      </c>
      <c r="J431" s="58">
        <v>0.19475655430711611</v>
      </c>
      <c r="K431" s="58">
        <v>0.16722394761162476</v>
      </c>
      <c r="L431" s="58">
        <v>5.8426966292134827E-2</v>
      </c>
      <c r="M431" s="58">
        <v>0.11705676332813733</v>
      </c>
      <c r="N431" s="59">
        <v>0.17548372962027214</v>
      </c>
      <c r="O431" s="60"/>
      <c r="P431" s="60"/>
    </row>
    <row r="432" spans="1:16">
      <c r="A432" s="18">
        <v>424</v>
      </c>
      <c r="B432" s="22" t="s">
        <v>68</v>
      </c>
      <c r="C432" s="19" t="s">
        <v>54</v>
      </c>
      <c r="D432" s="22" t="s">
        <v>664</v>
      </c>
      <c r="E432" s="22" t="s">
        <v>1172</v>
      </c>
      <c r="F432" s="135">
        <v>1289</v>
      </c>
      <c r="G432" s="135">
        <v>2081420</v>
      </c>
      <c r="H432" s="20">
        <v>447</v>
      </c>
      <c r="I432" s="20">
        <v>568210</v>
      </c>
      <c r="J432" s="58">
        <v>0.34678044996121021</v>
      </c>
      <c r="K432" s="58">
        <v>0.27299151540775046</v>
      </c>
      <c r="L432" s="58">
        <v>0.10403413498836306</v>
      </c>
      <c r="M432" s="58">
        <v>0.19109406078542532</v>
      </c>
      <c r="N432" s="59">
        <v>0.29512819577378835</v>
      </c>
      <c r="O432" s="60"/>
      <c r="P432" s="60"/>
    </row>
    <row r="433" spans="1:16">
      <c r="A433" s="18">
        <v>425</v>
      </c>
      <c r="B433" s="22" t="s">
        <v>68</v>
      </c>
      <c r="C433" s="19" t="s">
        <v>54</v>
      </c>
      <c r="D433" s="22" t="s">
        <v>667</v>
      </c>
      <c r="E433" s="22" t="s">
        <v>1174</v>
      </c>
      <c r="F433" s="135">
        <v>1482</v>
      </c>
      <c r="G433" s="135">
        <v>2411990</v>
      </c>
      <c r="H433" s="20">
        <v>559</v>
      </c>
      <c r="I433" s="20">
        <v>777645</v>
      </c>
      <c r="J433" s="58">
        <v>0.37719298245614036</v>
      </c>
      <c r="K433" s="58">
        <v>0.32240805310138104</v>
      </c>
      <c r="L433" s="58">
        <v>0.1131578947368421</v>
      </c>
      <c r="M433" s="58">
        <v>0.22568563717096671</v>
      </c>
      <c r="N433" s="59">
        <v>0.3388435319078088</v>
      </c>
      <c r="O433" s="60"/>
      <c r="P433" s="60"/>
    </row>
    <row r="434" spans="1:16">
      <c r="A434" s="18">
        <v>426</v>
      </c>
      <c r="B434" s="22" t="s">
        <v>68</v>
      </c>
      <c r="C434" s="19" t="s">
        <v>54</v>
      </c>
      <c r="D434" s="22" t="s">
        <v>668</v>
      </c>
      <c r="E434" s="22" t="s">
        <v>1365</v>
      </c>
      <c r="F434" s="135">
        <v>2057</v>
      </c>
      <c r="G434" s="135">
        <v>3335845</v>
      </c>
      <c r="H434" s="20">
        <v>994</v>
      </c>
      <c r="I434" s="20">
        <v>1385980</v>
      </c>
      <c r="J434" s="58">
        <v>0.48322800194457949</v>
      </c>
      <c r="K434" s="58">
        <v>0.41548093511539053</v>
      </c>
      <c r="L434" s="58">
        <v>0.14496840058337385</v>
      </c>
      <c r="M434" s="58">
        <v>0.29083665458077335</v>
      </c>
      <c r="N434" s="59">
        <v>0.43580505516414719</v>
      </c>
      <c r="O434" s="60"/>
      <c r="P434" s="60"/>
    </row>
    <row r="435" spans="1:16">
      <c r="A435" s="18">
        <v>427</v>
      </c>
      <c r="B435" s="22" t="s">
        <v>993</v>
      </c>
      <c r="C435" s="19" t="s">
        <v>54</v>
      </c>
      <c r="D435" s="22" t="s">
        <v>661</v>
      </c>
      <c r="E435" s="22" t="s">
        <v>662</v>
      </c>
      <c r="F435" s="135">
        <v>1206</v>
      </c>
      <c r="G435" s="135">
        <v>1812700</v>
      </c>
      <c r="H435" s="20">
        <v>645</v>
      </c>
      <c r="I435" s="20">
        <v>785145</v>
      </c>
      <c r="J435" s="58">
        <v>0.53482587064676612</v>
      </c>
      <c r="K435" s="58">
        <v>0.43313565399680037</v>
      </c>
      <c r="L435" s="58">
        <v>0.16044776119402984</v>
      </c>
      <c r="M435" s="58">
        <v>0.30319495779776023</v>
      </c>
      <c r="N435" s="59">
        <v>0.4636427189917901</v>
      </c>
      <c r="O435" s="60"/>
      <c r="P435" s="60"/>
    </row>
    <row r="436" spans="1:16">
      <c r="A436" s="18">
        <v>428</v>
      </c>
      <c r="B436" s="22" t="s">
        <v>993</v>
      </c>
      <c r="C436" s="19" t="s">
        <v>54</v>
      </c>
      <c r="D436" s="22" t="s">
        <v>656</v>
      </c>
      <c r="E436" s="22" t="s">
        <v>657</v>
      </c>
      <c r="F436" s="135">
        <v>1080</v>
      </c>
      <c r="G436" s="135">
        <v>1609305</v>
      </c>
      <c r="H436" s="20">
        <v>619</v>
      </c>
      <c r="I436" s="20">
        <v>826575</v>
      </c>
      <c r="J436" s="58">
        <v>0.57314814814814818</v>
      </c>
      <c r="K436" s="58">
        <v>0.51362234007848107</v>
      </c>
      <c r="L436" s="58">
        <v>0.17194444444444446</v>
      </c>
      <c r="M436" s="58">
        <v>0.35953563805493671</v>
      </c>
      <c r="N436" s="59">
        <v>0.53148008249938117</v>
      </c>
      <c r="O436" s="60"/>
      <c r="P436" s="60"/>
    </row>
    <row r="437" spans="1:16">
      <c r="A437" s="18">
        <v>429</v>
      </c>
      <c r="B437" s="22" t="s">
        <v>993</v>
      </c>
      <c r="C437" s="19" t="s">
        <v>54</v>
      </c>
      <c r="D437" s="22" t="s">
        <v>660</v>
      </c>
      <c r="E437" s="22" t="s">
        <v>1364</v>
      </c>
      <c r="F437" s="135">
        <v>1016</v>
      </c>
      <c r="G437" s="135">
        <v>1501240</v>
      </c>
      <c r="H437" s="20">
        <v>612</v>
      </c>
      <c r="I437" s="20">
        <v>865635</v>
      </c>
      <c r="J437" s="58">
        <v>0.60236220472440949</v>
      </c>
      <c r="K437" s="58">
        <v>0.57661333297807149</v>
      </c>
      <c r="L437" s="58">
        <v>0.18070866141732284</v>
      </c>
      <c r="M437" s="58">
        <v>0.40362933308465004</v>
      </c>
      <c r="N437" s="59">
        <v>0.58433799450197288</v>
      </c>
      <c r="O437" s="60"/>
      <c r="P437" s="60"/>
    </row>
    <row r="438" spans="1:16">
      <c r="A438" s="18">
        <v>430</v>
      </c>
      <c r="B438" s="22" t="s">
        <v>993</v>
      </c>
      <c r="C438" s="19" t="s">
        <v>54</v>
      </c>
      <c r="D438" s="22" t="s">
        <v>658</v>
      </c>
      <c r="E438" s="22" t="s">
        <v>659</v>
      </c>
      <c r="F438" s="135">
        <v>1293</v>
      </c>
      <c r="G438" s="135">
        <v>2049225</v>
      </c>
      <c r="H438" s="20">
        <v>396</v>
      </c>
      <c r="I438" s="20">
        <v>488500</v>
      </c>
      <c r="J438" s="58">
        <v>0.30626450116009279</v>
      </c>
      <c r="K438" s="58">
        <v>0.23838280325488903</v>
      </c>
      <c r="L438" s="58">
        <v>9.1879350348027841E-2</v>
      </c>
      <c r="M438" s="58">
        <v>0.16686796227842232</v>
      </c>
      <c r="N438" s="59">
        <v>0.25874731262645018</v>
      </c>
      <c r="O438" s="60"/>
      <c r="P438" s="60"/>
    </row>
    <row r="439" spans="1:16">
      <c r="A439" s="18">
        <v>431</v>
      </c>
      <c r="B439" s="22" t="s">
        <v>993</v>
      </c>
      <c r="C439" s="19" t="s">
        <v>54</v>
      </c>
      <c r="D439" s="22" t="s">
        <v>663</v>
      </c>
      <c r="E439" s="22" t="s">
        <v>1162</v>
      </c>
      <c r="F439" s="135">
        <v>873</v>
      </c>
      <c r="G439" s="135">
        <v>1198625</v>
      </c>
      <c r="H439" s="20">
        <v>519</v>
      </c>
      <c r="I439" s="20">
        <v>638520</v>
      </c>
      <c r="J439" s="58">
        <v>0.59450171821305842</v>
      </c>
      <c r="K439" s="58">
        <v>0.53271039733027425</v>
      </c>
      <c r="L439" s="58">
        <v>0.17835051546391753</v>
      </c>
      <c r="M439" s="58">
        <v>0.37289727813119194</v>
      </c>
      <c r="N439" s="59">
        <v>0.55124779359510945</v>
      </c>
      <c r="O439" s="60"/>
      <c r="P439" s="60"/>
    </row>
    <row r="440" spans="1:16">
      <c r="A440" s="18">
        <v>432</v>
      </c>
      <c r="B440" s="22" t="s">
        <v>1478</v>
      </c>
      <c r="C440" s="19" t="s">
        <v>54</v>
      </c>
      <c r="D440" s="22" t="s">
        <v>676</v>
      </c>
      <c r="E440" s="22" t="s">
        <v>677</v>
      </c>
      <c r="F440" s="135">
        <v>1347</v>
      </c>
      <c r="G440" s="135">
        <v>3704110</v>
      </c>
      <c r="H440" s="20">
        <v>1075</v>
      </c>
      <c r="I440" s="20">
        <v>2166695</v>
      </c>
      <c r="J440" s="58">
        <v>0.79806978470675571</v>
      </c>
      <c r="K440" s="58">
        <v>0.5849434817000575</v>
      </c>
      <c r="L440" s="58">
        <v>0.23942093541202669</v>
      </c>
      <c r="M440" s="58">
        <v>0.40946043719004022</v>
      </c>
      <c r="N440" s="59">
        <v>0.64888137260206691</v>
      </c>
      <c r="O440" s="60"/>
      <c r="P440" s="60"/>
    </row>
    <row r="441" spans="1:16">
      <c r="A441" s="18">
        <v>433</v>
      </c>
      <c r="B441" s="22" t="s">
        <v>1478</v>
      </c>
      <c r="C441" s="19" t="s">
        <v>54</v>
      </c>
      <c r="D441" s="22" t="s">
        <v>678</v>
      </c>
      <c r="E441" s="22" t="s">
        <v>1479</v>
      </c>
      <c r="F441" s="135">
        <v>1372</v>
      </c>
      <c r="G441" s="135">
        <v>3829860</v>
      </c>
      <c r="H441" s="20">
        <v>561</v>
      </c>
      <c r="I441" s="20">
        <v>1378380</v>
      </c>
      <c r="J441" s="58">
        <v>0.40889212827988336</v>
      </c>
      <c r="K441" s="58">
        <v>0.35990349516692516</v>
      </c>
      <c r="L441" s="58">
        <v>0.122667638483965</v>
      </c>
      <c r="M441" s="58">
        <v>0.25193244661684761</v>
      </c>
      <c r="N441" s="59">
        <v>0.37460008510081261</v>
      </c>
      <c r="O441" s="60"/>
      <c r="P441" s="60"/>
    </row>
    <row r="442" spans="1:16">
      <c r="A442" s="18">
        <v>434</v>
      </c>
      <c r="B442" s="22" t="s">
        <v>1478</v>
      </c>
      <c r="C442" s="19" t="s">
        <v>54</v>
      </c>
      <c r="D442" s="22" t="s">
        <v>679</v>
      </c>
      <c r="E442" s="22" t="s">
        <v>3777</v>
      </c>
      <c r="F442" s="135">
        <v>855</v>
      </c>
      <c r="G442" s="135">
        <v>1206205</v>
      </c>
      <c r="H442" s="20">
        <v>468</v>
      </c>
      <c r="I442" s="20">
        <v>558625</v>
      </c>
      <c r="J442" s="58">
        <v>0.54736842105263162</v>
      </c>
      <c r="K442" s="58">
        <v>0.46312608553272455</v>
      </c>
      <c r="L442" s="58">
        <v>0.16421052631578947</v>
      </c>
      <c r="M442" s="58">
        <v>0.32418825987290717</v>
      </c>
      <c r="N442" s="59">
        <v>0.48839878618869664</v>
      </c>
      <c r="O442" s="60"/>
      <c r="P442" s="60"/>
    </row>
    <row r="443" spans="1:16">
      <c r="A443" s="18">
        <v>435</v>
      </c>
      <c r="B443" s="22" t="s">
        <v>67</v>
      </c>
      <c r="C443" s="19" t="s">
        <v>54</v>
      </c>
      <c r="D443" s="22" t="s">
        <v>680</v>
      </c>
      <c r="E443" s="22" t="s">
        <v>681</v>
      </c>
      <c r="F443" s="135">
        <v>1563</v>
      </c>
      <c r="G443" s="135">
        <v>3183095</v>
      </c>
      <c r="H443" s="20">
        <v>1133</v>
      </c>
      <c r="I443" s="20">
        <v>1882250</v>
      </c>
      <c r="J443" s="58">
        <v>0.72488803582853489</v>
      </c>
      <c r="K443" s="58">
        <v>0.59132699463886562</v>
      </c>
      <c r="L443" s="58">
        <v>0.21746641074856046</v>
      </c>
      <c r="M443" s="58">
        <v>0.41392889624720591</v>
      </c>
      <c r="N443" s="59">
        <v>0.6313953069957664</v>
      </c>
      <c r="O443" s="60"/>
      <c r="P443" s="60"/>
    </row>
    <row r="444" spans="1:16">
      <c r="A444" s="18">
        <v>436</v>
      </c>
      <c r="B444" s="22" t="s">
        <v>67</v>
      </c>
      <c r="C444" s="19" t="s">
        <v>54</v>
      </c>
      <c r="D444" s="22" t="s">
        <v>682</v>
      </c>
      <c r="E444" s="22" t="s">
        <v>1457</v>
      </c>
      <c r="F444" s="135">
        <v>1416</v>
      </c>
      <c r="G444" s="135">
        <v>2426520</v>
      </c>
      <c r="H444" s="20">
        <v>1045</v>
      </c>
      <c r="I444" s="20">
        <v>1285915</v>
      </c>
      <c r="J444" s="58">
        <v>0.73799435028248583</v>
      </c>
      <c r="K444" s="58">
        <v>0.52994205693750718</v>
      </c>
      <c r="L444" s="58">
        <v>0.22139830508474576</v>
      </c>
      <c r="M444" s="58">
        <v>0.37095943985625501</v>
      </c>
      <c r="N444" s="59">
        <v>0.5923577449410008</v>
      </c>
      <c r="O444" s="60"/>
      <c r="P444" s="60"/>
    </row>
    <row r="445" spans="1:16">
      <c r="A445" s="18">
        <v>437</v>
      </c>
      <c r="B445" s="22" t="s">
        <v>67</v>
      </c>
      <c r="C445" s="19" t="s">
        <v>54</v>
      </c>
      <c r="D445" s="22" t="s">
        <v>684</v>
      </c>
      <c r="E445" s="22" t="s">
        <v>685</v>
      </c>
      <c r="F445" s="135">
        <v>1542</v>
      </c>
      <c r="G445" s="135">
        <v>3091040</v>
      </c>
      <c r="H445" s="20">
        <v>1246</v>
      </c>
      <c r="I445" s="20">
        <v>1860110</v>
      </c>
      <c r="J445" s="58">
        <v>0.80804150453955903</v>
      </c>
      <c r="K445" s="58">
        <v>0.60177480718463694</v>
      </c>
      <c r="L445" s="58">
        <v>0.2424124513618677</v>
      </c>
      <c r="M445" s="58">
        <v>0.42124236502924584</v>
      </c>
      <c r="N445" s="59">
        <v>0.66365481639111357</v>
      </c>
      <c r="O445" s="60"/>
      <c r="P445" s="60"/>
    </row>
    <row r="446" spans="1:16">
      <c r="A446" s="18">
        <v>438</v>
      </c>
      <c r="B446" s="22" t="s">
        <v>67</v>
      </c>
      <c r="C446" s="19" t="s">
        <v>54</v>
      </c>
      <c r="D446" s="22" t="s">
        <v>683</v>
      </c>
      <c r="E446" s="22" t="s">
        <v>782</v>
      </c>
      <c r="F446" s="135">
        <v>1424</v>
      </c>
      <c r="G446" s="135">
        <v>2475150</v>
      </c>
      <c r="H446" s="20">
        <v>880</v>
      </c>
      <c r="I446" s="20">
        <v>1386305</v>
      </c>
      <c r="J446" s="58">
        <v>0.6179775280898876</v>
      </c>
      <c r="K446" s="58">
        <v>0.56008928751792819</v>
      </c>
      <c r="L446" s="58">
        <v>0.18539325842696627</v>
      </c>
      <c r="M446" s="58">
        <v>0.39206250126254971</v>
      </c>
      <c r="N446" s="59">
        <v>0.57745575968951601</v>
      </c>
      <c r="O446" s="60"/>
      <c r="P446" s="60"/>
    </row>
    <row r="447" spans="1:16">
      <c r="A447" s="18">
        <v>439</v>
      </c>
      <c r="B447" s="22" t="s">
        <v>111</v>
      </c>
      <c r="C447" s="19" t="s">
        <v>117</v>
      </c>
      <c r="D447" s="22" t="s">
        <v>389</v>
      </c>
      <c r="E447" s="22" t="s">
        <v>929</v>
      </c>
      <c r="F447" s="135">
        <v>990</v>
      </c>
      <c r="G447" s="135">
        <v>2037700</v>
      </c>
      <c r="H447" s="20">
        <v>904</v>
      </c>
      <c r="I447" s="20">
        <v>1322025</v>
      </c>
      <c r="J447" s="58">
        <v>0.91313131313131313</v>
      </c>
      <c r="K447" s="58">
        <v>0.64878294155174954</v>
      </c>
      <c r="L447" s="58">
        <v>0.27393939393939393</v>
      </c>
      <c r="M447" s="58">
        <v>0.45414805908622463</v>
      </c>
      <c r="N447" s="59">
        <v>0.7280874530256185</v>
      </c>
      <c r="O447" s="60"/>
      <c r="P447" s="60"/>
    </row>
    <row r="448" spans="1:16">
      <c r="A448" s="18">
        <v>440</v>
      </c>
      <c r="B448" s="22" t="s">
        <v>111</v>
      </c>
      <c r="C448" s="19" t="s">
        <v>117</v>
      </c>
      <c r="D448" s="22" t="s">
        <v>391</v>
      </c>
      <c r="E448" s="22" t="s">
        <v>930</v>
      </c>
      <c r="F448" s="135">
        <v>746</v>
      </c>
      <c r="G448" s="135">
        <v>1545070</v>
      </c>
      <c r="H448" s="20">
        <v>543</v>
      </c>
      <c r="I448" s="20">
        <v>677935</v>
      </c>
      <c r="J448" s="58">
        <v>0.72788203753351211</v>
      </c>
      <c r="K448" s="58">
        <v>0.4387730005760257</v>
      </c>
      <c r="L448" s="58">
        <v>0.21836461126005363</v>
      </c>
      <c r="M448" s="58">
        <v>0.30714110040321796</v>
      </c>
      <c r="N448" s="59">
        <v>0.52550571166327154</v>
      </c>
      <c r="O448" s="60"/>
      <c r="P448" s="60"/>
    </row>
    <row r="449" spans="1:16">
      <c r="A449" s="18">
        <v>441</v>
      </c>
      <c r="B449" s="22" t="s">
        <v>111</v>
      </c>
      <c r="C449" s="19" t="s">
        <v>117</v>
      </c>
      <c r="D449" s="22" t="s">
        <v>390</v>
      </c>
      <c r="E449" s="22" t="s">
        <v>3778</v>
      </c>
      <c r="F449" s="135">
        <v>711</v>
      </c>
      <c r="G449" s="135">
        <v>1476515</v>
      </c>
      <c r="H449" s="20">
        <v>387</v>
      </c>
      <c r="I449" s="20">
        <v>517135</v>
      </c>
      <c r="J449" s="58">
        <v>0.54430379746835444</v>
      </c>
      <c r="K449" s="58">
        <v>0.35024026169730749</v>
      </c>
      <c r="L449" s="58">
        <v>0.16329113924050634</v>
      </c>
      <c r="M449" s="58">
        <v>0.24516818318811523</v>
      </c>
      <c r="N449" s="59">
        <v>0.4084593224286216</v>
      </c>
      <c r="O449" s="60"/>
      <c r="P449" s="60"/>
    </row>
    <row r="450" spans="1:16">
      <c r="A450" s="18">
        <v>442</v>
      </c>
      <c r="B450" s="22" t="s">
        <v>113</v>
      </c>
      <c r="C450" s="19" t="s">
        <v>117</v>
      </c>
      <c r="D450" s="22" t="s">
        <v>393</v>
      </c>
      <c r="E450" s="22" t="s">
        <v>952</v>
      </c>
      <c r="F450" s="135">
        <v>927</v>
      </c>
      <c r="G450" s="135">
        <v>2011635</v>
      </c>
      <c r="H450" s="20">
        <v>148</v>
      </c>
      <c r="I450" s="20">
        <v>281045</v>
      </c>
      <c r="J450" s="58">
        <v>0.15965480043149946</v>
      </c>
      <c r="K450" s="58">
        <v>0.13970973859571939</v>
      </c>
      <c r="L450" s="58">
        <v>4.7896440129449838E-2</v>
      </c>
      <c r="M450" s="58">
        <v>9.7796817017003573E-2</v>
      </c>
      <c r="N450" s="59">
        <v>0.14569325714645343</v>
      </c>
      <c r="O450" s="60"/>
      <c r="P450" s="60"/>
    </row>
    <row r="451" spans="1:16">
      <c r="A451" s="18">
        <v>443</v>
      </c>
      <c r="B451" s="22" t="s">
        <v>113</v>
      </c>
      <c r="C451" s="19" t="s">
        <v>117</v>
      </c>
      <c r="D451" s="22" t="s">
        <v>395</v>
      </c>
      <c r="E451" s="22" t="s">
        <v>396</v>
      </c>
      <c r="F451" s="135">
        <v>873</v>
      </c>
      <c r="G451" s="135">
        <v>1919605</v>
      </c>
      <c r="H451" s="20">
        <v>164</v>
      </c>
      <c r="I451" s="20">
        <v>266050</v>
      </c>
      <c r="J451" s="58">
        <v>0.18785796105383734</v>
      </c>
      <c r="K451" s="58">
        <v>0.13859622161851007</v>
      </c>
      <c r="L451" s="58">
        <v>5.6357388316151197E-2</v>
      </c>
      <c r="M451" s="58">
        <v>9.7017355132957048E-2</v>
      </c>
      <c r="N451" s="59">
        <v>0.15337474344910823</v>
      </c>
      <c r="O451" s="60"/>
      <c r="P451" s="60"/>
    </row>
    <row r="452" spans="1:16">
      <c r="A452" s="18">
        <v>444</v>
      </c>
      <c r="B452" s="22" t="s">
        <v>113</v>
      </c>
      <c r="C452" s="19" t="s">
        <v>117</v>
      </c>
      <c r="D452" s="22" t="s">
        <v>397</v>
      </c>
      <c r="E452" s="22" t="s">
        <v>973</v>
      </c>
      <c r="F452" s="135">
        <v>1168</v>
      </c>
      <c r="G452" s="135">
        <v>2532250</v>
      </c>
      <c r="H452" s="20">
        <v>311</v>
      </c>
      <c r="I452" s="20">
        <v>464310</v>
      </c>
      <c r="J452" s="58">
        <v>0.26626712328767121</v>
      </c>
      <c r="K452" s="58">
        <v>0.18335867311679335</v>
      </c>
      <c r="L452" s="58">
        <v>7.9880136986301364E-2</v>
      </c>
      <c r="M452" s="58">
        <v>0.12835107118175534</v>
      </c>
      <c r="N452" s="59">
        <v>0.20823120816805671</v>
      </c>
      <c r="O452" s="60"/>
      <c r="P452" s="60"/>
    </row>
    <row r="453" spans="1:16">
      <c r="A453" s="18">
        <v>445</v>
      </c>
      <c r="B453" s="22" t="s">
        <v>113</v>
      </c>
      <c r="C453" s="19" t="s">
        <v>117</v>
      </c>
      <c r="D453" s="22" t="s">
        <v>394</v>
      </c>
      <c r="E453" s="22" t="s">
        <v>825</v>
      </c>
      <c r="F453" s="135">
        <v>1406</v>
      </c>
      <c r="G453" s="135">
        <v>2918295</v>
      </c>
      <c r="H453" s="20">
        <v>323</v>
      </c>
      <c r="I453" s="20">
        <v>421925</v>
      </c>
      <c r="J453" s="58">
        <v>0.22972972972972974</v>
      </c>
      <c r="K453" s="58">
        <v>0.14457928345146739</v>
      </c>
      <c r="L453" s="58">
        <v>6.8918918918918923E-2</v>
      </c>
      <c r="M453" s="58">
        <v>0.10120549841602718</v>
      </c>
      <c r="N453" s="59">
        <v>0.1701244173349461</v>
      </c>
      <c r="O453" s="60"/>
      <c r="P453" s="60"/>
    </row>
    <row r="454" spans="1:16">
      <c r="A454" s="18">
        <v>446</v>
      </c>
      <c r="B454" s="22" t="s">
        <v>113</v>
      </c>
      <c r="C454" s="19" t="s">
        <v>117</v>
      </c>
      <c r="D454" s="22" t="s">
        <v>392</v>
      </c>
      <c r="E454" s="22" t="s">
        <v>3779</v>
      </c>
      <c r="F454" s="135">
        <v>717</v>
      </c>
      <c r="G454" s="135">
        <v>1547140</v>
      </c>
      <c r="H454" s="20">
        <v>194</v>
      </c>
      <c r="I454" s="20">
        <v>269080</v>
      </c>
      <c r="J454" s="58">
        <v>0.27057182705718269</v>
      </c>
      <c r="K454" s="58">
        <v>0.17392091213464844</v>
      </c>
      <c r="L454" s="58">
        <v>8.117154811715481E-2</v>
      </c>
      <c r="M454" s="58">
        <v>0.1217446384942539</v>
      </c>
      <c r="N454" s="59">
        <v>0.2029161866114087</v>
      </c>
      <c r="O454" s="60"/>
      <c r="P454" s="60"/>
    </row>
    <row r="455" spans="1:16">
      <c r="A455" s="18">
        <v>447</v>
      </c>
      <c r="B455" s="22" t="s">
        <v>112</v>
      </c>
      <c r="C455" s="19" t="s">
        <v>117</v>
      </c>
      <c r="D455" s="22" t="s">
        <v>444</v>
      </c>
      <c r="E455" s="22" t="s">
        <v>445</v>
      </c>
      <c r="F455" s="135">
        <v>1438</v>
      </c>
      <c r="G455" s="135">
        <v>2829790</v>
      </c>
      <c r="H455" s="20">
        <v>578</v>
      </c>
      <c r="I455" s="20">
        <v>901155</v>
      </c>
      <c r="J455" s="58">
        <v>0.40194714881780252</v>
      </c>
      <c r="K455" s="58">
        <v>0.31845295940688179</v>
      </c>
      <c r="L455" s="58">
        <v>0.12058414464534076</v>
      </c>
      <c r="M455" s="58">
        <v>0.22291707158481724</v>
      </c>
      <c r="N455" s="59">
        <v>0.343501216230158</v>
      </c>
      <c r="O455" s="60"/>
      <c r="P455" s="60"/>
    </row>
    <row r="456" spans="1:16">
      <c r="A456" s="18">
        <v>448</v>
      </c>
      <c r="B456" s="22" t="s">
        <v>112</v>
      </c>
      <c r="C456" s="19" t="s">
        <v>117</v>
      </c>
      <c r="D456" s="22" t="s">
        <v>446</v>
      </c>
      <c r="E456" s="22" t="s">
        <v>447</v>
      </c>
      <c r="F456" s="135">
        <v>1167</v>
      </c>
      <c r="G456" s="135">
        <v>2684855</v>
      </c>
      <c r="H456" s="20">
        <v>601</v>
      </c>
      <c r="I456" s="20">
        <v>920755</v>
      </c>
      <c r="J456" s="58">
        <v>0.51499571550985435</v>
      </c>
      <c r="K456" s="58">
        <v>0.34294403235928944</v>
      </c>
      <c r="L456" s="58">
        <v>0.15449871465295631</v>
      </c>
      <c r="M456" s="58">
        <v>0.24006082265150258</v>
      </c>
      <c r="N456" s="59">
        <v>0.39455953730445892</v>
      </c>
      <c r="O456" s="60"/>
      <c r="P456" s="60"/>
    </row>
    <row r="457" spans="1:16">
      <c r="A457" s="18">
        <v>449</v>
      </c>
      <c r="B457" s="22" t="s">
        <v>112</v>
      </c>
      <c r="C457" s="19" t="s">
        <v>117</v>
      </c>
      <c r="D457" s="22" t="s">
        <v>442</v>
      </c>
      <c r="E457" s="22" t="s">
        <v>3780</v>
      </c>
      <c r="F457" s="135">
        <v>947</v>
      </c>
      <c r="G457" s="135">
        <v>1939935</v>
      </c>
      <c r="H457" s="20">
        <v>472</v>
      </c>
      <c r="I457" s="20">
        <v>827165</v>
      </c>
      <c r="J457" s="58">
        <v>0.49841605068637801</v>
      </c>
      <c r="K457" s="58">
        <v>0.42638799753599993</v>
      </c>
      <c r="L457" s="58">
        <v>0.1495248152059134</v>
      </c>
      <c r="M457" s="58">
        <v>0.29847159827519992</v>
      </c>
      <c r="N457" s="59">
        <v>0.4479964134811133</v>
      </c>
      <c r="O457" s="60"/>
      <c r="P457" s="60"/>
    </row>
    <row r="458" spans="1:16">
      <c r="A458" s="18">
        <v>450</v>
      </c>
      <c r="B458" s="22" t="s">
        <v>112</v>
      </c>
      <c r="C458" s="19" t="s">
        <v>117</v>
      </c>
      <c r="D458" s="22" t="s">
        <v>441</v>
      </c>
      <c r="E458" s="22" t="s">
        <v>951</v>
      </c>
      <c r="F458" s="135">
        <v>908</v>
      </c>
      <c r="G458" s="135">
        <v>1875160</v>
      </c>
      <c r="H458" s="20">
        <v>328</v>
      </c>
      <c r="I458" s="20">
        <v>488625</v>
      </c>
      <c r="J458" s="58">
        <v>0.36123348017621143</v>
      </c>
      <c r="K458" s="58">
        <v>0.26057776403080268</v>
      </c>
      <c r="L458" s="58">
        <v>0.10837004405286342</v>
      </c>
      <c r="M458" s="58">
        <v>0.18240443482156188</v>
      </c>
      <c r="N458" s="59">
        <v>0.29077447887442531</v>
      </c>
      <c r="O458" s="60"/>
      <c r="P458" s="60"/>
    </row>
    <row r="459" spans="1:16">
      <c r="A459" s="18">
        <v>451</v>
      </c>
      <c r="B459" s="22" t="s">
        <v>112</v>
      </c>
      <c r="C459" s="19" t="s">
        <v>117</v>
      </c>
      <c r="D459" s="22" t="s">
        <v>443</v>
      </c>
      <c r="E459" s="22" t="s">
        <v>1332</v>
      </c>
      <c r="F459" s="135">
        <v>802</v>
      </c>
      <c r="G459" s="135">
        <v>1630050</v>
      </c>
      <c r="H459" s="20">
        <v>653</v>
      </c>
      <c r="I459" s="20">
        <v>742345</v>
      </c>
      <c r="J459" s="58">
        <v>0.81421446384039897</v>
      </c>
      <c r="K459" s="58">
        <v>0.45541241066224963</v>
      </c>
      <c r="L459" s="58">
        <v>0.24426433915211967</v>
      </c>
      <c r="M459" s="58">
        <v>0.31878868746357475</v>
      </c>
      <c r="N459" s="59">
        <v>0.56305302661569445</v>
      </c>
      <c r="O459" s="60"/>
      <c r="P459" s="60"/>
    </row>
    <row r="460" spans="1:16">
      <c r="A460" s="18">
        <v>452</v>
      </c>
      <c r="B460" s="22" t="s">
        <v>61</v>
      </c>
      <c r="C460" s="19" t="s">
        <v>54</v>
      </c>
      <c r="D460" s="22" t="s">
        <v>627</v>
      </c>
      <c r="E460" s="22" t="s">
        <v>875</v>
      </c>
      <c r="F460" s="135">
        <v>1033</v>
      </c>
      <c r="G460" s="135">
        <v>1347455</v>
      </c>
      <c r="H460" s="20">
        <v>254</v>
      </c>
      <c r="I460" s="20">
        <v>286565</v>
      </c>
      <c r="J460" s="58">
        <v>0.24588576960309777</v>
      </c>
      <c r="K460" s="58">
        <v>0.21267129514529243</v>
      </c>
      <c r="L460" s="58">
        <v>7.3765730880929331E-2</v>
      </c>
      <c r="M460" s="58">
        <v>0.14886990660170468</v>
      </c>
      <c r="N460" s="59">
        <v>0.22263563748263401</v>
      </c>
      <c r="O460" s="60"/>
      <c r="P460" s="60"/>
    </row>
    <row r="461" spans="1:16">
      <c r="A461" s="18">
        <v>453</v>
      </c>
      <c r="B461" s="22" t="s">
        <v>61</v>
      </c>
      <c r="C461" s="19" t="s">
        <v>54</v>
      </c>
      <c r="D461" s="22" t="s">
        <v>628</v>
      </c>
      <c r="E461" s="22" t="s">
        <v>1336</v>
      </c>
      <c r="F461" s="135">
        <v>1040</v>
      </c>
      <c r="G461" s="135">
        <v>1469470</v>
      </c>
      <c r="H461" s="20">
        <v>289</v>
      </c>
      <c r="I461" s="20">
        <v>359655</v>
      </c>
      <c r="J461" s="58">
        <v>0.2778846153846154</v>
      </c>
      <c r="K461" s="58">
        <v>0.24475150904747969</v>
      </c>
      <c r="L461" s="58">
        <v>8.3365384615384619E-2</v>
      </c>
      <c r="M461" s="58">
        <v>0.17132605633323578</v>
      </c>
      <c r="N461" s="59">
        <v>0.2546914409486204</v>
      </c>
      <c r="O461" s="60"/>
      <c r="P461" s="60"/>
    </row>
    <row r="462" spans="1:16">
      <c r="A462" s="18">
        <v>454</v>
      </c>
      <c r="B462" s="22" t="s">
        <v>1352</v>
      </c>
      <c r="C462" s="19" t="s">
        <v>54</v>
      </c>
      <c r="D462" s="22" t="s">
        <v>607</v>
      </c>
      <c r="E462" s="22" t="s">
        <v>1095</v>
      </c>
      <c r="F462" s="135">
        <v>1122</v>
      </c>
      <c r="G462" s="135">
        <v>1726340</v>
      </c>
      <c r="H462" s="20">
        <v>442</v>
      </c>
      <c r="I462" s="20">
        <v>549505</v>
      </c>
      <c r="J462" s="58">
        <v>0.39393939393939392</v>
      </c>
      <c r="K462" s="58">
        <v>0.31830635911813432</v>
      </c>
      <c r="L462" s="58">
        <v>0.11818181818181817</v>
      </c>
      <c r="M462" s="58">
        <v>0.22281445138269401</v>
      </c>
      <c r="N462" s="59">
        <v>0.34099626956451218</v>
      </c>
      <c r="O462" s="60"/>
      <c r="P462" s="60"/>
    </row>
    <row r="463" spans="1:16">
      <c r="A463" s="18">
        <v>455</v>
      </c>
      <c r="B463" s="22" t="s">
        <v>1352</v>
      </c>
      <c r="C463" s="19" t="s">
        <v>54</v>
      </c>
      <c r="D463" s="22" t="s">
        <v>606</v>
      </c>
      <c r="E463" s="22" t="s">
        <v>240</v>
      </c>
      <c r="F463" s="135">
        <v>1006</v>
      </c>
      <c r="G463" s="135">
        <v>1711635</v>
      </c>
      <c r="H463" s="20">
        <v>360</v>
      </c>
      <c r="I463" s="20">
        <v>461230</v>
      </c>
      <c r="J463" s="58">
        <v>0.35785288270377735</v>
      </c>
      <c r="K463" s="58">
        <v>0.26946749745126736</v>
      </c>
      <c r="L463" s="58">
        <v>0.1073558648111332</v>
      </c>
      <c r="M463" s="58">
        <v>0.18862724821588714</v>
      </c>
      <c r="N463" s="59">
        <v>0.29598311302702035</v>
      </c>
      <c r="O463" s="60"/>
      <c r="P463" s="60"/>
    </row>
    <row r="464" spans="1:16">
      <c r="A464" s="18">
        <v>456</v>
      </c>
      <c r="B464" s="22" t="s">
        <v>1352</v>
      </c>
      <c r="C464" s="19" t="s">
        <v>54</v>
      </c>
      <c r="D464" s="22" t="s">
        <v>605</v>
      </c>
      <c r="E464" s="22" t="s">
        <v>860</v>
      </c>
      <c r="F464" s="135">
        <v>1081</v>
      </c>
      <c r="G464" s="135">
        <v>1775075</v>
      </c>
      <c r="H464" s="20">
        <v>373</v>
      </c>
      <c r="I464" s="20">
        <v>475695</v>
      </c>
      <c r="J464" s="58">
        <v>0.34505087881591118</v>
      </c>
      <c r="K464" s="58">
        <v>0.26798585975240485</v>
      </c>
      <c r="L464" s="58">
        <v>0.10351526364477336</v>
      </c>
      <c r="M464" s="58">
        <v>0.1875901018266834</v>
      </c>
      <c r="N464" s="59">
        <v>0.29110536547145677</v>
      </c>
      <c r="O464" s="60"/>
      <c r="P464" s="60"/>
    </row>
    <row r="465" spans="1:16">
      <c r="A465" s="18">
        <v>457</v>
      </c>
      <c r="B465" s="22" t="s">
        <v>1352</v>
      </c>
      <c r="C465" s="19" t="s">
        <v>54</v>
      </c>
      <c r="D465" s="22" t="s">
        <v>608</v>
      </c>
      <c r="E465" s="22" t="s">
        <v>859</v>
      </c>
      <c r="F465" s="135">
        <v>1129</v>
      </c>
      <c r="G465" s="135">
        <v>1886790</v>
      </c>
      <c r="H465" s="20">
        <v>262</v>
      </c>
      <c r="I465" s="20">
        <v>587840</v>
      </c>
      <c r="J465" s="58">
        <v>0.2320637732506643</v>
      </c>
      <c r="K465" s="58">
        <v>0.31155560502228652</v>
      </c>
      <c r="L465" s="58">
        <v>6.9619131975199283E-2</v>
      </c>
      <c r="M465" s="58">
        <v>0.21808892351560055</v>
      </c>
      <c r="N465" s="59">
        <v>0.28770805549079981</v>
      </c>
      <c r="O465" s="60"/>
      <c r="P465" s="60"/>
    </row>
    <row r="466" spans="1:16">
      <c r="A466" s="18">
        <v>458</v>
      </c>
      <c r="B466" s="22" t="s">
        <v>59</v>
      </c>
      <c r="C466" s="19" t="s">
        <v>54</v>
      </c>
      <c r="D466" s="22" t="s">
        <v>619</v>
      </c>
      <c r="E466" s="22" t="s">
        <v>1420</v>
      </c>
      <c r="F466" s="135">
        <v>878</v>
      </c>
      <c r="G466" s="135">
        <v>1138690</v>
      </c>
      <c r="H466" s="20">
        <v>579</v>
      </c>
      <c r="I466" s="20">
        <v>713095</v>
      </c>
      <c r="J466" s="58">
        <v>0.65945330296127558</v>
      </c>
      <c r="K466" s="58">
        <v>0.62624155828188532</v>
      </c>
      <c r="L466" s="58">
        <v>0.19783599088838266</v>
      </c>
      <c r="M466" s="58">
        <v>0.43836909079731967</v>
      </c>
      <c r="N466" s="59">
        <v>0.63620508168570233</v>
      </c>
      <c r="O466" s="60"/>
      <c r="P466" s="60"/>
    </row>
    <row r="467" spans="1:16">
      <c r="A467" s="18">
        <v>459</v>
      </c>
      <c r="B467" s="22" t="s">
        <v>59</v>
      </c>
      <c r="C467" s="19" t="s">
        <v>54</v>
      </c>
      <c r="D467" s="22" t="s">
        <v>618</v>
      </c>
      <c r="E467" s="22" t="s">
        <v>1039</v>
      </c>
      <c r="F467" s="135">
        <v>712</v>
      </c>
      <c r="G467" s="135">
        <v>869985</v>
      </c>
      <c r="H467" s="20">
        <v>356</v>
      </c>
      <c r="I467" s="20">
        <v>405980</v>
      </c>
      <c r="J467" s="58">
        <v>0.5</v>
      </c>
      <c r="K467" s="58">
        <v>0.4666517238802968</v>
      </c>
      <c r="L467" s="58">
        <v>0.15</v>
      </c>
      <c r="M467" s="58">
        <v>0.32665620671620776</v>
      </c>
      <c r="N467" s="59">
        <v>0.47665620671620779</v>
      </c>
      <c r="O467" s="60"/>
      <c r="P467" s="60"/>
    </row>
    <row r="468" spans="1:16">
      <c r="A468" s="18">
        <v>460</v>
      </c>
      <c r="B468" s="22" t="s">
        <v>59</v>
      </c>
      <c r="C468" s="19" t="s">
        <v>54</v>
      </c>
      <c r="D468" s="22" t="s">
        <v>620</v>
      </c>
      <c r="E468" s="22" t="s">
        <v>1040</v>
      </c>
      <c r="F468" s="135">
        <v>1155</v>
      </c>
      <c r="G468" s="135">
        <v>1690530</v>
      </c>
      <c r="H468" s="20">
        <v>308</v>
      </c>
      <c r="I468" s="20">
        <v>464455</v>
      </c>
      <c r="J468" s="58">
        <v>0.26666666666666666</v>
      </c>
      <c r="K468" s="58">
        <v>0.27473928294676819</v>
      </c>
      <c r="L468" s="58">
        <v>0.08</v>
      </c>
      <c r="M468" s="58">
        <v>0.19231749806273774</v>
      </c>
      <c r="N468" s="59">
        <v>0.27231749806273775</v>
      </c>
      <c r="O468" s="60"/>
      <c r="P468" s="60"/>
    </row>
    <row r="469" spans="1:16">
      <c r="A469" s="18">
        <v>461</v>
      </c>
      <c r="B469" s="22" t="s">
        <v>59</v>
      </c>
      <c r="C469" s="19" t="s">
        <v>54</v>
      </c>
      <c r="D469" s="22" t="s">
        <v>615</v>
      </c>
      <c r="E469" s="22" t="s">
        <v>873</v>
      </c>
      <c r="F469" s="135">
        <v>762</v>
      </c>
      <c r="G469" s="135">
        <v>954750</v>
      </c>
      <c r="H469" s="20">
        <v>523</v>
      </c>
      <c r="I469" s="20">
        <v>587230</v>
      </c>
      <c r="J469" s="58">
        <v>0.68635170603674545</v>
      </c>
      <c r="K469" s="58">
        <v>0.61506153443309763</v>
      </c>
      <c r="L469" s="58">
        <v>0.20590551181102362</v>
      </c>
      <c r="M469" s="58">
        <v>0.43054307410316833</v>
      </c>
      <c r="N469" s="59">
        <v>0.63644858591419196</v>
      </c>
      <c r="O469" s="60"/>
      <c r="P469" s="60"/>
    </row>
    <row r="470" spans="1:16">
      <c r="A470" s="18">
        <v>462</v>
      </c>
      <c r="B470" s="22" t="s">
        <v>59</v>
      </c>
      <c r="C470" s="19" t="s">
        <v>54</v>
      </c>
      <c r="D470" s="22" t="s">
        <v>617</v>
      </c>
      <c r="E470" s="22" t="s">
        <v>874</v>
      </c>
      <c r="F470" s="135">
        <v>1233</v>
      </c>
      <c r="G470" s="135">
        <v>1547090</v>
      </c>
      <c r="H470" s="20">
        <v>705</v>
      </c>
      <c r="I470" s="20">
        <v>794795</v>
      </c>
      <c r="J470" s="58">
        <v>0.57177615571776153</v>
      </c>
      <c r="K470" s="58">
        <v>0.51373546464652997</v>
      </c>
      <c r="L470" s="58">
        <v>0.17153284671532845</v>
      </c>
      <c r="M470" s="58">
        <v>0.35961482525257094</v>
      </c>
      <c r="N470" s="59">
        <v>0.53114767196789936</v>
      </c>
      <c r="O470" s="60"/>
      <c r="P470" s="60"/>
    </row>
    <row r="471" spans="1:16">
      <c r="A471" s="18">
        <v>463</v>
      </c>
      <c r="B471" s="22" t="s">
        <v>59</v>
      </c>
      <c r="C471" s="19" t="s">
        <v>54</v>
      </c>
      <c r="D471" s="22" t="s">
        <v>616</v>
      </c>
      <c r="E471" s="22" t="s">
        <v>1041</v>
      </c>
      <c r="F471" s="135">
        <v>503</v>
      </c>
      <c r="G471" s="135">
        <v>619925</v>
      </c>
      <c r="H471" s="20">
        <v>302</v>
      </c>
      <c r="I471" s="20">
        <v>345120</v>
      </c>
      <c r="J471" s="58">
        <v>0.60039761431411531</v>
      </c>
      <c r="K471" s="58">
        <v>0.5567125055450256</v>
      </c>
      <c r="L471" s="58">
        <v>0.1801192842942346</v>
      </c>
      <c r="M471" s="58">
        <v>0.38969875388151792</v>
      </c>
      <c r="N471" s="59">
        <v>0.56981803817575249</v>
      </c>
      <c r="O471" s="60"/>
      <c r="P471" s="60"/>
    </row>
    <row r="472" spans="1:16">
      <c r="A472" s="18">
        <v>464</v>
      </c>
      <c r="B472" s="22" t="s">
        <v>63</v>
      </c>
      <c r="C472" s="19" t="s">
        <v>54</v>
      </c>
      <c r="D472" s="22" t="s">
        <v>635</v>
      </c>
      <c r="E472" s="22" t="s">
        <v>1042</v>
      </c>
      <c r="F472" s="135">
        <v>1255</v>
      </c>
      <c r="G472" s="135">
        <v>2244450</v>
      </c>
      <c r="H472" s="20">
        <v>686</v>
      </c>
      <c r="I472" s="20">
        <v>819340</v>
      </c>
      <c r="J472" s="58">
        <v>0.54661354581673305</v>
      </c>
      <c r="K472" s="58">
        <v>0.36505157165452562</v>
      </c>
      <c r="L472" s="58">
        <v>0.16398406374501992</v>
      </c>
      <c r="M472" s="58">
        <v>0.25553610015816791</v>
      </c>
      <c r="N472" s="59">
        <v>0.4195201639031878</v>
      </c>
      <c r="O472" s="60"/>
      <c r="P472" s="60"/>
    </row>
    <row r="473" spans="1:16">
      <c r="A473" s="18">
        <v>465</v>
      </c>
      <c r="B473" s="22" t="s">
        <v>63</v>
      </c>
      <c r="C473" s="19" t="s">
        <v>54</v>
      </c>
      <c r="D473" s="22" t="s">
        <v>634</v>
      </c>
      <c r="E473" s="22" t="s">
        <v>1043</v>
      </c>
      <c r="F473" s="135">
        <v>1162</v>
      </c>
      <c r="G473" s="135">
        <v>1851720</v>
      </c>
      <c r="H473" s="20">
        <v>483</v>
      </c>
      <c r="I473" s="20">
        <v>630310</v>
      </c>
      <c r="J473" s="58">
        <v>0.41566265060240964</v>
      </c>
      <c r="K473" s="58">
        <v>0.34039163588447496</v>
      </c>
      <c r="L473" s="58">
        <v>0.12469879518072288</v>
      </c>
      <c r="M473" s="58">
        <v>0.23827414511913245</v>
      </c>
      <c r="N473" s="59">
        <v>0.36297294029985533</v>
      </c>
      <c r="O473" s="60"/>
      <c r="P473" s="60"/>
    </row>
    <row r="474" spans="1:16">
      <c r="A474" s="18">
        <v>466</v>
      </c>
      <c r="B474" s="22" t="s">
        <v>63</v>
      </c>
      <c r="C474" s="19" t="s">
        <v>54</v>
      </c>
      <c r="D474" s="22" t="s">
        <v>633</v>
      </c>
      <c r="E474" s="22" t="s">
        <v>1044</v>
      </c>
      <c r="F474" s="135">
        <v>1210</v>
      </c>
      <c r="G474" s="135">
        <v>1934145</v>
      </c>
      <c r="H474" s="20">
        <v>498</v>
      </c>
      <c r="I474" s="20">
        <v>599410</v>
      </c>
      <c r="J474" s="58">
        <v>0.4115702479338843</v>
      </c>
      <c r="K474" s="58">
        <v>0.30990954659552411</v>
      </c>
      <c r="L474" s="58">
        <v>0.12347107438016529</v>
      </c>
      <c r="M474" s="58">
        <v>0.21693668261686685</v>
      </c>
      <c r="N474" s="59">
        <v>0.34040775699703213</v>
      </c>
      <c r="O474" s="60"/>
      <c r="P474" s="60"/>
    </row>
    <row r="475" spans="1:16">
      <c r="A475" s="18">
        <v>467</v>
      </c>
      <c r="B475" s="22" t="s">
        <v>63</v>
      </c>
      <c r="C475" s="19" t="s">
        <v>54</v>
      </c>
      <c r="D475" s="22" t="s">
        <v>830</v>
      </c>
      <c r="E475" s="22" t="s">
        <v>1045</v>
      </c>
      <c r="F475" s="135">
        <v>1442</v>
      </c>
      <c r="G475" s="135">
        <v>2449200</v>
      </c>
      <c r="H475" s="20">
        <v>554</v>
      </c>
      <c r="I475" s="20">
        <v>810015</v>
      </c>
      <c r="J475" s="58">
        <v>0.3841886269070735</v>
      </c>
      <c r="K475" s="58">
        <v>0.33072635962763353</v>
      </c>
      <c r="L475" s="58">
        <v>0.11525658807212205</v>
      </c>
      <c r="M475" s="58">
        <v>0.23150845173934345</v>
      </c>
      <c r="N475" s="59">
        <v>0.3467650398114655</v>
      </c>
      <c r="O475" s="60"/>
      <c r="P475" s="60"/>
    </row>
    <row r="476" spans="1:16">
      <c r="A476" s="18">
        <v>468</v>
      </c>
      <c r="B476" s="22" t="s">
        <v>1354</v>
      </c>
      <c r="C476" s="19" t="s">
        <v>54</v>
      </c>
      <c r="D476" s="22" t="s">
        <v>629</v>
      </c>
      <c r="E476" s="22" t="s">
        <v>862</v>
      </c>
      <c r="F476" s="135">
        <v>1839</v>
      </c>
      <c r="G476" s="135">
        <v>3697090</v>
      </c>
      <c r="H476" s="20">
        <v>685</v>
      </c>
      <c r="I476" s="20">
        <v>1018090</v>
      </c>
      <c r="J476" s="58">
        <v>0.37248504622077216</v>
      </c>
      <c r="K476" s="58">
        <v>0.27537603899282947</v>
      </c>
      <c r="L476" s="58">
        <v>0.11174551386623165</v>
      </c>
      <c r="M476" s="58">
        <v>0.19276322729498063</v>
      </c>
      <c r="N476" s="59">
        <v>0.30450874116121229</v>
      </c>
      <c r="O476" s="60"/>
      <c r="P476" s="60"/>
    </row>
    <row r="477" spans="1:16">
      <c r="A477" s="18">
        <v>469</v>
      </c>
      <c r="B477" s="22" t="s">
        <v>1354</v>
      </c>
      <c r="C477" s="19" t="s">
        <v>54</v>
      </c>
      <c r="D477" s="22" t="s">
        <v>630</v>
      </c>
      <c r="E477" s="22" t="s">
        <v>864</v>
      </c>
      <c r="F477" s="135">
        <v>1320</v>
      </c>
      <c r="G477" s="135">
        <v>2417355</v>
      </c>
      <c r="H477" s="20">
        <v>380</v>
      </c>
      <c r="I477" s="20">
        <v>518385</v>
      </c>
      <c r="J477" s="58">
        <v>0.2878787878787879</v>
      </c>
      <c r="K477" s="58">
        <v>0.21444305863226543</v>
      </c>
      <c r="L477" s="58">
        <v>8.6363636363636365E-2</v>
      </c>
      <c r="M477" s="58">
        <v>0.1501101410425858</v>
      </c>
      <c r="N477" s="59">
        <v>0.23647377740622216</v>
      </c>
      <c r="O477" s="60"/>
      <c r="P477" s="60"/>
    </row>
    <row r="478" spans="1:16">
      <c r="A478" s="18">
        <v>470</v>
      </c>
      <c r="B478" s="22" t="s">
        <v>1354</v>
      </c>
      <c r="C478" s="19" t="s">
        <v>54</v>
      </c>
      <c r="D478" s="22" t="s">
        <v>632</v>
      </c>
      <c r="E478" s="22" t="s">
        <v>863</v>
      </c>
      <c r="F478" s="135">
        <v>1251</v>
      </c>
      <c r="G478" s="135">
        <v>2488525</v>
      </c>
      <c r="H478" s="20">
        <v>662</v>
      </c>
      <c r="I478" s="20">
        <v>860935</v>
      </c>
      <c r="J478" s="58">
        <v>0.52917665867306152</v>
      </c>
      <c r="K478" s="58">
        <v>0.34596196542128371</v>
      </c>
      <c r="L478" s="58">
        <v>0.15875299760191844</v>
      </c>
      <c r="M478" s="58">
        <v>0.24217337579489859</v>
      </c>
      <c r="N478" s="59">
        <v>0.40092637339681703</v>
      </c>
      <c r="O478" s="60"/>
      <c r="P478" s="60"/>
    </row>
    <row r="479" spans="1:16">
      <c r="A479" s="18">
        <v>471</v>
      </c>
      <c r="B479" s="22" t="s">
        <v>1354</v>
      </c>
      <c r="C479" s="19" t="s">
        <v>54</v>
      </c>
      <c r="D479" s="22" t="s">
        <v>631</v>
      </c>
      <c r="E479" s="22" t="s">
        <v>865</v>
      </c>
      <c r="F479" s="135">
        <v>1299</v>
      </c>
      <c r="G479" s="135">
        <v>2291810</v>
      </c>
      <c r="H479" s="20">
        <v>397</v>
      </c>
      <c r="I479" s="20">
        <v>539950</v>
      </c>
      <c r="J479" s="58">
        <v>0.30561970746728251</v>
      </c>
      <c r="K479" s="58">
        <v>0.23559980975735337</v>
      </c>
      <c r="L479" s="58">
        <v>9.1685912240184755E-2</v>
      </c>
      <c r="M479" s="58">
        <v>0.16491986683014734</v>
      </c>
      <c r="N479" s="59">
        <v>0.25660577907033211</v>
      </c>
      <c r="O479" s="60"/>
      <c r="P479" s="60"/>
    </row>
    <row r="480" spans="1:16" s="104" customFormat="1">
      <c r="A480" s="171">
        <v>472</v>
      </c>
      <c r="B480" s="132" t="s">
        <v>938</v>
      </c>
      <c r="C480" s="132" t="s">
        <v>54</v>
      </c>
      <c r="D480" s="132" t="s">
        <v>598</v>
      </c>
      <c r="E480" s="132" t="s">
        <v>1357</v>
      </c>
      <c r="F480" s="181">
        <v>3061</v>
      </c>
      <c r="G480" s="181">
        <v>5409900</v>
      </c>
      <c r="H480" s="177">
        <v>467</v>
      </c>
      <c r="I480" s="177">
        <v>791075</v>
      </c>
      <c r="J480" s="182">
        <v>0.15256452139823587</v>
      </c>
      <c r="K480" s="182">
        <v>0.14622728701085047</v>
      </c>
      <c r="L480" s="182">
        <v>4.5769356419470761E-2</v>
      </c>
      <c r="M480" s="182">
        <v>0.10235910090759533</v>
      </c>
      <c r="N480" s="183">
        <v>0.14812845732706609</v>
      </c>
      <c r="O480" s="184"/>
      <c r="P480" s="184"/>
    </row>
    <row r="481" spans="1:16" s="104" customFormat="1">
      <c r="A481" s="171">
        <v>473</v>
      </c>
      <c r="B481" s="132" t="s">
        <v>938</v>
      </c>
      <c r="C481" s="132" t="s">
        <v>54</v>
      </c>
      <c r="D481" s="132" t="s">
        <v>599</v>
      </c>
      <c r="E481" s="132" t="s">
        <v>855</v>
      </c>
      <c r="F481" s="181">
        <v>1147</v>
      </c>
      <c r="G481" s="181">
        <v>2066725</v>
      </c>
      <c r="H481" s="177">
        <v>237</v>
      </c>
      <c r="I481" s="177">
        <v>424720</v>
      </c>
      <c r="J481" s="182">
        <v>0.20662598081952921</v>
      </c>
      <c r="K481" s="182">
        <v>0.20550387690670022</v>
      </c>
      <c r="L481" s="182">
        <v>6.1987794245858763E-2</v>
      </c>
      <c r="M481" s="182">
        <v>0.14385271383469014</v>
      </c>
      <c r="N481" s="183">
        <v>0.20584050808054891</v>
      </c>
      <c r="O481" s="184"/>
      <c r="P481" s="184"/>
    </row>
    <row r="482" spans="1:16" s="104" customFormat="1">
      <c r="A482" s="171">
        <v>474</v>
      </c>
      <c r="B482" s="132" t="s">
        <v>938</v>
      </c>
      <c r="C482" s="132" t="s">
        <v>54</v>
      </c>
      <c r="D482" s="132" t="s">
        <v>601</v>
      </c>
      <c r="E482" s="132" t="s">
        <v>1047</v>
      </c>
      <c r="F482" s="181">
        <v>1560</v>
      </c>
      <c r="G482" s="181">
        <v>2782405</v>
      </c>
      <c r="H482" s="177">
        <v>539</v>
      </c>
      <c r="I482" s="177">
        <v>703245</v>
      </c>
      <c r="J482" s="182">
        <v>0.34551282051282051</v>
      </c>
      <c r="K482" s="182">
        <v>0.25274717375795402</v>
      </c>
      <c r="L482" s="182">
        <v>0.10365384615384615</v>
      </c>
      <c r="M482" s="182">
        <v>0.17692302163056781</v>
      </c>
      <c r="N482" s="183">
        <v>0.28057686778441393</v>
      </c>
      <c r="O482" s="184"/>
      <c r="P482" s="184"/>
    </row>
    <row r="483" spans="1:16" s="104" customFormat="1">
      <c r="A483" s="171">
        <v>475</v>
      </c>
      <c r="B483" s="132" t="s">
        <v>938</v>
      </c>
      <c r="C483" s="132" t="s">
        <v>54</v>
      </c>
      <c r="D483" s="132" t="s">
        <v>600</v>
      </c>
      <c r="E483" s="132" t="s">
        <v>856</v>
      </c>
      <c r="F483" s="181">
        <v>1254</v>
      </c>
      <c r="G483" s="181">
        <v>2252870</v>
      </c>
      <c r="H483" s="177">
        <v>232</v>
      </c>
      <c r="I483" s="177">
        <v>425880</v>
      </c>
      <c r="J483" s="182">
        <v>0.1850079744816587</v>
      </c>
      <c r="K483" s="182">
        <v>0.18903887041862158</v>
      </c>
      <c r="L483" s="182">
        <v>5.5502392344497609E-2</v>
      </c>
      <c r="M483" s="182">
        <v>0.1323272092930351</v>
      </c>
      <c r="N483" s="183">
        <v>0.18782960163753271</v>
      </c>
      <c r="O483" s="184"/>
      <c r="P483" s="184"/>
    </row>
    <row r="484" spans="1:16" s="104" customFormat="1">
      <c r="A484" s="171">
        <v>476</v>
      </c>
      <c r="B484" s="132" t="s">
        <v>938</v>
      </c>
      <c r="C484" s="132" t="s">
        <v>54</v>
      </c>
      <c r="D484" s="132" t="s">
        <v>602</v>
      </c>
      <c r="E484" s="132" t="s">
        <v>1358</v>
      </c>
      <c r="F484" s="181">
        <v>623</v>
      </c>
      <c r="G484" s="181">
        <v>1112505</v>
      </c>
      <c r="H484" s="177">
        <v>326</v>
      </c>
      <c r="I484" s="177">
        <v>414845</v>
      </c>
      <c r="J484" s="182">
        <v>0.5232744783306581</v>
      </c>
      <c r="K484" s="182">
        <v>0.37289270610019731</v>
      </c>
      <c r="L484" s="182">
        <v>0.15698234349919743</v>
      </c>
      <c r="M484" s="182">
        <v>0.26102489427013809</v>
      </c>
      <c r="N484" s="183">
        <v>0.41800723776933552</v>
      </c>
      <c r="O484" s="184"/>
      <c r="P484" s="184"/>
    </row>
    <row r="485" spans="1:16" s="104" customFormat="1">
      <c r="A485" s="171">
        <v>477</v>
      </c>
      <c r="B485" s="132" t="s">
        <v>938</v>
      </c>
      <c r="C485" s="132" t="s">
        <v>54</v>
      </c>
      <c r="D485" s="132" t="s">
        <v>603</v>
      </c>
      <c r="E485" s="132" t="s">
        <v>1130</v>
      </c>
      <c r="F485" s="181">
        <v>679</v>
      </c>
      <c r="G485" s="181">
        <v>1221400</v>
      </c>
      <c r="H485" s="177">
        <v>242</v>
      </c>
      <c r="I485" s="177">
        <v>293885</v>
      </c>
      <c r="J485" s="182">
        <v>0.35640648011782033</v>
      </c>
      <c r="K485" s="182">
        <v>0.24061323071884722</v>
      </c>
      <c r="L485" s="182">
        <v>0.10692194403534609</v>
      </c>
      <c r="M485" s="182">
        <v>0.16842926150319304</v>
      </c>
      <c r="N485" s="183">
        <v>0.27535120553853915</v>
      </c>
      <c r="O485" s="184"/>
      <c r="P485" s="184"/>
    </row>
    <row r="486" spans="1:16" s="104" customFormat="1">
      <c r="A486" s="171">
        <v>478</v>
      </c>
      <c r="B486" s="132" t="s">
        <v>938</v>
      </c>
      <c r="C486" s="132" t="s">
        <v>54</v>
      </c>
      <c r="D486" s="132" t="s">
        <v>604</v>
      </c>
      <c r="E486" s="132" t="s">
        <v>1131</v>
      </c>
      <c r="F486" s="181">
        <v>726</v>
      </c>
      <c r="G486" s="181">
        <v>1288410</v>
      </c>
      <c r="H486" s="177">
        <v>369</v>
      </c>
      <c r="I486" s="177">
        <v>502005</v>
      </c>
      <c r="J486" s="182">
        <v>0.50826446280991733</v>
      </c>
      <c r="K486" s="182">
        <v>0.38963140615176844</v>
      </c>
      <c r="L486" s="182">
        <v>0.15247933884297518</v>
      </c>
      <c r="M486" s="182">
        <v>0.27274198430623792</v>
      </c>
      <c r="N486" s="183">
        <v>0.42522132314921313</v>
      </c>
      <c r="O486" s="184"/>
      <c r="P486" s="184"/>
    </row>
    <row r="487" spans="1:16">
      <c r="A487" s="18">
        <v>479</v>
      </c>
      <c r="B487" s="22" t="s">
        <v>56</v>
      </c>
      <c r="C487" s="19" t="s">
        <v>54</v>
      </c>
      <c r="D487" s="22" t="s">
        <v>613</v>
      </c>
      <c r="E487" s="22" t="s">
        <v>1096</v>
      </c>
      <c r="F487" s="135">
        <v>925</v>
      </c>
      <c r="G487" s="135">
        <v>1617360</v>
      </c>
      <c r="H487" s="20">
        <v>458</v>
      </c>
      <c r="I487" s="20">
        <v>577380</v>
      </c>
      <c r="J487" s="58">
        <v>0.49513513513513513</v>
      </c>
      <c r="K487" s="58">
        <v>0.35698916753227483</v>
      </c>
      <c r="L487" s="58">
        <v>0.14854054054054053</v>
      </c>
      <c r="M487" s="58">
        <v>0.24989241727259237</v>
      </c>
      <c r="N487" s="59">
        <v>0.39843295781313293</v>
      </c>
      <c r="O487" s="60"/>
      <c r="P487" s="60"/>
    </row>
    <row r="488" spans="1:16">
      <c r="A488" s="18">
        <v>480</v>
      </c>
      <c r="B488" s="22" t="s">
        <v>56</v>
      </c>
      <c r="C488" s="19" t="s">
        <v>54</v>
      </c>
      <c r="D488" s="22" t="s">
        <v>610</v>
      </c>
      <c r="E488" s="22" t="s">
        <v>858</v>
      </c>
      <c r="F488" s="135">
        <v>928</v>
      </c>
      <c r="G488" s="135">
        <v>1364845</v>
      </c>
      <c r="H488" s="20">
        <v>527</v>
      </c>
      <c r="I488" s="20">
        <v>600000</v>
      </c>
      <c r="J488" s="58">
        <v>0.56788793103448276</v>
      </c>
      <c r="K488" s="58">
        <v>0.43961035868541848</v>
      </c>
      <c r="L488" s="58">
        <v>0.17036637931034482</v>
      </c>
      <c r="M488" s="58">
        <v>0.30772725107979293</v>
      </c>
      <c r="N488" s="59">
        <v>0.47809363039013775</v>
      </c>
      <c r="O488" s="60"/>
      <c r="P488" s="60"/>
    </row>
    <row r="489" spans="1:16">
      <c r="A489" s="18">
        <v>481</v>
      </c>
      <c r="B489" s="22" t="s">
        <v>56</v>
      </c>
      <c r="C489" s="19" t="s">
        <v>54</v>
      </c>
      <c r="D489" s="22" t="s">
        <v>611</v>
      </c>
      <c r="E489" s="22" t="s">
        <v>612</v>
      </c>
      <c r="F489" s="135">
        <v>1045</v>
      </c>
      <c r="G489" s="135">
        <v>1615720</v>
      </c>
      <c r="H489" s="20">
        <v>237</v>
      </c>
      <c r="I489" s="20">
        <v>357020</v>
      </c>
      <c r="J489" s="58">
        <v>0.22679425837320574</v>
      </c>
      <c r="K489" s="58">
        <v>0.22096650409724458</v>
      </c>
      <c r="L489" s="58">
        <v>6.8038277511961717E-2</v>
      </c>
      <c r="M489" s="58">
        <v>0.15467655286807119</v>
      </c>
      <c r="N489" s="59">
        <v>0.22271483038003292</v>
      </c>
      <c r="O489" s="60"/>
      <c r="P489" s="60"/>
    </row>
    <row r="490" spans="1:16">
      <c r="A490" s="18">
        <v>482</v>
      </c>
      <c r="B490" s="19" t="s">
        <v>56</v>
      </c>
      <c r="C490" s="19" t="s">
        <v>54</v>
      </c>
      <c r="D490" s="22" t="s">
        <v>614</v>
      </c>
      <c r="E490" s="22" t="s">
        <v>1046</v>
      </c>
      <c r="F490" s="135">
        <v>1035</v>
      </c>
      <c r="G490" s="135">
        <v>1653645</v>
      </c>
      <c r="H490" s="20">
        <v>338</v>
      </c>
      <c r="I490" s="20">
        <v>467675</v>
      </c>
      <c r="J490" s="58">
        <v>0.32657004830917874</v>
      </c>
      <c r="K490" s="58">
        <v>0.28281463070973517</v>
      </c>
      <c r="L490" s="58">
        <v>9.7971014492753625E-2</v>
      </c>
      <c r="M490" s="58">
        <v>0.19797024149681461</v>
      </c>
      <c r="N490" s="59">
        <v>0.29594125598956822</v>
      </c>
      <c r="O490" s="60"/>
      <c r="P490" s="60"/>
    </row>
    <row r="491" spans="1:16">
      <c r="A491" s="18">
        <v>483</v>
      </c>
      <c r="B491" s="19" t="s">
        <v>56</v>
      </c>
      <c r="C491" s="19" t="s">
        <v>54</v>
      </c>
      <c r="D491" s="22" t="s">
        <v>609</v>
      </c>
      <c r="E491" s="22" t="s">
        <v>857</v>
      </c>
      <c r="F491" s="135">
        <v>1779</v>
      </c>
      <c r="G491" s="135">
        <v>4085740</v>
      </c>
      <c r="H491" s="20">
        <v>488</v>
      </c>
      <c r="I491" s="20">
        <v>949440</v>
      </c>
      <c r="J491" s="58">
        <v>0.27431141090500283</v>
      </c>
      <c r="K491" s="58">
        <v>0.23237895705551503</v>
      </c>
      <c r="L491" s="58">
        <v>8.229342327150084E-2</v>
      </c>
      <c r="M491" s="58">
        <v>0.16266526993886052</v>
      </c>
      <c r="N491" s="59">
        <v>0.24495869321036134</v>
      </c>
      <c r="O491" s="60"/>
      <c r="P491" s="60"/>
    </row>
    <row r="492" spans="1:16">
      <c r="A492" s="18">
        <v>484</v>
      </c>
      <c r="B492" s="19" t="s">
        <v>60</v>
      </c>
      <c r="C492" s="19" t="s">
        <v>54</v>
      </c>
      <c r="D492" s="22" t="s">
        <v>623</v>
      </c>
      <c r="E492" s="22" t="s">
        <v>1421</v>
      </c>
      <c r="F492" s="135">
        <v>1009</v>
      </c>
      <c r="G492" s="135">
        <v>1621010</v>
      </c>
      <c r="H492" s="20">
        <v>193</v>
      </c>
      <c r="I492" s="20">
        <v>292705</v>
      </c>
      <c r="J492" s="58">
        <v>0.19127849355797819</v>
      </c>
      <c r="K492" s="58">
        <v>0.18056952147118155</v>
      </c>
      <c r="L492" s="58">
        <v>5.7383548067393451E-2</v>
      </c>
      <c r="M492" s="58">
        <v>0.12639866502982708</v>
      </c>
      <c r="N492" s="59">
        <v>0.18378221309722054</v>
      </c>
      <c r="O492" s="60"/>
      <c r="P492" s="60"/>
    </row>
    <row r="493" spans="1:16">
      <c r="A493" s="18">
        <v>485</v>
      </c>
      <c r="B493" s="19" t="s">
        <v>60</v>
      </c>
      <c r="C493" s="19" t="s">
        <v>54</v>
      </c>
      <c r="D493" s="22" t="s">
        <v>621</v>
      </c>
      <c r="E493" s="22" t="s">
        <v>622</v>
      </c>
      <c r="F493" s="135">
        <v>1407</v>
      </c>
      <c r="G493" s="135">
        <v>2265580</v>
      </c>
      <c r="H493" s="20">
        <v>421</v>
      </c>
      <c r="I493" s="20">
        <v>535395</v>
      </c>
      <c r="J493" s="58">
        <v>0.29921819474058281</v>
      </c>
      <c r="K493" s="58">
        <v>0.236316969606017</v>
      </c>
      <c r="L493" s="58">
        <v>8.9765458422174843E-2</v>
      </c>
      <c r="M493" s="58">
        <v>0.16542187872421188</v>
      </c>
      <c r="N493" s="59">
        <v>0.25518733714638675</v>
      </c>
      <c r="O493" s="60"/>
      <c r="P493" s="60"/>
    </row>
    <row r="494" spans="1:16">
      <c r="A494" s="18">
        <v>486</v>
      </c>
      <c r="B494" s="138" t="s">
        <v>60</v>
      </c>
      <c r="C494" s="19" t="s">
        <v>54</v>
      </c>
      <c r="D494" s="22" t="s">
        <v>626</v>
      </c>
      <c r="E494" s="22" t="s">
        <v>1359</v>
      </c>
      <c r="F494" s="135">
        <v>1009</v>
      </c>
      <c r="G494" s="135">
        <v>1621010</v>
      </c>
      <c r="H494" s="20">
        <v>173</v>
      </c>
      <c r="I494" s="20">
        <v>271985</v>
      </c>
      <c r="J494" s="58">
        <v>0.17145688800792863</v>
      </c>
      <c r="K494" s="58">
        <v>0.16778736713530454</v>
      </c>
      <c r="L494" s="58">
        <v>5.1437066402378585E-2</v>
      </c>
      <c r="M494" s="58">
        <v>0.11745115699471317</v>
      </c>
      <c r="N494" s="59">
        <v>0.16888822339709175</v>
      </c>
      <c r="O494" s="60"/>
      <c r="P494" s="60"/>
    </row>
    <row r="495" spans="1:16">
      <c r="A495" s="18">
        <v>487</v>
      </c>
      <c r="B495" s="19" t="s">
        <v>60</v>
      </c>
      <c r="C495" s="19" t="s">
        <v>54</v>
      </c>
      <c r="D495" s="22" t="s">
        <v>625</v>
      </c>
      <c r="E495" s="22" t="s">
        <v>861</v>
      </c>
      <c r="F495" s="135">
        <v>1463</v>
      </c>
      <c r="G495" s="135">
        <v>2369015</v>
      </c>
      <c r="H495" s="20">
        <v>329</v>
      </c>
      <c r="I495" s="20">
        <v>478625</v>
      </c>
      <c r="J495" s="58">
        <v>0.22488038277511962</v>
      </c>
      <c r="K495" s="58">
        <v>0.20203544511115379</v>
      </c>
      <c r="L495" s="58">
        <v>6.7464114832535879E-2</v>
      </c>
      <c r="M495" s="58">
        <v>0.14142481157780765</v>
      </c>
      <c r="N495" s="59">
        <v>0.20888892641034351</v>
      </c>
      <c r="O495" s="60"/>
      <c r="P495" s="60"/>
    </row>
    <row r="496" spans="1:16">
      <c r="A496" s="18">
        <v>488</v>
      </c>
      <c r="B496" s="19" t="s">
        <v>60</v>
      </c>
      <c r="C496" s="19" t="s">
        <v>54</v>
      </c>
      <c r="D496" s="22" t="s">
        <v>624</v>
      </c>
      <c r="E496" s="22" t="s">
        <v>1337</v>
      </c>
      <c r="F496" s="135">
        <v>863</v>
      </c>
      <c r="G496" s="135">
        <v>1375535</v>
      </c>
      <c r="H496" s="20">
        <v>205</v>
      </c>
      <c r="I496" s="20">
        <v>289315</v>
      </c>
      <c r="J496" s="58">
        <v>0.23754345307068367</v>
      </c>
      <c r="K496" s="58">
        <v>0.21032907196109149</v>
      </c>
      <c r="L496" s="58">
        <v>7.1263035921205101E-2</v>
      </c>
      <c r="M496" s="58">
        <v>0.14723035037276402</v>
      </c>
      <c r="N496" s="59">
        <v>0.21849338629396914</v>
      </c>
      <c r="O496" s="60"/>
      <c r="P496" s="60"/>
    </row>
    <row r="497" spans="1:16">
      <c r="A497" s="18">
        <v>489</v>
      </c>
      <c r="B497" s="139" t="s">
        <v>53</v>
      </c>
      <c r="C497" s="19" t="s">
        <v>54</v>
      </c>
      <c r="D497" s="22" t="s">
        <v>588</v>
      </c>
      <c r="E497" s="22" t="s">
        <v>888</v>
      </c>
      <c r="F497" s="135">
        <v>1066</v>
      </c>
      <c r="G497" s="135">
        <v>1625145</v>
      </c>
      <c r="H497" s="20">
        <v>449</v>
      </c>
      <c r="I497" s="20">
        <v>786725</v>
      </c>
      <c r="J497" s="58">
        <v>0.42120075046904315</v>
      </c>
      <c r="K497" s="58">
        <v>0.4840952653455538</v>
      </c>
      <c r="L497" s="58">
        <v>0.12636022514071293</v>
      </c>
      <c r="M497" s="58">
        <v>0.33886668574188766</v>
      </c>
      <c r="N497" s="59">
        <v>0.4652269108826006</v>
      </c>
      <c r="O497" s="60"/>
      <c r="P497" s="60"/>
    </row>
    <row r="498" spans="1:16">
      <c r="A498" s="18">
        <v>490</v>
      </c>
      <c r="B498" s="19" t="s">
        <v>53</v>
      </c>
      <c r="C498" s="19" t="s">
        <v>54</v>
      </c>
      <c r="D498" s="22" t="s">
        <v>583</v>
      </c>
      <c r="E498" s="22" t="s">
        <v>584</v>
      </c>
      <c r="F498" s="135">
        <v>1079</v>
      </c>
      <c r="G498" s="135">
        <v>1746025</v>
      </c>
      <c r="H498" s="20">
        <v>240</v>
      </c>
      <c r="I498" s="20">
        <v>432770</v>
      </c>
      <c r="J498" s="58">
        <v>0.22242817423540315</v>
      </c>
      <c r="K498" s="58">
        <v>0.24786013945962973</v>
      </c>
      <c r="L498" s="58">
        <v>6.6728452270620936E-2</v>
      </c>
      <c r="M498" s="58">
        <v>0.17350209762174079</v>
      </c>
      <c r="N498" s="59">
        <v>0.24023054989236173</v>
      </c>
      <c r="O498" s="60"/>
      <c r="P498" s="60"/>
    </row>
    <row r="499" spans="1:16">
      <c r="A499" s="18">
        <v>491</v>
      </c>
      <c r="B499" s="19" t="s">
        <v>53</v>
      </c>
      <c r="C499" s="19" t="s">
        <v>54</v>
      </c>
      <c r="D499" s="22" t="s">
        <v>589</v>
      </c>
      <c r="E499" s="22" t="s">
        <v>590</v>
      </c>
      <c r="F499" s="135">
        <v>1112</v>
      </c>
      <c r="G499" s="135">
        <v>1618785</v>
      </c>
      <c r="H499" s="20">
        <v>330</v>
      </c>
      <c r="I499" s="20">
        <v>434960</v>
      </c>
      <c r="J499" s="58">
        <v>0.29676258992805754</v>
      </c>
      <c r="K499" s="58">
        <v>0.26869534867199785</v>
      </c>
      <c r="L499" s="58">
        <v>8.9028776978417254E-2</v>
      </c>
      <c r="M499" s="58">
        <v>0.18808674407039849</v>
      </c>
      <c r="N499" s="59">
        <v>0.27711552104881576</v>
      </c>
      <c r="O499" s="60"/>
      <c r="P499" s="60"/>
    </row>
    <row r="500" spans="1:16">
      <c r="A500" s="18">
        <v>492</v>
      </c>
      <c r="B500" s="22" t="s">
        <v>53</v>
      </c>
      <c r="C500" s="19" t="s">
        <v>54</v>
      </c>
      <c r="D500" s="22" t="s">
        <v>582</v>
      </c>
      <c r="E500" s="22" t="s">
        <v>776</v>
      </c>
      <c r="F500" s="135">
        <v>1129</v>
      </c>
      <c r="G500" s="135">
        <v>1709975</v>
      </c>
      <c r="H500" s="20">
        <v>490</v>
      </c>
      <c r="I500" s="20">
        <v>599555</v>
      </c>
      <c r="J500" s="58">
        <v>0.43401240035429584</v>
      </c>
      <c r="K500" s="58">
        <v>0.35062208511820347</v>
      </c>
      <c r="L500" s="58">
        <v>0.13020372010628875</v>
      </c>
      <c r="M500" s="58">
        <v>0.2454354595827424</v>
      </c>
      <c r="N500" s="59">
        <v>0.37563917968903116</v>
      </c>
      <c r="O500" s="60"/>
      <c r="P500" s="60"/>
    </row>
    <row r="501" spans="1:16">
      <c r="A501" s="18">
        <v>493</v>
      </c>
      <c r="B501" s="22" t="s">
        <v>53</v>
      </c>
      <c r="C501" s="19" t="s">
        <v>54</v>
      </c>
      <c r="D501" s="22" t="s">
        <v>585</v>
      </c>
      <c r="E501" s="22" t="s">
        <v>1000</v>
      </c>
      <c r="F501" s="135">
        <v>1021</v>
      </c>
      <c r="G501" s="135">
        <v>1799430</v>
      </c>
      <c r="H501" s="20">
        <v>492</v>
      </c>
      <c r="I501" s="20">
        <v>725565</v>
      </c>
      <c r="J501" s="58">
        <v>0.48188050930460335</v>
      </c>
      <c r="K501" s="58">
        <v>0.40321935279505178</v>
      </c>
      <c r="L501" s="58">
        <v>0.14456415279138099</v>
      </c>
      <c r="M501" s="58">
        <v>0.28225354695653621</v>
      </c>
      <c r="N501" s="59">
        <v>0.42681769974791717</v>
      </c>
      <c r="O501" s="60"/>
      <c r="P501" s="60"/>
    </row>
    <row r="502" spans="1:16">
      <c r="A502" s="18">
        <v>494</v>
      </c>
      <c r="B502" s="22" t="s">
        <v>53</v>
      </c>
      <c r="C502" s="19" t="s">
        <v>54</v>
      </c>
      <c r="D502" s="22" t="s">
        <v>586</v>
      </c>
      <c r="E502" s="22" t="s">
        <v>1371</v>
      </c>
      <c r="F502" s="135">
        <v>954</v>
      </c>
      <c r="G502" s="135">
        <v>1417825</v>
      </c>
      <c r="H502" s="20">
        <v>407</v>
      </c>
      <c r="I502" s="20">
        <v>515585</v>
      </c>
      <c r="J502" s="58">
        <v>0.42662473794549266</v>
      </c>
      <c r="K502" s="58">
        <v>0.36364501966039531</v>
      </c>
      <c r="L502" s="58">
        <v>0.1279874213836478</v>
      </c>
      <c r="M502" s="58">
        <v>0.25455151376227669</v>
      </c>
      <c r="N502" s="59">
        <v>0.38253893514592452</v>
      </c>
      <c r="O502" s="60"/>
      <c r="P502" s="60"/>
    </row>
    <row r="503" spans="1:16">
      <c r="A503" s="18">
        <v>495</v>
      </c>
      <c r="B503" s="22" t="s">
        <v>53</v>
      </c>
      <c r="C503" s="19" t="s">
        <v>54</v>
      </c>
      <c r="D503" s="22" t="s">
        <v>587</v>
      </c>
      <c r="E503" s="22" t="s">
        <v>1038</v>
      </c>
      <c r="F503" s="135">
        <v>1118</v>
      </c>
      <c r="G503" s="135">
        <v>1896880</v>
      </c>
      <c r="H503" s="20">
        <v>151</v>
      </c>
      <c r="I503" s="20">
        <v>194630</v>
      </c>
      <c r="J503" s="58">
        <v>0.13506261180679785</v>
      </c>
      <c r="K503" s="58">
        <v>0.10260533085909493</v>
      </c>
      <c r="L503" s="58">
        <v>4.0518783542039354E-2</v>
      </c>
      <c r="M503" s="58">
        <v>7.1823731601366445E-2</v>
      </c>
      <c r="N503" s="59">
        <v>0.11234251514340579</v>
      </c>
      <c r="O503" s="60"/>
      <c r="P503" s="60"/>
    </row>
    <row r="504" spans="1:16">
      <c r="A504" s="18">
        <v>496</v>
      </c>
      <c r="B504" s="22" t="s">
        <v>777</v>
      </c>
      <c r="C504" s="19" t="s">
        <v>54</v>
      </c>
      <c r="D504" s="22" t="s">
        <v>562</v>
      </c>
      <c r="E504" s="22" t="s">
        <v>563</v>
      </c>
      <c r="F504" s="135">
        <v>1563</v>
      </c>
      <c r="G504" s="135">
        <v>3307780</v>
      </c>
      <c r="H504" s="20">
        <v>790</v>
      </c>
      <c r="I504" s="20">
        <v>1141240</v>
      </c>
      <c r="J504" s="58">
        <v>0.50543825975687784</v>
      </c>
      <c r="K504" s="58">
        <v>0.34501689955196535</v>
      </c>
      <c r="L504" s="58">
        <v>0.15163147792706336</v>
      </c>
      <c r="M504" s="58">
        <v>0.24151182968637572</v>
      </c>
      <c r="N504" s="59">
        <v>0.39314330761343907</v>
      </c>
      <c r="O504" s="60"/>
      <c r="P504" s="60"/>
    </row>
    <row r="505" spans="1:16">
      <c r="A505" s="18">
        <v>497</v>
      </c>
      <c r="B505" s="22" t="s">
        <v>777</v>
      </c>
      <c r="C505" s="19" t="s">
        <v>54</v>
      </c>
      <c r="D505" s="22" t="s">
        <v>566</v>
      </c>
      <c r="E505" s="22" t="s">
        <v>817</v>
      </c>
      <c r="F505" s="135">
        <v>1319</v>
      </c>
      <c r="G505" s="135">
        <v>2268895</v>
      </c>
      <c r="H505" s="20">
        <v>559</v>
      </c>
      <c r="I505" s="20">
        <v>780655</v>
      </c>
      <c r="J505" s="58">
        <v>0.42380591357088704</v>
      </c>
      <c r="K505" s="58">
        <v>0.34406836808226032</v>
      </c>
      <c r="L505" s="58">
        <v>0.12714177407126612</v>
      </c>
      <c r="M505" s="58">
        <v>0.24084785765758221</v>
      </c>
      <c r="N505" s="59">
        <v>0.36798963172884835</v>
      </c>
      <c r="O505" s="60"/>
      <c r="P505" s="60"/>
    </row>
    <row r="506" spans="1:16">
      <c r="A506" s="18">
        <v>498</v>
      </c>
      <c r="B506" s="22" t="s">
        <v>777</v>
      </c>
      <c r="C506" s="19" t="s">
        <v>54</v>
      </c>
      <c r="D506" s="22" t="s">
        <v>567</v>
      </c>
      <c r="E506" s="22" t="s">
        <v>568</v>
      </c>
      <c r="F506" s="135">
        <v>883</v>
      </c>
      <c r="G506" s="135">
        <v>1524435</v>
      </c>
      <c r="H506" s="20">
        <v>408</v>
      </c>
      <c r="I506" s="20">
        <v>458390</v>
      </c>
      <c r="J506" s="58">
        <v>0.46206115515288787</v>
      </c>
      <c r="K506" s="58">
        <v>0.3006950115944596</v>
      </c>
      <c r="L506" s="58">
        <v>0.13861834654586636</v>
      </c>
      <c r="M506" s="58">
        <v>0.21048650811612171</v>
      </c>
      <c r="N506" s="59">
        <v>0.34910485466198804</v>
      </c>
      <c r="O506" s="60"/>
      <c r="P506" s="60"/>
    </row>
    <row r="507" spans="1:16">
      <c r="A507" s="18">
        <v>499</v>
      </c>
      <c r="B507" s="22" t="s">
        <v>777</v>
      </c>
      <c r="C507" s="19" t="s">
        <v>54</v>
      </c>
      <c r="D507" s="22" t="s">
        <v>564</v>
      </c>
      <c r="E507" s="22" t="s">
        <v>565</v>
      </c>
      <c r="F507" s="135">
        <v>1261</v>
      </c>
      <c r="G507" s="135">
        <v>2403750</v>
      </c>
      <c r="H507" s="20">
        <v>601</v>
      </c>
      <c r="I507" s="20">
        <v>905710</v>
      </c>
      <c r="J507" s="58">
        <v>0.47660586835844571</v>
      </c>
      <c r="K507" s="58">
        <v>0.37679043161726467</v>
      </c>
      <c r="L507" s="58">
        <v>0.1429817605075337</v>
      </c>
      <c r="M507" s="58">
        <v>0.26375330213208525</v>
      </c>
      <c r="N507" s="59">
        <v>0.40673506263961895</v>
      </c>
      <c r="O507" s="60"/>
      <c r="P507" s="60"/>
    </row>
    <row r="508" spans="1:16">
      <c r="A508" s="18">
        <v>500</v>
      </c>
      <c r="B508" s="22" t="s">
        <v>55</v>
      </c>
      <c r="C508" s="19" t="s">
        <v>54</v>
      </c>
      <c r="D508" s="22" t="s">
        <v>591</v>
      </c>
      <c r="E508" s="22" t="s">
        <v>592</v>
      </c>
      <c r="F508" s="135">
        <v>1456</v>
      </c>
      <c r="G508" s="135">
        <v>3002945</v>
      </c>
      <c r="H508" s="20">
        <v>748</v>
      </c>
      <c r="I508" s="20">
        <v>1184380</v>
      </c>
      <c r="J508" s="58">
        <v>0.51373626373626369</v>
      </c>
      <c r="K508" s="58">
        <v>0.39440615795494088</v>
      </c>
      <c r="L508" s="58">
        <v>0.1541208791208791</v>
      </c>
      <c r="M508" s="58">
        <v>0.27608431056845861</v>
      </c>
      <c r="N508" s="59">
        <v>0.43020518968933774</v>
      </c>
      <c r="O508" s="60"/>
      <c r="P508" s="60"/>
    </row>
    <row r="509" spans="1:16">
      <c r="A509" s="18">
        <v>501</v>
      </c>
      <c r="B509" s="22" t="s">
        <v>55</v>
      </c>
      <c r="C509" s="19" t="s">
        <v>54</v>
      </c>
      <c r="D509" s="22" t="s">
        <v>593</v>
      </c>
      <c r="E509" s="22" t="s">
        <v>257</v>
      </c>
      <c r="F509" s="135">
        <v>1328</v>
      </c>
      <c r="G509" s="135">
        <v>2337230</v>
      </c>
      <c r="H509" s="20">
        <v>556</v>
      </c>
      <c r="I509" s="20">
        <v>869840</v>
      </c>
      <c r="J509" s="58">
        <v>0.41867469879518071</v>
      </c>
      <c r="K509" s="58">
        <v>0.37216705245097831</v>
      </c>
      <c r="L509" s="58">
        <v>0.12560240963855421</v>
      </c>
      <c r="M509" s="58">
        <v>0.26051693671568482</v>
      </c>
      <c r="N509" s="59">
        <v>0.38611934635423906</v>
      </c>
      <c r="O509" s="60"/>
      <c r="P509" s="60"/>
    </row>
    <row r="510" spans="1:16">
      <c r="A510" s="18">
        <v>502</v>
      </c>
      <c r="B510" s="22" t="s">
        <v>55</v>
      </c>
      <c r="C510" s="19" t="s">
        <v>54</v>
      </c>
      <c r="D510" s="22" t="s">
        <v>596</v>
      </c>
      <c r="E510" s="22" t="s">
        <v>597</v>
      </c>
      <c r="F510" s="135">
        <v>1299</v>
      </c>
      <c r="G510" s="135">
        <v>2166460</v>
      </c>
      <c r="H510" s="20">
        <v>437</v>
      </c>
      <c r="I510" s="20">
        <v>540625</v>
      </c>
      <c r="J510" s="58">
        <v>0.33641262509622788</v>
      </c>
      <c r="K510" s="58">
        <v>0.24954303333548739</v>
      </c>
      <c r="L510" s="58">
        <v>0.10092378752886837</v>
      </c>
      <c r="M510" s="58">
        <v>0.17468012333484115</v>
      </c>
      <c r="N510" s="59">
        <v>0.2756039108637095</v>
      </c>
      <c r="O510" s="60"/>
      <c r="P510" s="60"/>
    </row>
    <row r="511" spans="1:16">
      <c r="A511" s="18">
        <v>503</v>
      </c>
      <c r="B511" s="22" t="s">
        <v>55</v>
      </c>
      <c r="C511" s="19" t="s">
        <v>54</v>
      </c>
      <c r="D511" s="22" t="s">
        <v>594</v>
      </c>
      <c r="E511" s="22" t="s">
        <v>595</v>
      </c>
      <c r="F511" s="135">
        <v>1250</v>
      </c>
      <c r="G511" s="135">
        <v>2079950</v>
      </c>
      <c r="H511" s="20">
        <v>268</v>
      </c>
      <c r="I511" s="20">
        <v>412005</v>
      </c>
      <c r="J511" s="58">
        <v>0.21440000000000001</v>
      </c>
      <c r="K511" s="58">
        <v>0.19808408855982115</v>
      </c>
      <c r="L511" s="58">
        <v>6.4320000000000002E-2</v>
      </c>
      <c r="M511" s="58">
        <v>0.1386588619918748</v>
      </c>
      <c r="N511" s="59">
        <v>0.20297886199187481</v>
      </c>
      <c r="O511" s="60"/>
      <c r="P511" s="60"/>
    </row>
    <row r="512" spans="1:16">
      <c r="A512" s="18">
        <v>504</v>
      </c>
      <c r="B512" s="22" t="s">
        <v>64</v>
      </c>
      <c r="C512" s="19" t="s">
        <v>54</v>
      </c>
      <c r="D512" s="22" t="s">
        <v>569</v>
      </c>
      <c r="E512" s="22" t="s">
        <v>571</v>
      </c>
      <c r="F512" s="135">
        <v>1649</v>
      </c>
      <c r="G512" s="135">
        <v>3833405</v>
      </c>
      <c r="H512" s="20">
        <v>806</v>
      </c>
      <c r="I512" s="20">
        <v>1408875</v>
      </c>
      <c r="J512" s="58">
        <v>0.4887810794420861</v>
      </c>
      <c r="K512" s="58">
        <v>0.36752573756229773</v>
      </c>
      <c r="L512" s="58">
        <v>0.14663432383262581</v>
      </c>
      <c r="M512" s="58">
        <v>0.2572680162936084</v>
      </c>
      <c r="N512" s="59">
        <v>0.40390234012623422</v>
      </c>
      <c r="O512" s="60"/>
      <c r="P512" s="60"/>
    </row>
    <row r="513" spans="1:16">
      <c r="A513" s="18">
        <v>505</v>
      </c>
      <c r="B513" s="22" t="s">
        <v>64</v>
      </c>
      <c r="C513" s="19" t="s">
        <v>54</v>
      </c>
      <c r="D513" s="22" t="s">
        <v>570</v>
      </c>
      <c r="E513" s="22" t="s">
        <v>953</v>
      </c>
      <c r="F513" s="135">
        <v>1631</v>
      </c>
      <c r="G513" s="135">
        <v>3685315</v>
      </c>
      <c r="H513" s="20">
        <v>611</v>
      </c>
      <c r="I513" s="20">
        <v>907535</v>
      </c>
      <c r="J513" s="58">
        <v>0.37461679950950338</v>
      </c>
      <c r="K513" s="58">
        <v>0.24625710420954519</v>
      </c>
      <c r="L513" s="58">
        <v>0.11238503985285102</v>
      </c>
      <c r="M513" s="58">
        <v>0.17237997294668161</v>
      </c>
      <c r="N513" s="59">
        <v>0.28476501279953265</v>
      </c>
      <c r="O513" s="60"/>
      <c r="P513" s="60"/>
    </row>
    <row r="514" spans="1:16">
      <c r="A514" s="18">
        <v>506</v>
      </c>
      <c r="B514" s="22" t="s">
        <v>64</v>
      </c>
      <c r="C514" s="19" t="s">
        <v>54</v>
      </c>
      <c r="D514" s="22" t="s">
        <v>573</v>
      </c>
      <c r="E514" s="22" t="s">
        <v>574</v>
      </c>
      <c r="F514" s="135">
        <v>732</v>
      </c>
      <c r="G514" s="135">
        <v>1775240</v>
      </c>
      <c r="H514" s="20">
        <v>242</v>
      </c>
      <c r="I514" s="20">
        <v>486810</v>
      </c>
      <c r="J514" s="58">
        <v>0.33060109289617484</v>
      </c>
      <c r="K514" s="58">
        <v>0.27422207701493884</v>
      </c>
      <c r="L514" s="58">
        <v>9.9180327868852447E-2</v>
      </c>
      <c r="M514" s="58">
        <v>0.19195545391045718</v>
      </c>
      <c r="N514" s="59">
        <v>0.29113578177930965</v>
      </c>
      <c r="O514" s="60"/>
      <c r="P514" s="60"/>
    </row>
    <row r="515" spans="1:16">
      <c r="A515" s="18">
        <v>507</v>
      </c>
      <c r="B515" s="22" t="s">
        <v>64</v>
      </c>
      <c r="C515" s="19" t="s">
        <v>54</v>
      </c>
      <c r="D515" s="22" t="s">
        <v>575</v>
      </c>
      <c r="E515" s="22" t="s">
        <v>576</v>
      </c>
      <c r="F515" s="135">
        <v>1106</v>
      </c>
      <c r="G515" s="135">
        <v>2408745</v>
      </c>
      <c r="H515" s="20">
        <v>295</v>
      </c>
      <c r="I515" s="20">
        <v>661400</v>
      </c>
      <c r="J515" s="58">
        <v>0.26672694394213381</v>
      </c>
      <c r="K515" s="58">
        <v>0.27458282217503305</v>
      </c>
      <c r="L515" s="58">
        <v>8.0018083182640143E-2</v>
      </c>
      <c r="M515" s="58">
        <v>0.19220797552252311</v>
      </c>
      <c r="N515" s="59">
        <v>0.27222605870516325</v>
      </c>
      <c r="O515" s="60"/>
      <c r="P515" s="60"/>
    </row>
    <row r="516" spans="1:16">
      <c r="A516" s="18">
        <v>508</v>
      </c>
      <c r="B516" s="22" t="s">
        <v>64</v>
      </c>
      <c r="C516" s="19" t="s">
        <v>54</v>
      </c>
      <c r="D516" s="22" t="s">
        <v>572</v>
      </c>
      <c r="E516" s="22" t="s">
        <v>1034</v>
      </c>
      <c r="F516" s="135">
        <v>815</v>
      </c>
      <c r="G516" s="135">
        <v>1835970</v>
      </c>
      <c r="H516" s="20">
        <v>341</v>
      </c>
      <c r="I516" s="20">
        <v>717455</v>
      </c>
      <c r="J516" s="58">
        <v>0.41840490797546015</v>
      </c>
      <c r="K516" s="58">
        <v>0.39077708241420067</v>
      </c>
      <c r="L516" s="58">
        <v>0.12552147239263803</v>
      </c>
      <c r="M516" s="58">
        <v>0.27354395768994044</v>
      </c>
      <c r="N516" s="59">
        <v>0.39906543008257844</v>
      </c>
      <c r="O516" s="60"/>
      <c r="P516" s="60"/>
    </row>
    <row r="517" spans="1:16">
      <c r="A517" s="18">
        <v>509</v>
      </c>
      <c r="B517" s="22" t="s">
        <v>64</v>
      </c>
      <c r="C517" s="19" t="s">
        <v>54</v>
      </c>
      <c r="D517" s="22" t="s">
        <v>581</v>
      </c>
      <c r="E517" s="22" t="s">
        <v>578</v>
      </c>
      <c r="F517" s="135">
        <v>1502</v>
      </c>
      <c r="G517" s="135">
        <v>3208565</v>
      </c>
      <c r="H517" s="20">
        <v>649</v>
      </c>
      <c r="I517" s="20">
        <v>1165650</v>
      </c>
      <c r="J517" s="58">
        <v>0.43209054593874835</v>
      </c>
      <c r="K517" s="58">
        <v>0.3632932479161245</v>
      </c>
      <c r="L517" s="58">
        <v>0.1296271637816245</v>
      </c>
      <c r="M517" s="58">
        <v>0.25430527354128712</v>
      </c>
      <c r="N517" s="59">
        <v>0.3839324373229116</v>
      </c>
      <c r="O517" s="60"/>
      <c r="P517" s="60"/>
    </row>
    <row r="518" spans="1:16">
      <c r="A518" s="18">
        <v>510</v>
      </c>
      <c r="B518" s="22" t="s">
        <v>64</v>
      </c>
      <c r="C518" s="19" t="s">
        <v>54</v>
      </c>
      <c r="D518" s="22" t="s">
        <v>579</v>
      </c>
      <c r="E518" s="22" t="s">
        <v>580</v>
      </c>
      <c r="F518" s="135">
        <v>1622</v>
      </c>
      <c r="G518" s="135">
        <v>3551230</v>
      </c>
      <c r="H518" s="20">
        <v>581</v>
      </c>
      <c r="I518" s="20">
        <v>1046230</v>
      </c>
      <c r="J518" s="58">
        <v>0.35819975339087545</v>
      </c>
      <c r="K518" s="58">
        <v>0.29461059970770692</v>
      </c>
      <c r="L518" s="58">
        <v>0.10745992601726263</v>
      </c>
      <c r="M518" s="58">
        <v>0.20622741979539483</v>
      </c>
      <c r="N518" s="59">
        <v>0.31368734581265745</v>
      </c>
      <c r="O518" s="60"/>
      <c r="P518" s="60"/>
    </row>
    <row r="519" spans="1:16">
      <c r="A519" s="18">
        <v>511</v>
      </c>
      <c r="B519" s="22" t="s">
        <v>64</v>
      </c>
      <c r="C519" s="19" t="s">
        <v>54</v>
      </c>
      <c r="D519" s="22" t="s">
        <v>577</v>
      </c>
      <c r="E519" s="22" t="s">
        <v>827</v>
      </c>
      <c r="F519" s="135">
        <v>1107</v>
      </c>
      <c r="G519" s="135">
        <v>2431565</v>
      </c>
      <c r="H519" s="20">
        <v>533</v>
      </c>
      <c r="I519" s="20">
        <v>860805</v>
      </c>
      <c r="J519" s="58">
        <v>0.48148148148148145</v>
      </c>
      <c r="K519" s="58">
        <v>0.35401274487829854</v>
      </c>
      <c r="L519" s="58">
        <v>0.14444444444444443</v>
      </c>
      <c r="M519" s="58">
        <v>0.24780892141480895</v>
      </c>
      <c r="N519" s="59">
        <v>0.39225336585925341</v>
      </c>
      <c r="O519" s="60"/>
      <c r="P519" s="60"/>
    </row>
    <row r="520" spans="1:16">
      <c r="A520" s="18">
        <v>512</v>
      </c>
      <c r="B520" s="22" t="s">
        <v>65</v>
      </c>
      <c r="C520" s="19" t="s">
        <v>54</v>
      </c>
      <c r="D520" s="22" t="s">
        <v>650</v>
      </c>
      <c r="E520" s="22" t="s">
        <v>779</v>
      </c>
      <c r="F520" s="135">
        <v>873</v>
      </c>
      <c r="G520" s="135">
        <v>1387855</v>
      </c>
      <c r="H520" s="20">
        <v>343</v>
      </c>
      <c r="I520" s="20">
        <v>501725</v>
      </c>
      <c r="J520" s="58">
        <v>0.39289805269186712</v>
      </c>
      <c r="K520" s="58">
        <v>0.36151110886944243</v>
      </c>
      <c r="L520" s="58">
        <v>0.11786941580756014</v>
      </c>
      <c r="M520" s="58">
        <v>0.2530577762086097</v>
      </c>
      <c r="N520" s="59">
        <v>0.37092719201616986</v>
      </c>
      <c r="O520" s="60"/>
      <c r="P520" s="60"/>
    </row>
    <row r="521" spans="1:16">
      <c r="A521" s="18">
        <v>513</v>
      </c>
      <c r="B521" s="22" t="s">
        <v>65</v>
      </c>
      <c r="C521" s="19" t="s">
        <v>54</v>
      </c>
      <c r="D521" s="22" t="s">
        <v>648</v>
      </c>
      <c r="E521" s="22" t="s">
        <v>649</v>
      </c>
      <c r="F521" s="135">
        <v>1272</v>
      </c>
      <c r="G521" s="135">
        <v>2277975</v>
      </c>
      <c r="H521" s="20">
        <v>716</v>
      </c>
      <c r="I521" s="20">
        <v>1026790</v>
      </c>
      <c r="J521" s="58">
        <v>0.56289308176100628</v>
      </c>
      <c r="K521" s="58">
        <v>0.45074682557973639</v>
      </c>
      <c r="L521" s="58">
        <v>0.16886792452830188</v>
      </c>
      <c r="M521" s="58">
        <v>0.31552277790581545</v>
      </c>
      <c r="N521" s="59">
        <v>0.4843907024341173</v>
      </c>
      <c r="O521" s="60"/>
      <c r="P521" s="60"/>
    </row>
    <row r="522" spans="1:16">
      <c r="A522" s="18">
        <v>514</v>
      </c>
      <c r="B522" s="22" t="s">
        <v>65</v>
      </c>
      <c r="C522" s="19" t="s">
        <v>54</v>
      </c>
      <c r="D522" s="22" t="s">
        <v>651</v>
      </c>
      <c r="E522" s="22" t="s">
        <v>780</v>
      </c>
      <c r="F522" s="135">
        <v>1194</v>
      </c>
      <c r="G522" s="135">
        <v>2239435</v>
      </c>
      <c r="H522" s="20">
        <v>850</v>
      </c>
      <c r="I522" s="20">
        <v>1150795</v>
      </c>
      <c r="J522" s="58">
        <v>0.71189279731993305</v>
      </c>
      <c r="K522" s="58">
        <v>0.51387738425093832</v>
      </c>
      <c r="L522" s="58">
        <v>0.21356783919597991</v>
      </c>
      <c r="M522" s="58">
        <v>0.35971416897565678</v>
      </c>
      <c r="N522" s="59">
        <v>0.57328200817163666</v>
      </c>
      <c r="O522" s="60"/>
      <c r="P522" s="60"/>
    </row>
    <row r="523" spans="1:16">
      <c r="A523" s="18">
        <v>515</v>
      </c>
      <c r="B523" s="22" t="s">
        <v>65</v>
      </c>
      <c r="C523" s="19" t="s">
        <v>54</v>
      </c>
      <c r="D523" s="22" t="s">
        <v>652</v>
      </c>
      <c r="E523" s="22" t="s">
        <v>866</v>
      </c>
      <c r="F523" s="135">
        <v>1382</v>
      </c>
      <c r="G523" s="135">
        <v>2630375</v>
      </c>
      <c r="H523" s="20">
        <v>543</v>
      </c>
      <c r="I523" s="20">
        <v>1009575</v>
      </c>
      <c r="J523" s="58">
        <v>0.39290882778581765</v>
      </c>
      <c r="K523" s="58">
        <v>0.38381409494843893</v>
      </c>
      <c r="L523" s="58">
        <v>0.11787264833574529</v>
      </c>
      <c r="M523" s="58">
        <v>0.26866986646390723</v>
      </c>
      <c r="N523" s="59">
        <v>0.38654251479965251</v>
      </c>
      <c r="O523" s="60"/>
      <c r="P523" s="60"/>
    </row>
    <row r="524" spans="1:16">
      <c r="A524" s="18">
        <v>516</v>
      </c>
      <c r="B524" s="22" t="s">
        <v>73</v>
      </c>
      <c r="C524" s="19" t="s">
        <v>54</v>
      </c>
      <c r="D524" s="22" t="s">
        <v>653</v>
      </c>
      <c r="E524" s="22" t="s">
        <v>1097</v>
      </c>
      <c r="F524" s="135">
        <v>1241</v>
      </c>
      <c r="G524" s="135">
        <v>2771430</v>
      </c>
      <c r="H524" s="20">
        <v>658</v>
      </c>
      <c r="I524" s="20">
        <v>1184230</v>
      </c>
      <c r="J524" s="58">
        <v>0.53021756647864626</v>
      </c>
      <c r="K524" s="58">
        <v>0.42729926427872977</v>
      </c>
      <c r="L524" s="58">
        <v>0.15906526994359388</v>
      </c>
      <c r="M524" s="58">
        <v>0.29910948499511081</v>
      </c>
      <c r="N524" s="59">
        <v>0.45817475493870469</v>
      </c>
      <c r="O524" s="60"/>
      <c r="P524" s="60"/>
    </row>
    <row r="525" spans="1:16">
      <c r="A525" s="18">
        <v>517</v>
      </c>
      <c r="B525" s="22" t="s">
        <v>73</v>
      </c>
      <c r="C525" s="19" t="s">
        <v>54</v>
      </c>
      <c r="D525" s="22" t="s">
        <v>654</v>
      </c>
      <c r="E525" s="22" t="s">
        <v>781</v>
      </c>
      <c r="F525" s="135">
        <v>1418</v>
      </c>
      <c r="G525" s="135">
        <v>2485945</v>
      </c>
      <c r="H525" s="20">
        <v>705</v>
      </c>
      <c r="I525" s="20">
        <v>1083635</v>
      </c>
      <c r="J525" s="58">
        <v>0.49717912552891397</v>
      </c>
      <c r="K525" s="58">
        <v>0.4359046559758965</v>
      </c>
      <c r="L525" s="58">
        <v>0.14915373765867418</v>
      </c>
      <c r="M525" s="58">
        <v>0.30513325918312756</v>
      </c>
      <c r="N525" s="59">
        <v>0.45428699684180174</v>
      </c>
      <c r="O525" s="60"/>
      <c r="P525" s="60"/>
    </row>
    <row r="526" spans="1:16">
      <c r="A526" s="18">
        <v>518</v>
      </c>
      <c r="B526" s="22" t="s">
        <v>73</v>
      </c>
      <c r="C526" s="19" t="s">
        <v>54</v>
      </c>
      <c r="D526" s="22" t="s">
        <v>655</v>
      </c>
      <c r="E526" s="22" t="s">
        <v>917</v>
      </c>
      <c r="F526" s="135">
        <v>1130</v>
      </c>
      <c r="G526" s="135">
        <v>1779020</v>
      </c>
      <c r="H526" s="20">
        <v>377</v>
      </c>
      <c r="I526" s="20">
        <v>453885</v>
      </c>
      <c r="J526" s="58">
        <v>0.33362831858407077</v>
      </c>
      <c r="K526" s="58">
        <v>0.25513203898775733</v>
      </c>
      <c r="L526" s="58">
        <v>0.10008849557522123</v>
      </c>
      <c r="M526" s="58">
        <v>0.17859242729143013</v>
      </c>
      <c r="N526" s="59">
        <v>0.27868092286665136</v>
      </c>
      <c r="O526" s="60"/>
      <c r="P526" s="60"/>
    </row>
    <row r="527" spans="1:16">
      <c r="F527" s="140"/>
      <c r="G527" s="140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26">
    <cfRule type="expression" dxfId="5" priority="474">
      <formula>$N7&lt;10%</formula>
    </cfRule>
  </conditionalFormatting>
  <conditionalFormatting sqref="N7:N526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zoomScale="140" zoomScaleNormal="140" workbookViewId="0">
      <selection activeCell="G6" sqref="G6"/>
    </sheetView>
  </sheetViews>
  <sheetFormatPr defaultRowHeight="15"/>
  <cols>
    <col min="2" max="2" width="44.140625" bestFit="1" customWidth="1"/>
    <col min="3" max="3" width="16.140625" customWidth="1"/>
  </cols>
  <sheetData>
    <row r="1" spans="2:3" ht="19.5">
      <c r="B1" s="189" t="s">
        <v>5535</v>
      </c>
      <c r="C1" s="189"/>
    </row>
    <row r="2" spans="2:3">
      <c r="B2" s="186" t="s">
        <v>1357</v>
      </c>
      <c r="C2" s="186">
        <v>5409900</v>
      </c>
    </row>
    <row r="3" spans="2:3">
      <c r="B3" s="186" t="s">
        <v>855</v>
      </c>
      <c r="C3" s="186">
        <v>2066725</v>
      </c>
    </row>
    <row r="4" spans="2:3">
      <c r="B4" s="186" t="s">
        <v>1047</v>
      </c>
      <c r="C4" s="186">
        <v>2782405</v>
      </c>
    </row>
    <row r="5" spans="2:3">
      <c r="B5" s="186" t="s">
        <v>856</v>
      </c>
      <c r="C5" s="186">
        <v>2252870</v>
      </c>
    </row>
    <row r="6" spans="2:3">
      <c r="B6" s="186" t="s">
        <v>1358</v>
      </c>
      <c r="C6" s="186">
        <v>1112505</v>
      </c>
    </row>
    <row r="7" spans="2:3">
      <c r="B7" s="186" t="s">
        <v>1130</v>
      </c>
      <c r="C7" s="186">
        <v>1221400</v>
      </c>
    </row>
    <row r="8" spans="2:3">
      <c r="B8" s="186" t="s">
        <v>1131</v>
      </c>
      <c r="C8" s="186">
        <v>1288410</v>
      </c>
    </row>
    <row r="9" spans="2:3" ht="15.75">
      <c r="B9" s="192" t="s">
        <v>5536</v>
      </c>
      <c r="C9" s="192">
        <f>SUM(C2:C8)</f>
        <v>16134215</v>
      </c>
    </row>
    <row r="10" spans="2:3">
      <c r="B10" s="190" t="s">
        <v>5532</v>
      </c>
      <c r="C10" s="190"/>
    </row>
    <row r="11" spans="2:3">
      <c r="B11" s="191" t="s">
        <v>5537</v>
      </c>
      <c r="C11" s="191">
        <v>5409900</v>
      </c>
    </row>
    <row r="12" spans="2:3">
      <c r="B12" s="191" t="s">
        <v>5538</v>
      </c>
      <c r="C12" s="191">
        <v>2066725</v>
      </c>
    </row>
    <row r="13" spans="2:3">
      <c r="B13" s="187" t="s">
        <v>5534</v>
      </c>
      <c r="C13" s="187">
        <f>C11+C12</f>
        <v>7476625</v>
      </c>
    </row>
    <row r="14" spans="2:3">
      <c r="B14" s="107"/>
      <c r="C14" s="107"/>
    </row>
    <row r="15" spans="2:3" ht="19.5">
      <c r="B15" s="185" t="s">
        <v>5533</v>
      </c>
      <c r="C15" s="188">
        <f>C9-C13</f>
        <v>8657590</v>
      </c>
    </row>
  </sheetData>
  <mergeCells count="2">
    <mergeCell ref="B10:C10"/>
    <mergeCell ref="B1:C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ColWidth="9.140625"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4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69" t="s">
        <v>1346</v>
      </c>
      <c r="C1" s="115"/>
    </row>
    <row r="2" spans="1:22">
      <c r="B2" s="169"/>
      <c r="C2" s="115"/>
      <c r="I2" s="65"/>
      <c r="U2" s="66" t="s">
        <v>1009</v>
      </c>
      <c r="V2" s="66">
        <f>'Dealer Wise'!R2</f>
        <v>12</v>
      </c>
    </row>
    <row r="3" spans="1:22" s="11" customFormat="1">
      <c r="A3" s="170" t="s">
        <v>1010</v>
      </c>
      <c r="B3" s="160" t="s">
        <v>127</v>
      </c>
      <c r="C3" s="113"/>
      <c r="D3" s="153" t="s">
        <v>984</v>
      </c>
      <c r="E3" s="153" t="s">
        <v>1011</v>
      </c>
      <c r="F3" s="168" t="s">
        <v>1339</v>
      </c>
      <c r="G3" s="168"/>
      <c r="H3" s="168"/>
      <c r="I3" s="168"/>
      <c r="J3" s="168" t="s">
        <v>1340</v>
      </c>
      <c r="K3" s="168"/>
      <c r="L3" s="168"/>
      <c r="M3" s="168"/>
      <c r="N3" s="168" t="s">
        <v>1341</v>
      </c>
      <c r="O3" s="168"/>
      <c r="P3" s="168"/>
      <c r="Q3" s="168"/>
      <c r="R3" s="153" t="s">
        <v>1342</v>
      </c>
      <c r="S3" s="160"/>
      <c r="T3" s="160"/>
      <c r="U3" s="67"/>
      <c r="V3" s="155" t="s">
        <v>1012</v>
      </c>
    </row>
    <row r="4" spans="1:22" s="11" customFormat="1" ht="30.75" customHeight="1">
      <c r="A4" s="163"/>
      <c r="B4" s="164"/>
      <c r="C4" s="114" t="s">
        <v>1347</v>
      </c>
      <c r="D4" s="164"/>
      <c r="E4" s="164"/>
      <c r="F4" s="86" t="s">
        <v>1013</v>
      </c>
      <c r="G4" s="86" t="s">
        <v>132</v>
      </c>
      <c r="H4" s="86" t="s">
        <v>1014</v>
      </c>
      <c r="I4" s="68" t="s">
        <v>1015</v>
      </c>
      <c r="J4" s="86" t="s">
        <v>1013</v>
      </c>
      <c r="K4" s="92" t="s">
        <v>132</v>
      </c>
      <c r="L4" s="86" t="s">
        <v>1014</v>
      </c>
      <c r="M4" s="68" t="s">
        <v>1015</v>
      </c>
      <c r="N4" s="86" t="s">
        <v>1013</v>
      </c>
      <c r="O4" s="86" t="s">
        <v>132</v>
      </c>
      <c r="P4" s="86" t="s">
        <v>1014</v>
      </c>
      <c r="Q4" s="68" t="s">
        <v>1015</v>
      </c>
      <c r="R4" s="69" t="s">
        <v>1343</v>
      </c>
      <c r="S4" s="69" t="s">
        <v>1344</v>
      </c>
      <c r="T4" s="86" t="s">
        <v>1345</v>
      </c>
      <c r="U4" s="70" t="s">
        <v>1016</v>
      </c>
      <c r="V4" s="157"/>
    </row>
    <row r="5" spans="1:22">
      <c r="A5" s="18">
        <v>1</v>
      </c>
      <c r="B5" s="19" t="s">
        <v>102</v>
      </c>
      <c r="C5" s="19" t="s">
        <v>1258</v>
      </c>
      <c r="D5" s="22" t="s">
        <v>990</v>
      </c>
      <c r="E5" s="22" t="s">
        <v>987</v>
      </c>
      <c r="F5" s="88">
        <v>8272081.1382857133</v>
      </c>
      <c r="G5" s="88">
        <v>6758205.8167000022</v>
      </c>
      <c r="H5" s="89">
        <f t="shared" ref="H5:H35" si="0">IFERROR(G5/F5,0)</f>
        <v>0.81698978814665701</v>
      </c>
      <c r="I5" s="89">
        <f t="shared" ref="I5:I35" si="1">IF(H5&gt;=89.5%,90%,0%)</f>
        <v>0</v>
      </c>
      <c r="J5" s="91">
        <v>6553680.1953428593</v>
      </c>
      <c r="K5" s="123">
        <v>5639449.2047000006</v>
      </c>
      <c r="L5" s="90">
        <f t="shared" ref="L5:L35" si="2">IFERROR(K5/J5,0)</f>
        <v>0.86050112861892092</v>
      </c>
      <c r="M5" s="90">
        <f t="shared" ref="M5:M35" si="3">IF(L5&gt;=89.5%,90%,0%)</f>
        <v>0</v>
      </c>
      <c r="N5" s="100">
        <f>SUMIF('Dealer Wise'!C:C,'Q1'!C5,'Dealer Wise'!F:F)</f>
        <v>6680285.9331285702</v>
      </c>
      <c r="O5" s="100">
        <f>SUMIF('Dealer Wise'!C:C,'Q1'!C5,'Dealer Wise'!G:G)</f>
        <v>3009097.7855000007</v>
      </c>
      <c r="P5" s="93">
        <f t="shared" ref="P5:P35" si="4">IFERROR(O5/N5,0)</f>
        <v>0.45044445935725891</v>
      </c>
      <c r="Q5" s="93">
        <f t="shared" ref="Q5:Q35" si="5">IF(P5&gt;=89.5%,90%,0%)</f>
        <v>0</v>
      </c>
      <c r="R5" s="72">
        <f t="shared" ref="R5:R68" si="6">F5+J5+N5</f>
        <v>21506047.266757142</v>
      </c>
      <c r="S5" s="72">
        <f t="shared" ref="S5:S68" si="7">G5+K5+O5</f>
        <v>15406752.806900004</v>
      </c>
      <c r="T5" s="58">
        <f t="shared" ref="T5:T35" si="8">IFERROR(S5/R5,0)</f>
        <v>0.71639165560260398</v>
      </c>
      <c r="U5" s="73">
        <f t="shared" ref="U5:U35" si="9">R5-S5</f>
        <v>6099294.4598571379</v>
      </c>
      <c r="V5" s="74">
        <f t="shared" ref="V5:V35" si="10">U5/V$2</f>
        <v>508274.53832142818</v>
      </c>
    </row>
    <row r="6" spans="1:22">
      <c r="A6" s="18">
        <v>2</v>
      </c>
      <c r="B6" s="71" t="s">
        <v>832</v>
      </c>
      <c r="C6" s="19" t="s">
        <v>1222</v>
      </c>
      <c r="D6" s="22" t="s">
        <v>990</v>
      </c>
      <c r="E6" s="22" t="s">
        <v>987</v>
      </c>
      <c r="F6" s="88">
        <v>5452067.3588142861</v>
      </c>
      <c r="G6" s="88">
        <v>5630219.8816999998</v>
      </c>
      <c r="H6" s="89">
        <f t="shared" si="0"/>
        <v>1.0326761412068208</v>
      </c>
      <c r="I6" s="89">
        <f t="shared" si="1"/>
        <v>0.9</v>
      </c>
      <c r="J6" s="91">
        <v>4515568.9512571432</v>
      </c>
      <c r="K6" s="123">
        <v>4320525.4724000003</v>
      </c>
      <c r="L6" s="90">
        <f t="shared" si="2"/>
        <v>0.9568064443345855</v>
      </c>
      <c r="M6" s="90">
        <f t="shared" si="3"/>
        <v>0.9</v>
      </c>
      <c r="N6" s="100">
        <f>SUMIF('Dealer Wise'!C:C,'Q1'!C6,'Dealer Wise'!F:F)</f>
        <v>4641772.1095238095</v>
      </c>
      <c r="O6" s="100">
        <f>SUMIF('Dealer Wise'!C:C,'Q1'!C6,'Dealer Wise'!G:G)</f>
        <v>2606330.3417000002</v>
      </c>
      <c r="P6" s="93">
        <f t="shared" si="4"/>
        <v>0.56149467923089802</v>
      </c>
      <c r="Q6" s="93">
        <f t="shared" si="5"/>
        <v>0</v>
      </c>
      <c r="R6" s="72">
        <f t="shared" si="6"/>
        <v>14609408.419595238</v>
      </c>
      <c r="S6" s="72">
        <f t="shared" si="7"/>
        <v>12557075.695800001</v>
      </c>
      <c r="T6" s="58">
        <f t="shared" si="8"/>
        <v>0.85951979266713541</v>
      </c>
      <c r="U6" s="73">
        <f t="shared" si="9"/>
        <v>2052332.723795237</v>
      </c>
      <c r="V6" s="74">
        <f t="shared" si="10"/>
        <v>171027.72698293641</v>
      </c>
    </row>
    <row r="7" spans="1:22">
      <c r="A7" s="18">
        <v>3</v>
      </c>
      <c r="B7" s="71" t="s">
        <v>103</v>
      </c>
      <c r="C7" s="19" t="s">
        <v>1197</v>
      </c>
      <c r="D7" s="22" t="s">
        <v>990</v>
      </c>
      <c r="E7" s="22" t="s">
        <v>990</v>
      </c>
      <c r="F7" s="88">
        <v>20921259.603342861</v>
      </c>
      <c r="G7" s="88">
        <v>19029901.861500002</v>
      </c>
      <c r="H7" s="89">
        <f t="shared" si="0"/>
        <v>0.90959637336842514</v>
      </c>
      <c r="I7" s="89">
        <f t="shared" si="1"/>
        <v>0.9</v>
      </c>
      <c r="J7" s="91">
        <v>19841786.30734285</v>
      </c>
      <c r="K7" s="123">
        <v>5398765.933100001</v>
      </c>
      <c r="L7" s="90">
        <f t="shared" si="2"/>
        <v>0.27209072053669281</v>
      </c>
      <c r="M7" s="90">
        <f t="shared" si="3"/>
        <v>0</v>
      </c>
      <c r="N7" s="100">
        <f>SUMIF('Dealer Wise'!C:C,'Q1'!C7,'Dealer Wise'!F:F)</f>
        <v>15813425.166300002</v>
      </c>
      <c r="O7" s="100">
        <f>SUMIF('Dealer Wise'!C:C,'Q1'!C7,'Dealer Wise'!G:G)</f>
        <v>10943944.448799996</v>
      </c>
      <c r="P7" s="93">
        <f t="shared" si="4"/>
        <v>0.69206666700662933</v>
      </c>
      <c r="Q7" s="93">
        <f t="shared" si="5"/>
        <v>0</v>
      </c>
      <c r="R7" s="72">
        <f t="shared" si="6"/>
        <v>56576471.076985717</v>
      </c>
      <c r="S7" s="72">
        <f t="shared" si="7"/>
        <v>35372612.2434</v>
      </c>
      <c r="T7" s="58">
        <f t="shared" si="8"/>
        <v>0.62521771984094177</v>
      </c>
      <c r="U7" s="73">
        <f t="shared" si="9"/>
        <v>21203858.833585717</v>
      </c>
      <c r="V7" s="74">
        <f t="shared" si="10"/>
        <v>1766988.2361321431</v>
      </c>
    </row>
    <row r="8" spans="1:22">
      <c r="A8" s="18">
        <v>4</v>
      </c>
      <c r="B8" s="71" t="s">
        <v>104</v>
      </c>
      <c r="C8" s="19" t="s">
        <v>1141</v>
      </c>
      <c r="D8" s="22" t="s">
        <v>990</v>
      </c>
      <c r="E8" s="22" t="s">
        <v>990</v>
      </c>
      <c r="F8" s="88">
        <v>21248644.225371428</v>
      </c>
      <c r="G8" s="88">
        <v>19440459.291300002</v>
      </c>
      <c r="H8" s="89">
        <f t="shared" si="0"/>
        <v>0.91490351502462419</v>
      </c>
      <c r="I8" s="89">
        <f t="shared" si="1"/>
        <v>0.9</v>
      </c>
      <c r="J8" s="91">
        <v>17009330.713599999</v>
      </c>
      <c r="K8" s="123">
        <v>17136241.870200008</v>
      </c>
      <c r="L8" s="90">
        <f t="shared" si="2"/>
        <v>1.0074612669208987</v>
      </c>
      <c r="M8" s="90">
        <f t="shared" si="3"/>
        <v>0.9</v>
      </c>
      <c r="N8" s="100">
        <f>SUMIF('Dealer Wise'!C:C,'Q1'!C8,'Dealer Wise'!F:F)</f>
        <v>14414205.297780951</v>
      </c>
      <c r="O8" s="100">
        <f>SUMIF('Dealer Wise'!C:C,'Q1'!C8,'Dealer Wise'!G:G)</f>
        <v>7968995.2139000017</v>
      </c>
      <c r="P8" s="93">
        <f t="shared" si="4"/>
        <v>0.55285706351961128</v>
      </c>
      <c r="Q8" s="93">
        <f t="shared" si="5"/>
        <v>0</v>
      </c>
      <c r="R8" s="72">
        <f t="shared" si="6"/>
        <v>52672180.236752383</v>
      </c>
      <c r="S8" s="72">
        <f t="shared" si="7"/>
        <v>44545696.375400007</v>
      </c>
      <c r="T8" s="58">
        <f t="shared" si="8"/>
        <v>0.84571582522642441</v>
      </c>
      <c r="U8" s="73">
        <f t="shared" si="9"/>
        <v>8126483.8613523766</v>
      </c>
      <c r="V8" s="74">
        <f t="shared" si="10"/>
        <v>677206.98844603135</v>
      </c>
    </row>
    <row r="9" spans="1:22">
      <c r="A9" s="18">
        <v>5</v>
      </c>
      <c r="B9" s="71" t="s">
        <v>92</v>
      </c>
      <c r="C9" s="19" t="s">
        <v>1160</v>
      </c>
      <c r="D9" s="22" t="s">
        <v>990</v>
      </c>
      <c r="E9" s="22" t="s">
        <v>1020</v>
      </c>
      <c r="F9" s="88">
        <v>3855068.0400857134</v>
      </c>
      <c r="G9" s="88">
        <v>2347424.5698000011</v>
      </c>
      <c r="H9" s="89">
        <f t="shared" si="0"/>
        <v>0.60891910217693812</v>
      </c>
      <c r="I9" s="89">
        <f t="shared" si="1"/>
        <v>0</v>
      </c>
      <c r="J9" s="91">
        <v>3285710.0290285717</v>
      </c>
      <c r="K9" s="123">
        <v>2039549.6163000008</v>
      </c>
      <c r="L9" s="90">
        <f t="shared" si="2"/>
        <v>0.62073329608547312</v>
      </c>
      <c r="M9" s="90">
        <f t="shared" si="3"/>
        <v>0</v>
      </c>
      <c r="N9" s="100">
        <f>SUMIF('Dealer Wise'!C:C,'Q1'!C9,'Dealer Wise'!F:F)</f>
        <v>2488344.7873523808</v>
      </c>
      <c r="O9" s="100">
        <f>SUMIF('Dealer Wise'!C:C,'Q1'!C9,'Dealer Wise'!G:G)</f>
        <v>869341.6885000004</v>
      </c>
      <c r="P9" s="93">
        <f t="shared" si="4"/>
        <v>0.34936544682981296</v>
      </c>
      <c r="Q9" s="93">
        <f t="shared" si="5"/>
        <v>0</v>
      </c>
      <c r="R9" s="72">
        <f t="shared" si="6"/>
        <v>9629122.8564666659</v>
      </c>
      <c r="S9" s="72">
        <f t="shared" si="7"/>
        <v>5256315.8746000025</v>
      </c>
      <c r="T9" s="58">
        <f t="shared" si="8"/>
        <v>0.54587691453848253</v>
      </c>
      <c r="U9" s="73">
        <f t="shared" si="9"/>
        <v>4372806.9818666633</v>
      </c>
      <c r="V9" s="74">
        <f t="shared" si="10"/>
        <v>364400.58182222192</v>
      </c>
    </row>
    <row r="10" spans="1:22">
      <c r="A10" s="18">
        <v>6</v>
      </c>
      <c r="B10" s="71" t="s">
        <v>98</v>
      </c>
      <c r="C10" s="19" t="s">
        <v>1225</v>
      </c>
      <c r="D10" s="22" t="s">
        <v>990</v>
      </c>
      <c r="E10" s="22" t="s">
        <v>1020</v>
      </c>
      <c r="F10" s="88">
        <v>3840145.4398000003</v>
      </c>
      <c r="G10" s="88">
        <v>3081764.7662999993</v>
      </c>
      <c r="H10" s="89">
        <f t="shared" si="0"/>
        <v>0.80251251277100111</v>
      </c>
      <c r="I10" s="89">
        <f t="shared" si="1"/>
        <v>0</v>
      </c>
      <c r="J10" s="91">
        <v>3346855.3537285719</v>
      </c>
      <c r="K10" s="123">
        <v>1872418.4890999997</v>
      </c>
      <c r="L10" s="90">
        <f t="shared" si="2"/>
        <v>0.5594560538787634</v>
      </c>
      <c r="M10" s="90">
        <f t="shared" si="3"/>
        <v>0</v>
      </c>
      <c r="N10" s="100">
        <f>SUMIF('Dealer Wise'!C:C,'Q1'!C10,'Dealer Wise'!F:F)</f>
        <v>2718934.6824190482</v>
      </c>
      <c r="O10" s="100">
        <f>SUMIF('Dealer Wise'!C:C,'Q1'!C10,'Dealer Wise'!G:G)</f>
        <v>1083104.1101000002</v>
      </c>
      <c r="P10" s="93">
        <f t="shared" si="4"/>
        <v>0.39835606096147835</v>
      </c>
      <c r="Q10" s="93">
        <f t="shared" si="5"/>
        <v>0</v>
      </c>
      <c r="R10" s="72">
        <f t="shared" si="6"/>
        <v>9905935.4759476203</v>
      </c>
      <c r="S10" s="72">
        <f t="shared" si="7"/>
        <v>6037287.3654999994</v>
      </c>
      <c r="T10" s="58">
        <f t="shared" si="8"/>
        <v>0.60946160815997652</v>
      </c>
      <c r="U10" s="73">
        <f t="shared" si="9"/>
        <v>3868648.110447621</v>
      </c>
      <c r="V10" s="74">
        <f t="shared" si="10"/>
        <v>322387.34253730177</v>
      </c>
    </row>
    <row r="11" spans="1:22">
      <c r="A11" s="18">
        <v>7</v>
      </c>
      <c r="B11" s="71" t="s">
        <v>99</v>
      </c>
      <c r="C11" s="19" t="s">
        <v>1144</v>
      </c>
      <c r="D11" s="22" t="s">
        <v>990</v>
      </c>
      <c r="E11" s="22" t="s">
        <v>1020</v>
      </c>
      <c r="F11" s="88">
        <v>7466908.3253285736</v>
      </c>
      <c r="G11" s="88">
        <v>6000604.9747000001</v>
      </c>
      <c r="H11" s="89">
        <f t="shared" si="0"/>
        <v>0.8036264425994476</v>
      </c>
      <c r="I11" s="89">
        <f t="shared" si="1"/>
        <v>0</v>
      </c>
      <c r="J11" s="91">
        <v>6366477.2516571423</v>
      </c>
      <c r="K11" s="123">
        <v>5108995.0410000011</v>
      </c>
      <c r="L11" s="90">
        <f t="shared" si="2"/>
        <v>0.8024838288191749</v>
      </c>
      <c r="M11" s="90">
        <f t="shared" si="3"/>
        <v>0</v>
      </c>
      <c r="N11" s="100">
        <f>SUMIF('Dealer Wise'!C:C,'Q1'!C11,'Dealer Wise'!F:F)</f>
        <v>7116705.3867952377</v>
      </c>
      <c r="O11" s="100">
        <f>SUMIF('Dealer Wise'!C:C,'Q1'!C11,'Dealer Wise'!G:G)</f>
        <v>3304966.9443999999</v>
      </c>
      <c r="P11" s="93">
        <f t="shared" si="4"/>
        <v>0.46439563882077145</v>
      </c>
      <c r="Q11" s="93">
        <f t="shared" si="5"/>
        <v>0</v>
      </c>
      <c r="R11" s="72">
        <f t="shared" si="6"/>
        <v>20950090.963780954</v>
      </c>
      <c r="S11" s="72">
        <f t="shared" si="7"/>
        <v>14414566.960100001</v>
      </c>
      <c r="T11" s="58">
        <f t="shared" si="8"/>
        <v>0.68804316816668087</v>
      </c>
      <c r="U11" s="73">
        <f t="shared" si="9"/>
        <v>6535524.0036809538</v>
      </c>
      <c r="V11" s="74">
        <f t="shared" si="10"/>
        <v>544627.00030674611</v>
      </c>
    </row>
    <row r="12" spans="1:22">
      <c r="A12" s="18">
        <v>8</v>
      </c>
      <c r="B12" s="71" t="s">
        <v>100</v>
      </c>
      <c r="C12" s="19" t="s">
        <v>1228</v>
      </c>
      <c r="D12" s="22" t="s">
        <v>990</v>
      </c>
      <c r="E12" s="22" t="s">
        <v>1020</v>
      </c>
      <c r="F12" s="88">
        <v>5239081.4271571422</v>
      </c>
      <c r="G12" s="88">
        <v>4203237.0318</v>
      </c>
      <c r="H12" s="89">
        <f t="shared" si="0"/>
        <v>0.80228511242681377</v>
      </c>
      <c r="I12" s="89">
        <f t="shared" si="1"/>
        <v>0</v>
      </c>
      <c r="J12" s="91">
        <v>4696183.9475428583</v>
      </c>
      <c r="K12" s="123">
        <v>2249011.8491000002</v>
      </c>
      <c r="L12" s="90">
        <f t="shared" si="2"/>
        <v>0.47890199238825182</v>
      </c>
      <c r="M12" s="90">
        <f t="shared" si="3"/>
        <v>0</v>
      </c>
      <c r="N12" s="100">
        <f>SUMIF('Dealer Wise'!C:C,'Q1'!C12,'Dealer Wise'!F:F)</f>
        <v>4753464.931028571</v>
      </c>
      <c r="O12" s="100">
        <f>SUMIF('Dealer Wise'!C:C,'Q1'!C12,'Dealer Wise'!G:G)</f>
        <v>1550887.6069</v>
      </c>
      <c r="P12" s="93">
        <f t="shared" si="4"/>
        <v>0.326264657340054</v>
      </c>
      <c r="Q12" s="93">
        <f t="shared" si="5"/>
        <v>0</v>
      </c>
      <c r="R12" s="72">
        <f t="shared" si="6"/>
        <v>14688730.305728571</v>
      </c>
      <c r="S12" s="72">
        <f t="shared" si="7"/>
        <v>8003136.4878000002</v>
      </c>
      <c r="T12" s="58">
        <f t="shared" si="8"/>
        <v>0.54484875964254009</v>
      </c>
      <c r="U12" s="73">
        <f t="shared" si="9"/>
        <v>6685593.8179285713</v>
      </c>
      <c r="V12" s="74">
        <f t="shared" si="10"/>
        <v>557132.81816071423</v>
      </c>
    </row>
    <row r="13" spans="1:22">
      <c r="A13" s="18">
        <v>9</v>
      </c>
      <c r="B13" s="71" t="s">
        <v>91</v>
      </c>
      <c r="C13" s="19" t="s">
        <v>1165</v>
      </c>
      <c r="D13" s="22" t="s">
        <v>990</v>
      </c>
      <c r="E13" s="22" t="s">
        <v>989</v>
      </c>
      <c r="F13" s="88">
        <v>4261104.6319000004</v>
      </c>
      <c r="G13" s="88">
        <v>1979178.8490000002</v>
      </c>
      <c r="H13" s="89">
        <f t="shared" si="0"/>
        <v>0.46447553392217372</v>
      </c>
      <c r="I13" s="89">
        <f t="shared" si="1"/>
        <v>0</v>
      </c>
      <c r="J13" s="91">
        <v>3409996.0628285711</v>
      </c>
      <c r="K13" s="123">
        <v>2928150.6629999992</v>
      </c>
      <c r="L13" s="90">
        <f t="shared" si="2"/>
        <v>0.85869620053787277</v>
      </c>
      <c r="M13" s="90">
        <f t="shared" si="3"/>
        <v>0</v>
      </c>
      <c r="N13" s="100">
        <f>SUMIF('Dealer Wise'!C:C,'Q1'!C13,'Dealer Wise'!F:F)</f>
        <v>3020443.1992999995</v>
      </c>
      <c r="O13" s="100">
        <f>SUMIF('Dealer Wise'!C:C,'Q1'!C13,'Dealer Wise'!G:G)</f>
        <v>1588863.6823999994</v>
      </c>
      <c r="P13" s="93">
        <f t="shared" si="4"/>
        <v>0.52603660375676831</v>
      </c>
      <c r="Q13" s="93">
        <f t="shared" si="5"/>
        <v>0</v>
      </c>
      <c r="R13" s="72">
        <f t="shared" si="6"/>
        <v>10691543.894028571</v>
      </c>
      <c r="S13" s="72">
        <f t="shared" si="7"/>
        <v>6496193.1943999985</v>
      </c>
      <c r="T13" s="58">
        <f t="shared" si="8"/>
        <v>0.60760104048473718</v>
      </c>
      <c r="U13" s="73">
        <f t="shared" si="9"/>
        <v>4195350.699628572</v>
      </c>
      <c r="V13" s="74">
        <f t="shared" si="10"/>
        <v>349612.55830238102</v>
      </c>
    </row>
    <row r="14" spans="1:22">
      <c r="A14" s="18">
        <v>10</v>
      </c>
      <c r="B14" s="71" t="s">
        <v>101</v>
      </c>
      <c r="C14" s="19" t="s">
        <v>1227</v>
      </c>
      <c r="D14" s="22" t="s">
        <v>990</v>
      </c>
      <c r="E14" s="22" t="s">
        <v>989</v>
      </c>
      <c r="F14" s="88">
        <v>3128605.1894428567</v>
      </c>
      <c r="G14" s="88">
        <v>1099592.8708000001</v>
      </c>
      <c r="H14" s="89">
        <f t="shared" si="0"/>
        <v>0.35146424819291949</v>
      </c>
      <c r="I14" s="89">
        <f t="shared" si="1"/>
        <v>0</v>
      </c>
      <c r="J14" s="91">
        <v>2329748.5767714288</v>
      </c>
      <c r="K14" s="123">
        <v>1869794.3081999996</v>
      </c>
      <c r="L14" s="90">
        <f t="shared" si="2"/>
        <v>0.80257343081679877</v>
      </c>
      <c r="M14" s="90">
        <f t="shared" si="3"/>
        <v>0</v>
      </c>
      <c r="N14" s="100">
        <f>SUMIF('Dealer Wise'!C:C,'Q1'!C14,'Dealer Wise'!F:F)</f>
        <v>1970049.9906333336</v>
      </c>
      <c r="O14" s="100">
        <f>SUMIF('Dealer Wise'!C:C,'Q1'!C14,'Dealer Wise'!G:G)</f>
        <v>1324922.3476999998</v>
      </c>
      <c r="P14" s="93">
        <f t="shared" si="4"/>
        <v>0.67253234892484248</v>
      </c>
      <c r="Q14" s="93">
        <f t="shared" si="5"/>
        <v>0</v>
      </c>
      <c r="R14" s="72">
        <f t="shared" si="6"/>
        <v>7428403.7568476181</v>
      </c>
      <c r="S14" s="72">
        <f t="shared" si="7"/>
        <v>4294309.5266999993</v>
      </c>
      <c r="T14" s="58">
        <f t="shared" si="8"/>
        <v>0.57809317684723827</v>
      </c>
      <c r="U14" s="73">
        <f t="shared" si="9"/>
        <v>3134094.2301476188</v>
      </c>
      <c r="V14" s="74">
        <f t="shared" si="10"/>
        <v>261174.51917896824</v>
      </c>
    </row>
    <row r="15" spans="1:22">
      <c r="A15" s="18">
        <v>11</v>
      </c>
      <c r="B15" s="71" t="s">
        <v>94</v>
      </c>
      <c r="C15" s="19" t="s">
        <v>1216</v>
      </c>
      <c r="D15" s="22" t="s">
        <v>990</v>
      </c>
      <c r="E15" s="22" t="s">
        <v>989</v>
      </c>
      <c r="F15" s="88">
        <v>2138752.3789999997</v>
      </c>
      <c r="G15" s="88">
        <v>2035817.0433999996</v>
      </c>
      <c r="H15" s="89">
        <f t="shared" si="0"/>
        <v>0.95187131684307991</v>
      </c>
      <c r="I15" s="89">
        <f t="shared" si="1"/>
        <v>0.9</v>
      </c>
      <c r="J15" s="91">
        <v>2088064.3699857141</v>
      </c>
      <c r="K15" s="123">
        <v>2094319.8751999999</v>
      </c>
      <c r="L15" s="90">
        <f t="shared" si="2"/>
        <v>1.0029958392586951</v>
      </c>
      <c r="M15" s="90">
        <f t="shared" si="3"/>
        <v>0.9</v>
      </c>
      <c r="N15" s="100">
        <f>SUMIF('Dealer Wise'!C:C,'Q1'!C15,'Dealer Wise'!F:F)</f>
        <v>1580215.6361571432</v>
      </c>
      <c r="O15" s="100">
        <f>SUMIF('Dealer Wise'!C:C,'Q1'!C15,'Dealer Wise'!G:G)</f>
        <v>973785.87389999989</v>
      </c>
      <c r="P15" s="93">
        <f t="shared" si="4"/>
        <v>0.61623607033031702</v>
      </c>
      <c r="Q15" s="93">
        <f t="shared" si="5"/>
        <v>0</v>
      </c>
      <c r="R15" s="72">
        <f t="shared" si="6"/>
        <v>5807032.3851428563</v>
      </c>
      <c r="S15" s="72">
        <f t="shared" si="7"/>
        <v>5103922.7924999995</v>
      </c>
      <c r="T15" s="58">
        <f t="shared" si="8"/>
        <v>0.87892101403778211</v>
      </c>
      <c r="U15" s="73">
        <f t="shared" si="9"/>
        <v>703109.59264285676</v>
      </c>
      <c r="V15" s="74">
        <f t="shared" si="10"/>
        <v>58592.466053571399</v>
      </c>
    </row>
    <row r="16" spans="1:22" ht="15">
      <c r="A16" s="18">
        <v>12</v>
      </c>
      <c r="B16" s="107" t="s">
        <v>1133</v>
      </c>
      <c r="C16" s="19" t="s">
        <v>1219</v>
      </c>
      <c r="D16" s="22" t="s">
        <v>990</v>
      </c>
      <c r="E16" s="22" t="s">
        <v>990</v>
      </c>
      <c r="F16" s="88">
        <v>3246055.2017999999</v>
      </c>
      <c r="G16" s="88">
        <v>2639096.9531999999</v>
      </c>
      <c r="H16" s="89">
        <f t="shared" si="0"/>
        <v>0.81301665841559623</v>
      </c>
      <c r="I16" s="89">
        <f t="shared" si="1"/>
        <v>0</v>
      </c>
      <c r="J16" s="91">
        <v>3052223.9515285725</v>
      </c>
      <c r="K16" s="123">
        <v>2495914.8074999992</v>
      </c>
      <c r="L16" s="90">
        <f t="shared" si="2"/>
        <v>0.81773645942658624</v>
      </c>
      <c r="M16" s="90">
        <f t="shared" si="3"/>
        <v>0</v>
      </c>
      <c r="N16" s="100">
        <f>SUMIF('Dealer Wise'!C:C,'Q1'!C16,'Dealer Wise'!F:F)</f>
        <v>2871863.0996619049</v>
      </c>
      <c r="O16" s="100">
        <f>SUMIF('Dealer Wise'!C:C,'Q1'!C16,'Dealer Wise'!G:G)</f>
        <v>1789983.0665</v>
      </c>
      <c r="P16" s="93">
        <f t="shared" si="4"/>
        <v>0.62328286703872793</v>
      </c>
      <c r="Q16" s="93">
        <f t="shared" si="5"/>
        <v>0</v>
      </c>
      <c r="R16" s="72">
        <f t="shared" si="6"/>
        <v>9170142.2529904768</v>
      </c>
      <c r="S16" s="72">
        <f t="shared" si="7"/>
        <v>6924994.8271999983</v>
      </c>
      <c r="T16" s="58">
        <f t="shared" si="8"/>
        <v>0.75516765565350819</v>
      </c>
      <c r="U16" s="73">
        <f t="shared" si="9"/>
        <v>2245147.4257904785</v>
      </c>
      <c r="V16" s="74">
        <f t="shared" si="10"/>
        <v>187095.6188158732</v>
      </c>
    </row>
    <row r="17" spans="1:23">
      <c r="A17" s="18">
        <v>13</v>
      </c>
      <c r="B17" s="71" t="s">
        <v>95</v>
      </c>
      <c r="C17" s="19" t="s">
        <v>1294</v>
      </c>
      <c r="D17" s="22" t="s">
        <v>990</v>
      </c>
      <c r="E17" s="22" t="s">
        <v>989</v>
      </c>
      <c r="F17" s="88">
        <v>4315635.385842857</v>
      </c>
      <c r="G17" s="88">
        <v>2079059.4666999991</v>
      </c>
      <c r="H17" s="89">
        <f t="shared" si="0"/>
        <v>0.48175049113746021</v>
      </c>
      <c r="I17" s="89">
        <f t="shared" si="1"/>
        <v>0</v>
      </c>
      <c r="J17" s="91">
        <v>3579516.2461142861</v>
      </c>
      <c r="K17" s="123">
        <v>2994146.4317999994</v>
      </c>
      <c r="L17" s="90">
        <f t="shared" si="2"/>
        <v>0.83646678096524074</v>
      </c>
      <c r="M17" s="90">
        <f t="shared" si="3"/>
        <v>0</v>
      </c>
      <c r="N17" s="100">
        <f>SUMIF('Dealer Wise'!C:C,'Q1'!C17,'Dealer Wise'!F:F)</f>
        <v>2805583.0652761906</v>
      </c>
      <c r="O17" s="100">
        <f>SUMIF('Dealer Wise'!C:C,'Q1'!C17,'Dealer Wise'!G:G)</f>
        <v>1470448.9897000003</v>
      </c>
      <c r="P17" s="93">
        <f t="shared" si="4"/>
        <v>0.52411529278861135</v>
      </c>
      <c r="Q17" s="93">
        <f t="shared" si="5"/>
        <v>0</v>
      </c>
      <c r="R17" s="72">
        <f t="shared" si="6"/>
        <v>10700734.697233334</v>
      </c>
      <c r="S17" s="72">
        <f t="shared" si="7"/>
        <v>6543654.8881999981</v>
      </c>
      <c r="T17" s="58">
        <f t="shared" si="8"/>
        <v>0.61151454300533725</v>
      </c>
      <c r="U17" s="73">
        <f t="shared" si="9"/>
        <v>4157079.8090333361</v>
      </c>
      <c r="V17" s="74">
        <f t="shared" si="10"/>
        <v>346423.31741944468</v>
      </c>
    </row>
    <row r="18" spans="1:23">
      <c r="A18" s="18">
        <v>14</v>
      </c>
      <c r="B18" s="71" t="s">
        <v>908</v>
      </c>
      <c r="C18" s="19" t="s">
        <v>1323</v>
      </c>
      <c r="D18" s="22" t="s">
        <v>990</v>
      </c>
      <c r="E18" s="22" t="s">
        <v>989</v>
      </c>
      <c r="F18" s="88">
        <v>8078784.2636714298</v>
      </c>
      <c r="G18" s="88">
        <v>4182747.4475000016</v>
      </c>
      <c r="H18" s="89">
        <f t="shared" si="0"/>
        <v>0.51774466441800227</v>
      </c>
      <c r="I18" s="89">
        <f t="shared" si="1"/>
        <v>0</v>
      </c>
      <c r="J18" s="91">
        <v>7222467.1836142857</v>
      </c>
      <c r="K18" s="123">
        <v>5809908.8299000002</v>
      </c>
      <c r="L18" s="90">
        <f t="shared" si="2"/>
        <v>0.80442163075258044</v>
      </c>
      <c r="M18" s="90">
        <f t="shared" si="3"/>
        <v>0</v>
      </c>
      <c r="N18" s="100">
        <f>SUMIF('Dealer Wise'!C:C,'Q1'!C18,'Dealer Wise'!F:F)</f>
        <v>7408828.6316333339</v>
      </c>
      <c r="O18" s="100">
        <f>SUMIF('Dealer Wise'!C:C,'Q1'!C18,'Dealer Wise'!G:G)</f>
        <v>4366114.5349999992</v>
      </c>
      <c r="P18" s="93">
        <f t="shared" si="4"/>
        <v>0.58931239364318455</v>
      </c>
      <c r="Q18" s="93">
        <f t="shared" si="5"/>
        <v>0</v>
      </c>
      <c r="R18" s="72">
        <f t="shared" si="6"/>
        <v>22710080.078919049</v>
      </c>
      <c r="S18" s="72">
        <f t="shared" si="7"/>
        <v>14358770.812400002</v>
      </c>
      <c r="T18" s="58">
        <f t="shared" si="8"/>
        <v>0.63226420877875866</v>
      </c>
      <c r="U18" s="73">
        <f t="shared" si="9"/>
        <v>8351309.2665190473</v>
      </c>
      <c r="V18" s="74">
        <f t="shared" si="10"/>
        <v>695942.43887658732</v>
      </c>
    </row>
    <row r="19" spans="1:23">
      <c r="A19" s="18">
        <v>15</v>
      </c>
      <c r="B19" s="71" t="s">
        <v>97</v>
      </c>
      <c r="C19" s="19" t="s">
        <v>1206</v>
      </c>
      <c r="D19" s="22" t="s">
        <v>990</v>
      </c>
      <c r="E19" s="22" t="s">
        <v>987</v>
      </c>
      <c r="F19" s="88">
        <v>9227429.3964142855</v>
      </c>
      <c r="G19" s="88">
        <v>7447810.3328000018</v>
      </c>
      <c r="H19" s="89">
        <f t="shared" si="0"/>
        <v>0.8071381543915328</v>
      </c>
      <c r="I19" s="89">
        <f t="shared" si="1"/>
        <v>0</v>
      </c>
      <c r="J19" s="91">
        <v>8604206.2460428588</v>
      </c>
      <c r="K19" s="123">
        <v>4296000.3397000004</v>
      </c>
      <c r="L19" s="90">
        <f t="shared" si="2"/>
        <v>0.49929072093962928</v>
      </c>
      <c r="M19" s="90">
        <f t="shared" si="3"/>
        <v>0</v>
      </c>
      <c r="N19" s="100">
        <f>SUMIF('Dealer Wise'!C:C,'Q1'!C19,'Dealer Wise'!F:F)</f>
        <v>7391729.022814285</v>
      </c>
      <c r="O19" s="100">
        <f>SUMIF('Dealer Wise'!C:C,'Q1'!C19,'Dealer Wise'!G:G)</f>
        <v>3570173.6989999991</v>
      </c>
      <c r="P19" s="93">
        <f t="shared" si="4"/>
        <v>0.48299574943572693</v>
      </c>
      <c r="Q19" s="93">
        <f t="shared" si="5"/>
        <v>0</v>
      </c>
      <c r="R19" s="72">
        <f t="shared" si="6"/>
        <v>25223364.665271427</v>
      </c>
      <c r="S19" s="72">
        <f t="shared" si="7"/>
        <v>15313984.371500002</v>
      </c>
      <c r="T19" s="58">
        <f t="shared" si="8"/>
        <v>0.60713487572833336</v>
      </c>
      <c r="U19" s="73">
        <f t="shared" si="9"/>
        <v>9909380.2937714253</v>
      </c>
      <c r="V19" s="74">
        <f t="shared" si="10"/>
        <v>825781.69114761881</v>
      </c>
    </row>
    <row r="20" spans="1:23">
      <c r="A20" s="18">
        <v>16</v>
      </c>
      <c r="B20" s="71" t="s">
        <v>93</v>
      </c>
      <c r="C20" s="19" t="s">
        <v>1245</v>
      </c>
      <c r="D20" s="22" t="s">
        <v>990</v>
      </c>
      <c r="E20" s="22" t="s">
        <v>988</v>
      </c>
      <c r="F20" s="88">
        <v>10501451.170571428</v>
      </c>
      <c r="G20" s="88">
        <v>3504646.2415000005</v>
      </c>
      <c r="H20" s="89">
        <f t="shared" si="0"/>
        <v>0.33372970883502173</v>
      </c>
      <c r="I20" s="89">
        <f t="shared" si="1"/>
        <v>0</v>
      </c>
      <c r="J20" s="91">
        <v>8575498.8694428578</v>
      </c>
      <c r="K20" s="123">
        <v>6870018.3367000036</v>
      </c>
      <c r="L20" s="90">
        <f t="shared" si="2"/>
        <v>0.80112171213502148</v>
      </c>
      <c r="M20" s="90">
        <f t="shared" si="3"/>
        <v>0</v>
      </c>
      <c r="N20" s="100">
        <f>SUMIF('Dealer Wise'!C:C,'Q1'!C20,'Dealer Wise'!F:F)</f>
        <v>8363493.6310238093</v>
      </c>
      <c r="O20" s="100">
        <f>SUMIF('Dealer Wise'!C:C,'Q1'!C20,'Dealer Wise'!G:G)</f>
        <v>2562021.9274000004</v>
      </c>
      <c r="P20" s="93">
        <f t="shared" si="4"/>
        <v>0.30633393656167257</v>
      </c>
      <c r="Q20" s="93">
        <f t="shared" si="5"/>
        <v>0</v>
      </c>
      <c r="R20" s="72">
        <f t="shared" si="6"/>
        <v>27440443.671038095</v>
      </c>
      <c r="S20" s="72">
        <f t="shared" si="7"/>
        <v>12936686.505600005</v>
      </c>
      <c r="T20" s="58">
        <f t="shared" si="8"/>
        <v>0.47144596715300119</v>
      </c>
      <c r="U20" s="73">
        <f t="shared" si="9"/>
        <v>14503757.16543809</v>
      </c>
      <c r="V20" s="74">
        <f t="shared" si="10"/>
        <v>1208646.430453174</v>
      </c>
    </row>
    <row r="21" spans="1:23">
      <c r="A21" s="18">
        <v>17</v>
      </c>
      <c r="B21" s="71" t="s">
        <v>96</v>
      </c>
      <c r="C21" s="19" t="s">
        <v>1136</v>
      </c>
      <c r="D21" s="22" t="s">
        <v>990</v>
      </c>
      <c r="E21" s="22" t="s">
        <v>988</v>
      </c>
      <c r="F21" s="88">
        <v>6625310.522185714</v>
      </c>
      <c r="G21" s="88">
        <v>4224067.4589000009</v>
      </c>
      <c r="H21" s="89">
        <f t="shared" si="0"/>
        <v>0.63756520464288602</v>
      </c>
      <c r="I21" s="89">
        <f t="shared" si="1"/>
        <v>0</v>
      </c>
      <c r="J21" s="91">
        <v>5148781.2328285705</v>
      </c>
      <c r="K21" s="123">
        <v>4348592.2349000014</v>
      </c>
      <c r="L21" s="90">
        <f t="shared" si="2"/>
        <v>0.84458671640065552</v>
      </c>
      <c r="M21" s="90">
        <f t="shared" si="3"/>
        <v>0</v>
      </c>
      <c r="N21" s="100">
        <f>SUMIF('Dealer Wise'!C:C,'Q1'!C21,'Dealer Wise'!F:F)</f>
        <v>5082935.7808095235</v>
      </c>
      <c r="O21" s="100">
        <f>SUMIF('Dealer Wise'!C:C,'Q1'!C21,'Dealer Wise'!G:G)</f>
        <v>1644500.1194000002</v>
      </c>
      <c r="P21" s="93">
        <f t="shared" si="4"/>
        <v>0.32353352281348163</v>
      </c>
      <c r="Q21" s="93">
        <f t="shared" si="5"/>
        <v>0</v>
      </c>
      <c r="R21" s="72">
        <f t="shared" si="6"/>
        <v>16857027.535823807</v>
      </c>
      <c r="S21" s="72">
        <f t="shared" si="7"/>
        <v>10217159.813200003</v>
      </c>
      <c r="T21" s="58">
        <f t="shared" si="8"/>
        <v>0.60610684721769292</v>
      </c>
      <c r="U21" s="73">
        <f t="shared" si="9"/>
        <v>6639867.7226238046</v>
      </c>
      <c r="V21" s="74">
        <f t="shared" si="10"/>
        <v>553322.31021865038</v>
      </c>
    </row>
    <row r="22" spans="1:23">
      <c r="A22" s="18">
        <v>18</v>
      </c>
      <c r="B22" s="71" t="s">
        <v>787</v>
      </c>
      <c r="C22" s="19" t="s">
        <v>1214</v>
      </c>
      <c r="D22" s="22" t="s">
        <v>990</v>
      </c>
      <c r="E22" s="22" t="s">
        <v>988</v>
      </c>
      <c r="F22" s="88">
        <v>2418240.4061428579</v>
      </c>
      <c r="G22" s="88">
        <v>1261392.2269999997</v>
      </c>
      <c r="H22" s="89">
        <f t="shared" si="0"/>
        <v>0.52161572678869661</v>
      </c>
      <c r="I22" s="89">
        <f t="shared" si="1"/>
        <v>0</v>
      </c>
      <c r="J22" s="91">
        <v>1954162.2552</v>
      </c>
      <c r="K22" s="123">
        <v>1569417.8611000003</v>
      </c>
      <c r="L22" s="90">
        <f t="shared" si="2"/>
        <v>0.80311543062701174</v>
      </c>
      <c r="M22" s="90">
        <f t="shared" si="3"/>
        <v>0</v>
      </c>
      <c r="N22" s="100">
        <f>SUMIF('Dealer Wise'!C:C,'Q1'!C22,'Dealer Wise'!F:F)</f>
        <v>2210807.0498904763</v>
      </c>
      <c r="O22" s="100">
        <f>SUMIF('Dealer Wise'!C:C,'Q1'!C22,'Dealer Wise'!G:G)</f>
        <v>512619.44650000008</v>
      </c>
      <c r="P22" s="93">
        <f t="shared" si="4"/>
        <v>0.23186982623625854</v>
      </c>
      <c r="Q22" s="93">
        <f t="shared" si="5"/>
        <v>0</v>
      </c>
      <c r="R22" s="72">
        <f t="shared" si="6"/>
        <v>6583209.7112333337</v>
      </c>
      <c r="S22" s="72">
        <f t="shared" si="7"/>
        <v>3343429.5346000004</v>
      </c>
      <c r="T22" s="58">
        <f t="shared" si="8"/>
        <v>0.50787225096215638</v>
      </c>
      <c r="U22" s="73">
        <f t="shared" si="9"/>
        <v>3239780.1766333333</v>
      </c>
      <c r="V22" s="74">
        <f t="shared" si="10"/>
        <v>269981.68138611113</v>
      </c>
    </row>
    <row r="23" spans="1:23">
      <c r="A23" s="18">
        <v>19</v>
      </c>
      <c r="B23" s="75" t="s">
        <v>983</v>
      </c>
      <c r="C23" s="19" t="s">
        <v>1218</v>
      </c>
      <c r="D23" s="22" t="s">
        <v>990</v>
      </c>
      <c r="E23" s="22" t="s">
        <v>988</v>
      </c>
      <c r="F23" s="88">
        <v>10678053.660357146</v>
      </c>
      <c r="G23" s="88">
        <v>7417988.8142000046</v>
      </c>
      <c r="H23" s="89">
        <f t="shared" si="0"/>
        <v>0.69469484328775111</v>
      </c>
      <c r="I23" s="89">
        <f t="shared" si="1"/>
        <v>0</v>
      </c>
      <c r="J23" s="91">
        <v>8770524.2617285717</v>
      </c>
      <c r="K23" s="123">
        <v>7038781.4614000022</v>
      </c>
      <c r="L23" s="90">
        <f t="shared" si="2"/>
        <v>0.80254968247619185</v>
      </c>
      <c r="M23" s="90">
        <f t="shared" si="3"/>
        <v>0</v>
      </c>
      <c r="N23" s="100">
        <f>SUMIF('Dealer Wise'!C:C,'Q1'!C23,'Dealer Wise'!F:F)</f>
        <v>7889860.8020761916</v>
      </c>
      <c r="O23" s="100">
        <f>SUMIF('Dealer Wise'!C:C,'Q1'!C23,'Dealer Wise'!G:G)</f>
        <v>3178487.4932999993</v>
      </c>
      <c r="P23" s="93">
        <f t="shared" si="4"/>
        <v>0.40285723323072953</v>
      </c>
      <c r="Q23" s="93">
        <f t="shared" si="5"/>
        <v>0</v>
      </c>
      <c r="R23" s="72">
        <f t="shared" si="6"/>
        <v>27338438.724161908</v>
      </c>
      <c r="S23" s="72">
        <f t="shared" si="7"/>
        <v>17635257.768900007</v>
      </c>
      <c r="T23" s="58">
        <f t="shared" si="8"/>
        <v>0.64507186920348303</v>
      </c>
      <c r="U23" s="73">
        <f t="shared" si="9"/>
        <v>9703180.955261901</v>
      </c>
      <c r="V23" s="74">
        <f t="shared" si="10"/>
        <v>808598.41293849179</v>
      </c>
    </row>
    <row r="24" spans="1:23">
      <c r="A24" s="18">
        <v>20</v>
      </c>
      <c r="B24" s="71" t="s">
        <v>90</v>
      </c>
      <c r="C24" s="19" t="s">
        <v>1322</v>
      </c>
      <c r="D24" s="22" t="s">
        <v>990</v>
      </c>
      <c r="E24" s="22" t="s">
        <v>987</v>
      </c>
      <c r="F24" s="88">
        <v>6115811.2916714288</v>
      </c>
      <c r="G24" s="88">
        <v>5856658.4525000015</v>
      </c>
      <c r="H24" s="89">
        <f t="shared" si="0"/>
        <v>0.95762576266466171</v>
      </c>
      <c r="I24" s="89">
        <f t="shared" si="1"/>
        <v>0.9</v>
      </c>
      <c r="J24" s="91">
        <v>5241516.5888285711</v>
      </c>
      <c r="K24" s="123">
        <v>5588693.3400999987</v>
      </c>
      <c r="L24" s="90">
        <f t="shared" si="2"/>
        <v>1.0662359348459143</v>
      </c>
      <c r="M24" s="90">
        <f t="shared" si="3"/>
        <v>0.9</v>
      </c>
      <c r="N24" s="100">
        <f>SUMIF('Dealer Wise'!C:C,'Q1'!C24,'Dealer Wise'!F:F)</f>
        <v>5831538.2072857153</v>
      </c>
      <c r="O24" s="100">
        <f>SUMIF('Dealer Wise'!C:C,'Q1'!C24,'Dealer Wise'!G:G)</f>
        <v>2536683.5859000012</v>
      </c>
      <c r="P24" s="93">
        <f t="shared" si="4"/>
        <v>0.43499390653580206</v>
      </c>
      <c r="Q24" s="93">
        <f t="shared" si="5"/>
        <v>0</v>
      </c>
      <c r="R24" s="72">
        <f t="shared" si="6"/>
        <v>17188866.087785713</v>
      </c>
      <c r="S24" s="72">
        <f t="shared" si="7"/>
        <v>13982035.378500002</v>
      </c>
      <c r="T24" s="58">
        <f t="shared" si="8"/>
        <v>0.81343558714646902</v>
      </c>
      <c r="U24" s="73">
        <f t="shared" si="9"/>
        <v>3206830.7092857119</v>
      </c>
      <c r="V24" s="74">
        <f t="shared" si="10"/>
        <v>267235.89244047599</v>
      </c>
    </row>
    <row r="25" spans="1:23">
      <c r="A25" s="18">
        <v>21</v>
      </c>
      <c r="B25" s="71" t="s">
        <v>79</v>
      </c>
      <c r="C25" s="19" t="s">
        <v>1217</v>
      </c>
      <c r="D25" s="22" t="s">
        <v>990</v>
      </c>
      <c r="E25" s="22" t="s">
        <v>992</v>
      </c>
      <c r="F25" s="88">
        <v>3619817.8900285712</v>
      </c>
      <c r="G25" s="88">
        <v>3631792.4273999999</v>
      </c>
      <c r="H25" s="89">
        <f t="shared" si="0"/>
        <v>1.00330804966858</v>
      </c>
      <c r="I25" s="89">
        <f t="shared" si="1"/>
        <v>0.9</v>
      </c>
      <c r="J25" s="91">
        <v>4047235.9876714288</v>
      </c>
      <c r="K25" s="123">
        <v>4087830.3923999998</v>
      </c>
      <c r="L25" s="90">
        <f t="shared" si="2"/>
        <v>1.0100301551113473</v>
      </c>
      <c r="M25" s="90">
        <f t="shared" si="3"/>
        <v>0.9</v>
      </c>
      <c r="N25" s="100">
        <f>SUMIF('Dealer Wise'!C:C,'Q1'!C25,'Dealer Wise'!F:F)</f>
        <v>3737718.2797809518</v>
      </c>
      <c r="O25" s="100">
        <f>SUMIF('Dealer Wise'!C:C,'Q1'!C25,'Dealer Wise'!G:G)</f>
        <v>1511332.3192000003</v>
      </c>
      <c r="P25" s="93">
        <f t="shared" si="4"/>
        <v>0.40434623641259865</v>
      </c>
      <c r="Q25" s="93">
        <f t="shared" si="5"/>
        <v>0</v>
      </c>
      <c r="R25" s="72">
        <f t="shared" si="6"/>
        <v>11404772.157480951</v>
      </c>
      <c r="S25" s="72">
        <f t="shared" si="7"/>
        <v>9230955.1390000004</v>
      </c>
      <c r="T25" s="58">
        <f t="shared" si="8"/>
        <v>0.80939408622424458</v>
      </c>
      <c r="U25" s="73">
        <f t="shared" si="9"/>
        <v>2173817.018480951</v>
      </c>
      <c r="V25" s="74">
        <f t="shared" si="10"/>
        <v>181151.4182067459</v>
      </c>
    </row>
    <row r="26" spans="1:23">
      <c r="A26" s="18">
        <v>22</v>
      </c>
      <c r="B26" s="71" t="s">
        <v>80</v>
      </c>
      <c r="C26" s="19" t="s">
        <v>1220</v>
      </c>
      <c r="D26" s="22" t="s">
        <v>990</v>
      </c>
      <c r="E26" s="22" t="s">
        <v>992</v>
      </c>
      <c r="F26" s="88">
        <v>11891656.391114283</v>
      </c>
      <c r="G26" s="88">
        <v>9751792.2279999983</v>
      </c>
      <c r="H26" s="89">
        <f t="shared" si="0"/>
        <v>0.82005331362305078</v>
      </c>
      <c r="I26" s="89">
        <f t="shared" si="1"/>
        <v>0</v>
      </c>
      <c r="J26" s="91">
        <v>10017169.339771425</v>
      </c>
      <c r="K26" s="123">
        <v>9194388.9205000028</v>
      </c>
      <c r="L26" s="90">
        <f t="shared" si="2"/>
        <v>0.9178629819099976</v>
      </c>
      <c r="M26" s="90">
        <f t="shared" si="3"/>
        <v>0.9</v>
      </c>
      <c r="N26" s="100">
        <f>SUMIF('Dealer Wise'!C:C,'Q1'!C26,'Dealer Wise'!F:F)</f>
        <v>9640782.7210952379</v>
      </c>
      <c r="O26" s="100">
        <f>SUMIF('Dealer Wise'!C:C,'Q1'!C26,'Dealer Wise'!G:G)</f>
        <v>5088984.7201000005</v>
      </c>
      <c r="P26" s="93">
        <f t="shared" si="4"/>
        <v>0.52786011959015167</v>
      </c>
      <c r="Q26" s="93">
        <f t="shared" si="5"/>
        <v>0</v>
      </c>
      <c r="R26" s="72">
        <f t="shared" si="6"/>
        <v>31549608.451980945</v>
      </c>
      <c r="S26" s="72">
        <f t="shared" si="7"/>
        <v>24035165.868600003</v>
      </c>
      <c r="T26" s="58">
        <f t="shared" si="8"/>
        <v>0.76182136793177468</v>
      </c>
      <c r="U26" s="73">
        <f t="shared" si="9"/>
        <v>7514442.5833809413</v>
      </c>
      <c r="V26" s="74">
        <f t="shared" si="10"/>
        <v>626203.54861507844</v>
      </c>
    </row>
    <row r="27" spans="1:23">
      <c r="A27" s="18">
        <v>23</v>
      </c>
      <c r="B27" s="71" t="s">
        <v>77</v>
      </c>
      <c r="C27" s="19" t="s">
        <v>1244</v>
      </c>
      <c r="D27" s="22" t="s">
        <v>990</v>
      </c>
      <c r="E27" s="22" t="s">
        <v>992</v>
      </c>
      <c r="F27" s="88">
        <v>6501974.3439142862</v>
      </c>
      <c r="G27" s="88">
        <v>5621666.6820000019</v>
      </c>
      <c r="H27" s="89">
        <f t="shared" si="0"/>
        <v>0.86460917632838186</v>
      </c>
      <c r="I27" s="89">
        <f t="shared" si="1"/>
        <v>0</v>
      </c>
      <c r="J27" s="91">
        <v>4033754.3811857142</v>
      </c>
      <c r="K27" s="123">
        <v>1531609.8449999997</v>
      </c>
      <c r="L27" s="90">
        <f t="shared" si="2"/>
        <v>0.37969834061879248</v>
      </c>
      <c r="M27" s="90">
        <f t="shared" si="3"/>
        <v>0</v>
      </c>
      <c r="N27" s="100">
        <f>SUMIF('Dealer Wise'!C:C,'Q1'!C27,'Dealer Wise'!F:F)</f>
        <v>3927945.7456857134</v>
      </c>
      <c r="O27" s="100">
        <f>SUMIF('Dealer Wise'!C:C,'Q1'!C27,'Dealer Wise'!G:G)</f>
        <v>1045772.0540000002</v>
      </c>
      <c r="P27" s="93">
        <f t="shared" si="4"/>
        <v>0.26623892530812865</v>
      </c>
      <c r="Q27" s="93">
        <f t="shared" si="5"/>
        <v>0</v>
      </c>
      <c r="R27" s="72">
        <f t="shared" si="6"/>
        <v>14463674.470785713</v>
      </c>
      <c r="S27" s="72">
        <f t="shared" si="7"/>
        <v>8199048.5810000021</v>
      </c>
      <c r="T27" s="58">
        <f t="shared" si="8"/>
        <v>0.56687175845672944</v>
      </c>
      <c r="U27" s="73">
        <f t="shared" si="9"/>
        <v>6264625.8897857107</v>
      </c>
      <c r="V27" s="74">
        <f t="shared" si="10"/>
        <v>522052.15748214256</v>
      </c>
    </row>
    <row r="28" spans="1:23">
      <c r="A28" s="18">
        <v>24</v>
      </c>
      <c r="B28" s="71" t="s">
        <v>12</v>
      </c>
      <c r="C28" s="19" t="s">
        <v>1143</v>
      </c>
      <c r="D28" s="22" t="s">
        <v>13</v>
      </c>
      <c r="E28" s="22" t="s">
        <v>1022</v>
      </c>
      <c r="F28" s="88">
        <v>12549591.54325714</v>
      </c>
      <c r="G28" s="88">
        <v>12903770.630400004</v>
      </c>
      <c r="H28" s="89">
        <f t="shared" si="0"/>
        <v>1.0282223597415139</v>
      </c>
      <c r="I28" s="89">
        <f t="shared" si="1"/>
        <v>0.9</v>
      </c>
      <c r="J28" s="91">
        <v>10534863.978799999</v>
      </c>
      <c r="K28" s="123">
        <v>9611604.1497000009</v>
      </c>
      <c r="L28" s="90">
        <f t="shared" si="2"/>
        <v>0.9123614855438158</v>
      </c>
      <c r="M28" s="90">
        <f t="shared" si="3"/>
        <v>0.9</v>
      </c>
      <c r="N28" s="100">
        <f>SUMIF('Dealer Wise'!C:C,'Q1'!C28,'Dealer Wise'!F:F)</f>
        <v>11429159.980328571</v>
      </c>
      <c r="O28" s="100">
        <f>SUMIF('Dealer Wise'!C:C,'Q1'!C28,'Dealer Wise'!G:G)</f>
        <v>3931616.4295000006</v>
      </c>
      <c r="P28" s="93">
        <f t="shared" si="4"/>
        <v>0.34399872223916256</v>
      </c>
      <c r="Q28" s="93">
        <f t="shared" si="5"/>
        <v>0</v>
      </c>
      <c r="R28" s="72">
        <f t="shared" si="6"/>
        <v>34513615.502385706</v>
      </c>
      <c r="S28" s="72">
        <f t="shared" si="7"/>
        <v>26446991.209600002</v>
      </c>
      <c r="T28" s="58">
        <f t="shared" si="8"/>
        <v>0.76627704239713423</v>
      </c>
      <c r="U28" s="73">
        <f t="shared" si="9"/>
        <v>8066624.2927857041</v>
      </c>
      <c r="V28" s="74">
        <f t="shared" si="10"/>
        <v>672218.69106547534</v>
      </c>
      <c r="W28" s="31"/>
    </row>
    <row r="29" spans="1:23">
      <c r="A29" s="18">
        <v>25</v>
      </c>
      <c r="B29" s="71" t="s">
        <v>22</v>
      </c>
      <c r="C29" s="19" t="s">
        <v>1152</v>
      </c>
      <c r="D29" s="22" t="s">
        <v>13</v>
      </c>
      <c r="E29" s="22" t="s">
        <v>19</v>
      </c>
      <c r="F29" s="88">
        <v>8934744.4030714277</v>
      </c>
      <c r="G29" s="88">
        <v>10108274.1511</v>
      </c>
      <c r="H29" s="89">
        <f t="shared" si="0"/>
        <v>1.1313445237029005</v>
      </c>
      <c r="I29" s="89">
        <f t="shared" si="1"/>
        <v>0.9</v>
      </c>
      <c r="J29" s="91">
        <v>10002012.20637143</v>
      </c>
      <c r="K29" s="123">
        <v>10214707.598800002</v>
      </c>
      <c r="L29" s="90">
        <f t="shared" si="2"/>
        <v>1.0212652602336438</v>
      </c>
      <c r="M29" s="90">
        <f t="shared" si="3"/>
        <v>0.9</v>
      </c>
      <c r="N29" s="100">
        <f>SUMIF('Dealer Wise'!C:C,'Q1'!C29,'Dealer Wise'!F:F)</f>
        <v>8977860.1939047594</v>
      </c>
      <c r="O29" s="100">
        <f>SUMIF('Dealer Wise'!C:C,'Q1'!C29,'Dealer Wise'!G:G)</f>
        <v>961497.27399999998</v>
      </c>
      <c r="P29" s="93">
        <f t="shared" si="4"/>
        <v>0.10709648549136228</v>
      </c>
      <c r="Q29" s="93">
        <f t="shared" si="5"/>
        <v>0</v>
      </c>
      <c r="R29" s="72">
        <f t="shared" si="6"/>
        <v>27914616.803347617</v>
      </c>
      <c r="S29" s="72">
        <f t="shared" si="7"/>
        <v>21284479.023900002</v>
      </c>
      <c r="T29" s="58">
        <f t="shared" si="8"/>
        <v>0.76248508707264406</v>
      </c>
      <c r="U29" s="73">
        <f t="shared" si="9"/>
        <v>6630137.7794476151</v>
      </c>
      <c r="V29" s="74">
        <f t="shared" si="10"/>
        <v>552511.48162063456</v>
      </c>
    </row>
    <row r="30" spans="1:23">
      <c r="A30" s="18">
        <v>26</v>
      </c>
      <c r="B30" s="71" t="s">
        <v>16</v>
      </c>
      <c r="C30" s="19" t="s">
        <v>1247</v>
      </c>
      <c r="D30" s="22" t="s">
        <v>13</v>
      </c>
      <c r="E30" s="22" t="s">
        <v>1023</v>
      </c>
      <c r="F30" s="88">
        <v>20027891.614528574</v>
      </c>
      <c r="G30" s="88">
        <v>18225778.933300003</v>
      </c>
      <c r="H30" s="89">
        <f t="shared" si="0"/>
        <v>0.91001985052079637</v>
      </c>
      <c r="I30" s="89">
        <f t="shared" si="1"/>
        <v>0.9</v>
      </c>
      <c r="J30" s="91">
        <v>16581493.247642858</v>
      </c>
      <c r="K30" s="123">
        <v>16260275.967099996</v>
      </c>
      <c r="L30" s="90">
        <f t="shared" si="2"/>
        <v>0.98062796421615861</v>
      </c>
      <c r="M30" s="90">
        <f t="shared" si="3"/>
        <v>0.9</v>
      </c>
      <c r="N30" s="100">
        <f>SUMIF('Dealer Wise'!C:C,'Q1'!C30,'Dealer Wise'!F:F)</f>
        <v>19858751.179799996</v>
      </c>
      <c r="O30" s="100">
        <f>SUMIF('Dealer Wise'!C:C,'Q1'!C30,'Dealer Wise'!G:G)</f>
        <v>2284414.7465000004</v>
      </c>
      <c r="P30" s="93">
        <f t="shared" si="4"/>
        <v>0.1150331521764405</v>
      </c>
      <c r="Q30" s="93">
        <f t="shared" si="5"/>
        <v>0</v>
      </c>
      <c r="R30" s="72">
        <f t="shared" si="6"/>
        <v>56468136.04197143</v>
      </c>
      <c r="S30" s="72">
        <f t="shared" si="7"/>
        <v>36770469.646899998</v>
      </c>
      <c r="T30" s="58">
        <f t="shared" si="8"/>
        <v>0.65117200999107494</v>
      </c>
      <c r="U30" s="73">
        <f t="shared" si="9"/>
        <v>19697666.395071432</v>
      </c>
      <c r="V30" s="74">
        <f t="shared" si="10"/>
        <v>1641472.199589286</v>
      </c>
    </row>
    <row r="31" spans="1:23">
      <c r="A31" s="18">
        <v>27</v>
      </c>
      <c r="B31" s="71" t="s">
        <v>20</v>
      </c>
      <c r="C31" s="19" t="s">
        <v>1289</v>
      </c>
      <c r="D31" s="22" t="s">
        <v>13</v>
      </c>
      <c r="E31" s="22" t="s">
        <v>1022</v>
      </c>
      <c r="F31" s="88">
        <v>13386999.338642856</v>
      </c>
      <c r="G31" s="88">
        <v>14095092.008000001</v>
      </c>
      <c r="H31" s="89">
        <f t="shared" si="0"/>
        <v>1.0528940542570409</v>
      </c>
      <c r="I31" s="89">
        <f t="shared" si="1"/>
        <v>0.9</v>
      </c>
      <c r="J31" s="91">
        <v>12766982.326285714</v>
      </c>
      <c r="K31" s="123">
        <v>11729431.051200002</v>
      </c>
      <c r="L31" s="90">
        <f t="shared" si="2"/>
        <v>0.91873167452033544</v>
      </c>
      <c r="M31" s="90">
        <f t="shared" si="3"/>
        <v>0.9</v>
      </c>
      <c r="N31" s="100">
        <f>SUMIF('Dealer Wise'!C:C,'Q1'!C31,'Dealer Wise'!F:F)</f>
        <v>11930295.131409522</v>
      </c>
      <c r="O31" s="100">
        <f>SUMIF('Dealer Wise'!C:C,'Q1'!C31,'Dealer Wise'!G:G)</f>
        <v>5779382.3810000001</v>
      </c>
      <c r="P31" s="93">
        <f t="shared" si="4"/>
        <v>0.48442912076703892</v>
      </c>
      <c r="Q31" s="93">
        <f t="shared" si="5"/>
        <v>0</v>
      </c>
      <c r="R31" s="72">
        <f t="shared" si="6"/>
        <v>38084276.796338096</v>
      </c>
      <c r="S31" s="72">
        <f t="shared" si="7"/>
        <v>31603905.440200005</v>
      </c>
      <c r="T31" s="58">
        <f t="shared" si="8"/>
        <v>0.82984129143916951</v>
      </c>
      <c r="U31" s="73">
        <f t="shared" si="9"/>
        <v>6480371.3561380915</v>
      </c>
      <c r="V31" s="74">
        <f t="shared" si="10"/>
        <v>540030.94634484092</v>
      </c>
    </row>
    <row r="32" spans="1:23">
      <c r="A32" s="18">
        <v>28</v>
      </c>
      <c r="B32" s="71" t="s">
        <v>17</v>
      </c>
      <c r="C32" s="19" t="s">
        <v>1229</v>
      </c>
      <c r="D32" s="22" t="s">
        <v>13</v>
      </c>
      <c r="E32" s="22" t="s">
        <v>1021</v>
      </c>
      <c r="F32" s="88">
        <v>20020346.622628573</v>
      </c>
      <c r="G32" s="88">
        <v>18265369.239400003</v>
      </c>
      <c r="H32" s="89">
        <f t="shared" si="0"/>
        <v>0.91234030977041347</v>
      </c>
      <c r="I32" s="89">
        <f t="shared" si="1"/>
        <v>0.9</v>
      </c>
      <c r="J32" s="91">
        <v>17192331.91</v>
      </c>
      <c r="K32" s="123">
        <v>17200708.177900005</v>
      </c>
      <c r="L32" s="90">
        <f t="shared" si="2"/>
        <v>1.0004872095271224</v>
      </c>
      <c r="M32" s="90">
        <f t="shared" si="3"/>
        <v>0.9</v>
      </c>
      <c r="N32" s="100">
        <f>SUMIF('Dealer Wise'!C:C,'Q1'!C32,'Dealer Wise'!F:F)</f>
        <v>21751117.305199999</v>
      </c>
      <c r="O32" s="100">
        <f>SUMIF('Dealer Wise'!C:C,'Q1'!C32,'Dealer Wise'!G:G)</f>
        <v>10302168.575800002</v>
      </c>
      <c r="P32" s="93">
        <f t="shared" si="4"/>
        <v>0.47363859204313524</v>
      </c>
      <c r="Q32" s="93">
        <f t="shared" si="5"/>
        <v>0</v>
      </c>
      <c r="R32" s="72">
        <f t="shared" si="6"/>
        <v>58963795.837828577</v>
      </c>
      <c r="S32" s="72">
        <f t="shared" si="7"/>
        <v>45768245.99310001</v>
      </c>
      <c r="T32" s="58">
        <f t="shared" si="8"/>
        <v>0.77620928813638412</v>
      </c>
      <c r="U32" s="73">
        <f t="shared" si="9"/>
        <v>13195549.844728567</v>
      </c>
      <c r="V32" s="74">
        <f t="shared" si="10"/>
        <v>1099629.1537273806</v>
      </c>
    </row>
    <row r="33" spans="1:23">
      <c r="A33" s="18">
        <v>29</v>
      </c>
      <c r="B33" s="71" t="s">
        <v>15</v>
      </c>
      <c r="C33" s="19" t="s">
        <v>1201</v>
      </c>
      <c r="D33" s="22" t="s">
        <v>13</v>
      </c>
      <c r="E33" s="22" t="s">
        <v>1021</v>
      </c>
      <c r="F33" s="88">
        <v>7034611.5459285714</v>
      </c>
      <c r="G33" s="88">
        <v>5633626.6092000017</v>
      </c>
      <c r="H33" s="89">
        <f t="shared" si="0"/>
        <v>0.80084402278908795</v>
      </c>
      <c r="I33" s="89">
        <f t="shared" si="1"/>
        <v>0</v>
      </c>
      <c r="J33" s="91">
        <v>5849212.3891999992</v>
      </c>
      <c r="K33" s="123">
        <v>3953835.0119999992</v>
      </c>
      <c r="L33" s="90">
        <f t="shared" si="2"/>
        <v>0.67596024027104407</v>
      </c>
      <c r="M33" s="90">
        <f t="shared" si="3"/>
        <v>0</v>
      </c>
      <c r="N33" s="100">
        <f>SUMIF('Dealer Wise'!C:C,'Q1'!C33,'Dealer Wise'!F:F)</f>
        <v>5894086.6835333332</v>
      </c>
      <c r="O33" s="100">
        <f>SUMIF('Dealer Wise'!C:C,'Q1'!C33,'Dealer Wise'!G:G)</f>
        <v>2686363.8856999995</v>
      </c>
      <c r="P33" s="93">
        <f t="shared" si="4"/>
        <v>0.45577271423663601</v>
      </c>
      <c r="Q33" s="93">
        <f t="shared" si="5"/>
        <v>0</v>
      </c>
      <c r="R33" s="72">
        <f t="shared" si="6"/>
        <v>18777910.618661903</v>
      </c>
      <c r="S33" s="72">
        <f t="shared" si="7"/>
        <v>12273825.506900001</v>
      </c>
      <c r="T33" s="58">
        <f t="shared" si="8"/>
        <v>0.65363105385654574</v>
      </c>
      <c r="U33" s="73">
        <f t="shared" si="9"/>
        <v>6504085.1117619015</v>
      </c>
      <c r="V33" s="74">
        <f t="shared" si="10"/>
        <v>542007.09264682513</v>
      </c>
    </row>
    <row r="34" spans="1:23">
      <c r="A34" s="18">
        <v>30</v>
      </c>
      <c r="B34" s="71" t="s">
        <v>21</v>
      </c>
      <c r="C34" s="19" t="s">
        <v>1146</v>
      </c>
      <c r="D34" s="22" t="s">
        <v>13</v>
      </c>
      <c r="E34" s="22" t="s">
        <v>19</v>
      </c>
      <c r="F34" s="88">
        <v>6469320.0039428575</v>
      </c>
      <c r="G34" s="88">
        <v>6489645.7475000015</v>
      </c>
      <c r="H34" s="89">
        <f t="shared" si="0"/>
        <v>1.0031418670810466</v>
      </c>
      <c r="I34" s="89">
        <f t="shared" si="1"/>
        <v>0.9</v>
      </c>
      <c r="J34" s="91">
        <v>5355229.0062571419</v>
      </c>
      <c r="K34" s="123">
        <v>5375099.6439999985</v>
      </c>
      <c r="L34" s="90">
        <f t="shared" si="2"/>
        <v>1.0037105113001963</v>
      </c>
      <c r="M34" s="90">
        <f t="shared" si="3"/>
        <v>0.9</v>
      </c>
      <c r="N34" s="100">
        <f>SUMIF('Dealer Wise'!C:C,'Q1'!C34,'Dealer Wise'!F:F)</f>
        <v>5663892.4444857147</v>
      </c>
      <c r="O34" s="100">
        <f>SUMIF('Dealer Wise'!C:C,'Q1'!C34,'Dealer Wise'!G:G)</f>
        <v>1686758.2849999999</v>
      </c>
      <c r="P34" s="93">
        <f t="shared" si="4"/>
        <v>0.29780902471801063</v>
      </c>
      <c r="Q34" s="93">
        <f t="shared" si="5"/>
        <v>0</v>
      </c>
      <c r="R34" s="72">
        <f t="shared" si="6"/>
        <v>17488441.454685714</v>
      </c>
      <c r="S34" s="72">
        <f t="shared" si="7"/>
        <v>13551503.6765</v>
      </c>
      <c r="T34" s="58">
        <f t="shared" si="8"/>
        <v>0.77488344010604315</v>
      </c>
      <c r="U34" s="73">
        <f t="shared" si="9"/>
        <v>3936937.778185714</v>
      </c>
      <c r="V34" s="74">
        <f t="shared" si="10"/>
        <v>328078.14818214282</v>
      </c>
    </row>
    <row r="35" spans="1:23" s="25" customFormat="1">
      <c r="A35" s="18">
        <v>31</v>
      </c>
      <c r="B35" s="71" t="s">
        <v>18</v>
      </c>
      <c r="C35" s="19" t="s">
        <v>1295</v>
      </c>
      <c r="D35" s="22" t="s">
        <v>13</v>
      </c>
      <c r="E35" s="22" t="s">
        <v>19</v>
      </c>
      <c r="F35" s="88">
        <v>13894607.313214283</v>
      </c>
      <c r="G35" s="88">
        <v>12653709.336800005</v>
      </c>
      <c r="H35" s="89">
        <f t="shared" si="0"/>
        <v>0.91069211612521506</v>
      </c>
      <c r="I35" s="89">
        <f t="shared" si="1"/>
        <v>0.9</v>
      </c>
      <c r="J35" s="91">
        <v>16904862.294342857</v>
      </c>
      <c r="K35" s="123">
        <v>8239601.4462000011</v>
      </c>
      <c r="L35" s="90">
        <f t="shared" si="2"/>
        <v>0.48741014879235961</v>
      </c>
      <c r="M35" s="90">
        <f t="shared" si="3"/>
        <v>0</v>
      </c>
      <c r="N35" s="100">
        <f>SUMIF('Dealer Wise'!C:C,'Q1'!C35,'Dealer Wise'!F:F)</f>
        <v>9919889.9095238112</v>
      </c>
      <c r="O35" s="100">
        <f>SUMIF('Dealer Wise'!C:C,'Q1'!C35,'Dealer Wise'!G:G)</f>
        <v>3755587.8077000002</v>
      </c>
      <c r="P35" s="93">
        <f t="shared" si="4"/>
        <v>0.37859168216114619</v>
      </c>
      <c r="Q35" s="93">
        <f t="shared" si="5"/>
        <v>0</v>
      </c>
      <c r="R35" s="72">
        <f t="shared" si="6"/>
        <v>40719359.517080948</v>
      </c>
      <c r="S35" s="72">
        <f t="shared" si="7"/>
        <v>24648898.590700008</v>
      </c>
      <c r="T35" s="58">
        <f t="shared" si="8"/>
        <v>0.60533610751810307</v>
      </c>
      <c r="U35" s="73">
        <f t="shared" si="9"/>
        <v>16070460.92638094</v>
      </c>
      <c r="V35" s="74">
        <f t="shared" si="10"/>
        <v>1339205.0771984116</v>
      </c>
      <c r="W35" s="6"/>
    </row>
    <row r="36" spans="1:23">
      <c r="A36" s="18">
        <v>32</v>
      </c>
      <c r="B36" s="71" t="s">
        <v>39</v>
      </c>
      <c r="C36" s="19" t="s">
        <v>1287</v>
      </c>
      <c r="D36" s="22" t="s">
        <v>13</v>
      </c>
      <c r="E36" s="22" t="s">
        <v>1063</v>
      </c>
      <c r="F36" s="88">
        <v>10916733.4814</v>
      </c>
      <c r="G36" s="88">
        <v>6851885.0284000039</v>
      </c>
      <c r="H36" s="89">
        <f t="shared" ref="H36:H65" si="11">IFERROR(G36/F36,0)</f>
        <v>0.62764974889918212</v>
      </c>
      <c r="I36" s="89">
        <f t="shared" ref="I36:I65" si="12">IF(H36&gt;=89.5%,90%,0%)</f>
        <v>0</v>
      </c>
      <c r="J36" s="91">
        <v>10006812.7874</v>
      </c>
      <c r="K36" s="123">
        <v>8052444.1943000006</v>
      </c>
      <c r="L36" s="90">
        <f t="shared" ref="L36:L65" si="13">IFERROR(K36/J36,0)</f>
        <v>0.80469619701881234</v>
      </c>
      <c r="M36" s="90">
        <f t="shared" ref="M36:M65" si="14">IF(L36&gt;=89.5%,90%,0%)</f>
        <v>0</v>
      </c>
      <c r="N36" s="100">
        <f>SUMIF('Dealer Wise'!C:C,'Q1'!C36,'Dealer Wise'!F:F)</f>
        <v>7975972.1784857139</v>
      </c>
      <c r="O36" s="100">
        <f>SUMIF('Dealer Wise'!C:C,'Q1'!C36,'Dealer Wise'!G:G)</f>
        <v>3964738.2668000008</v>
      </c>
      <c r="P36" s="93">
        <f t="shared" ref="P36:P65" si="15">IFERROR(O36/N36,0)</f>
        <v>0.49708526786169532</v>
      </c>
      <c r="Q36" s="93">
        <f t="shared" ref="Q36:Q65" si="16">IF(P36&gt;=89.5%,90%,0%)</f>
        <v>0</v>
      </c>
      <c r="R36" s="72">
        <f t="shared" si="6"/>
        <v>28899518.447285712</v>
      </c>
      <c r="S36" s="72">
        <f t="shared" si="7"/>
        <v>18869067.489500005</v>
      </c>
      <c r="T36" s="58">
        <f t="shared" ref="T36:T65" si="17">IFERROR(S36/R36,0)</f>
        <v>0.65291978909330983</v>
      </c>
      <c r="U36" s="73">
        <f t="shared" ref="U36:U65" si="18">R36-S36</f>
        <v>10030450.957785707</v>
      </c>
      <c r="V36" s="74">
        <f t="shared" ref="V36:V65" si="19">U36/V$2</f>
        <v>835870.91314880888</v>
      </c>
    </row>
    <row r="37" spans="1:23">
      <c r="A37" s="18">
        <v>33</v>
      </c>
      <c r="B37" s="71" t="s">
        <v>36</v>
      </c>
      <c r="C37" s="19" t="s">
        <v>1194</v>
      </c>
      <c r="D37" s="22" t="s">
        <v>13</v>
      </c>
      <c r="E37" s="22" t="s">
        <v>1063</v>
      </c>
      <c r="F37" s="88">
        <v>4056032.2739285715</v>
      </c>
      <c r="G37" s="88">
        <v>4575182.7373000002</v>
      </c>
      <c r="H37" s="89">
        <f t="shared" si="11"/>
        <v>1.1279946579095124</v>
      </c>
      <c r="I37" s="89">
        <f t="shared" si="12"/>
        <v>0.9</v>
      </c>
      <c r="J37" s="91">
        <v>4544338.6346714292</v>
      </c>
      <c r="K37" s="123">
        <v>4162376.3534999993</v>
      </c>
      <c r="L37" s="90">
        <f t="shared" si="13"/>
        <v>0.9159476632623248</v>
      </c>
      <c r="M37" s="90">
        <f t="shared" si="14"/>
        <v>0.9</v>
      </c>
      <c r="N37" s="100">
        <f>SUMIF('Dealer Wise'!C:C,'Q1'!C37,'Dealer Wise'!F:F)</f>
        <v>4560003.7623238089</v>
      </c>
      <c r="O37" s="100">
        <f>SUMIF('Dealer Wise'!C:C,'Q1'!C37,'Dealer Wise'!G:G)</f>
        <v>2299050.7002000003</v>
      </c>
      <c r="P37" s="93">
        <f t="shared" si="15"/>
        <v>0.50417736914944744</v>
      </c>
      <c r="Q37" s="93">
        <f t="shared" si="16"/>
        <v>0</v>
      </c>
      <c r="R37" s="72">
        <f t="shared" si="6"/>
        <v>13160374.67092381</v>
      </c>
      <c r="S37" s="72">
        <f t="shared" si="7"/>
        <v>11036609.790999999</v>
      </c>
      <c r="T37" s="58">
        <f t="shared" si="17"/>
        <v>0.83862428441220582</v>
      </c>
      <c r="U37" s="73">
        <f t="shared" si="18"/>
        <v>2123764.8799238112</v>
      </c>
      <c r="V37" s="74">
        <f t="shared" si="19"/>
        <v>176980.40666031759</v>
      </c>
    </row>
    <row r="38" spans="1:23">
      <c r="A38" s="18">
        <v>34</v>
      </c>
      <c r="B38" s="71" t="s">
        <v>38</v>
      </c>
      <c r="C38" s="19" t="s">
        <v>1211</v>
      </c>
      <c r="D38" s="22" t="s">
        <v>13</v>
      </c>
      <c r="E38" s="22" t="s">
        <v>37</v>
      </c>
      <c r="F38" s="88">
        <v>29059864.286557142</v>
      </c>
      <c r="G38" s="88">
        <v>29122773.232600003</v>
      </c>
      <c r="H38" s="89">
        <f t="shared" si="11"/>
        <v>1.002164805224915</v>
      </c>
      <c r="I38" s="89">
        <f t="shared" si="12"/>
        <v>0.9</v>
      </c>
      <c r="J38" s="91">
        <v>25054141.601428568</v>
      </c>
      <c r="K38" s="123">
        <v>22903609.372600004</v>
      </c>
      <c r="L38" s="90">
        <f t="shared" si="13"/>
        <v>0.91416460148425349</v>
      </c>
      <c r="M38" s="90">
        <f t="shared" si="14"/>
        <v>0.9</v>
      </c>
      <c r="N38" s="100">
        <f>SUMIF('Dealer Wise'!C:C,'Q1'!C38,'Dealer Wise'!F:F)</f>
        <v>27786652.366904754</v>
      </c>
      <c r="O38" s="100">
        <f>SUMIF('Dealer Wise'!C:C,'Q1'!C38,'Dealer Wise'!G:G)</f>
        <v>8941335.8445000015</v>
      </c>
      <c r="P38" s="93">
        <f t="shared" si="15"/>
        <v>0.32178528476318236</v>
      </c>
      <c r="Q38" s="93">
        <f t="shared" si="16"/>
        <v>0</v>
      </c>
      <c r="R38" s="72">
        <f t="shared" si="6"/>
        <v>81900658.254890457</v>
      </c>
      <c r="S38" s="72">
        <f t="shared" si="7"/>
        <v>60967718.449700013</v>
      </c>
      <c r="T38" s="58">
        <f t="shared" si="17"/>
        <v>0.74441060363589329</v>
      </c>
      <c r="U38" s="73">
        <f t="shared" si="18"/>
        <v>20932939.805190444</v>
      </c>
      <c r="V38" s="74">
        <f t="shared" si="19"/>
        <v>1744411.6504325371</v>
      </c>
    </row>
    <row r="39" spans="1:23">
      <c r="A39" s="18">
        <v>35</v>
      </c>
      <c r="B39" s="71" t="s">
        <v>40</v>
      </c>
      <c r="C39" s="19" t="s">
        <v>1151</v>
      </c>
      <c r="D39" s="22" t="s">
        <v>13</v>
      </c>
      <c r="E39" s="22" t="s">
        <v>41</v>
      </c>
      <c r="F39" s="88">
        <v>16991115.824342854</v>
      </c>
      <c r="G39" s="88">
        <v>18292753.874900009</v>
      </c>
      <c r="H39" s="89">
        <f t="shared" si="11"/>
        <v>1.0766069788478707</v>
      </c>
      <c r="I39" s="89">
        <f t="shared" si="12"/>
        <v>0.9</v>
      </c>
      <c r="J39" s="91">
        <v>16632358.864585716</v>
      </c>
      <c r="K39" s="123">
        <v>15151479.325800003</v>
      </c>
      <c r="L39" s="90">
        <f t="shared" si="13"/>
        <v>0.91096394980156059</v>
      </c>
      <c r="M39" s="90">
        <f t="shared" si="14"/>
        <v>0.9</v>
      </c>
      <c r="N39" s="100">
        <f>SUMIF('Dealer Wise'!C:C,'Q1'!C39,'Dealer Wise'!F:F)</f>
        <v>17386785.61027142</v>
      </c>
      <c r="O39" s="100">
        <f>SUMIF('Dealer Wise'!C:C,'Q1'!C39,'Dealer Wise'!G:G)</f>
        <v>9097021.265800003</v>
      </c>
      <c r="P39" s="93">
        <f t="shared" si="15"/>
        <v>0.52321466829531993</v>
      </c>
      <c r="Q39" s="93">
        <f t="shared" si="16"/>
        <v>0</v>
      </c>
      <c r="R39" s="72">
        <f t="shared" si="6"/>
        <v>51010260.299199998</v>
      </c>
      <c r="S39" s="72">
        <f t="shared" si="7"/>
        <v>42541254.466500014</v>
      </c>
      <c r="T39" s="58">
        <f t="shared" si="17"/>
        <v>0.83397446350939708</v>
      </c>
      <c r="U39" s="73">
        <f t="shared" si="18"/>
        <v>8469005.8326999843</v>
      </c>
      <c r="V39" s="74">
        <f t="shared" si="19"/>
        <v>705750.48605833203</v>
      </c>
    </row>
    <row r="40" spans="1:23">
      <c r="A40" s="18">
        <v>36</v>
      </c>
      <c r="B40" s="71" t="s">
        <v>44</v>
      </c>
      <c r="C40" s="19" t="s">
        <v>1256</v>
      </c>
      <c r="D40" s="22" t="s">
        <v>13</v>
      </c>
      <c r="E40" s="22" t="s">
        <v>1064</v>
      </c>
      <c r="F40" s="88">
        <v>11469118.279185712</v>
      </c>
      <c r="G40" s="88">
        <v>10441650.119600007</v>
      </c>
      <c r="H40" s="89">
        <f t="shared" si="11"/>
        <v>0.91041437235411848</v>
      </c>
      <c r="I40" s="89">
        <f t="shared" si="12"/>
        <v>0.9</v>
      </c>
      <c r="J40" s="91">
        <v>8590075.3593714274</v>
      </c>
      <c r="K40" s="123">
        <v>7826914.4971000003</v>
      </c>
      <c r="L40" s="90">
        <f t="shared" si="13"/>
        <v>0.91115783851199283</v>
      </c>
      <c r="M40" s="90">
        <f t="shared" si="14"/>
        <v>0.9</v>
      </c>
      <c r="N40" s="100">
        <f>SUMIF('Dealer Wise'!C:C,'Q1'!C40,'Dealer Wise'!F:F)</f>
        <v>10936560.066723809</v>
      </c>
      <c r="O40" s="100">
        <f>SUMIF('Dealer Wise'!C:C,'Q1'!C40,'Dealer Wise'!G:G)</f>
        <v>3738613.7187000001</v>
      </c>
      <c r="P40" s="93">
        <f t="shared" si="15"/>
        <v>0.34184548851656893</v>
      </c>
      <c r="Q40" s="93">
        <f t="shared" si="16"/>
        <v>0</v>
      </c>
      <c r="R40" s="72">
        <f t="shared" si="6"/>
        <v>30995753.705280948</v>
      </c>
      <c r="S40" s="72">
        <f t="shared" si="7"/>
        <v>22007178.335400008</v>
      </c>
      <c r="T40" s="58">
        <f t="shared" si="17"/>
        <v>0.71000623326189682</v>
      </c>
      <c r="U40" s="73">
        <f t="shared" si="18"/>
        <v>8988575.3698809408</v>
      </c>
      <c r="V40" s="74">
        <f t="shared" si="19"/>
        <v>749047.9474900784</v>
      </c>
    </row>
    <row r="41" spans="1:23">
      <c r="A41" s="18">
        <v>37</v>
      </c>
      <c r="B41" s="71" t="s">
        <v>50</v>
      </c>
      <c r="C41" s="19" t="s">
        <v>1200</v>
      </c>
      <c r="D41" s="22" t="s">
        <v>13</v>
      </c>
      <c r="E41" s="22" t="s">
        <v>35</v>
      </c>
      <c r="F41" s="88">
        <v>8495348.7759428583</v>
      </c>
      <c r="G41" s="88">
        <v>9287335.5469000023</v>
      </c>
      <c r="H41" s="89">
        <f t="shared" si="11"/>
        <v>1.0932259277217544</v>
      </c>
      <c r="I41" s="89">
        <f t="shared" si="12"/>
        <v>0.9</v>
      </c>
      <c r="J41" s="91">
        <v>8558218.7855857145</v>
      </c>
      <c r="K41" s="123">
        <v>8206005.6413000003</v>
      </c>
      <c r="L41" s="90">
        <f t="shared" si="13"/>
        <v>0.95884504087708844</v>
      </c>
      <c r="M41" s="90">
        <f t="shared" si="14"/>
        <v>0.9</v>
      </c>
      <c r="N41" s="100">
        <f>SUMIF('Dealer Wise'!C:C,'Q1'!C41,'Dealer Wise'!F:F)</f>
        <v>10932242.82665238</v>
      </c>
      <c r="O41" s="100">
        <f>SUMIF('Dealer Wise'!C:C,'Q1'!C41,'Dealer Wise'!G:G)</f>
        <v>5368506.790500002</v>
      </c>
      <c r="P41" s="93">
        <f t="shared" si="15"/>
        <v>0.49107094268083695</v>
      </c>
      <c r="Q41" s="93">
        <f t="shared" si="16"/>
        <v>0</v>
      </c>
      <c r="R41" s="72">
        <f t="shared" si="6"/>
        <v>27985810.388180949</v>
      </c>
      <c r="S41" s="72">
        <f t="shared" si="7"/>
        <v>22861847.978700005</v>
      </c>
      <c r="T41" s="58">
        <f t="shared" si="17"/>
        <v>0.81690855692908892</v>
      </c>
      <c r="U41" s="73">
        <f t="shared" si="18"/>
        <v>5123962.4094809443</v>
      </c>
      <c r="V41" s="74">
        <f t="shared" si="19"/>
        <v>426996.86745674536</v>
      </c>
    </row>
    <row r="42" spans="1:23">
      <c r="A42" s="18">
        <v>38</v>
      </c>
      <c r="B42" s="71" t="s">
        <v>49</v>
      </c>
      <c r="C42" s="19" t="s">
        <v>1297</v>
      </c>
      <c r="D42" s="22" t="s">
        <v>13</v>
      </c>
      <c r="E42" s="22" t="s">
        <v>35</v>
      </c>
      <c r="F42" s="88">
        <v>15454163.755057145</v>
      </c>
      <c r="G42" s="88">
        <v>18639571.121000007</v>
      </c>
      <c r="H42" s="89">
        <f t="shared" si="11"/>
        <v>1.2061196850525469</v>
      </c>
      <c r="I42" s="89">
        <f t="shared" si="12"/>
        <v>0.9</v>
      </c>
      <c r="J42" s="91">
        <v>15016354.754142856</v>
      </c>
      <c r="K42" s="123">
        <v>13683088.7837</v>
      </c>
      <c r="L42" s="90">
        <f t="shared" si="13"/>
        <v>0.91121240858571073</v>
      </c>
      <c r="M42" s="90">
        <f t="shared" si="14"/>
        <v>0.9</v>
      </c>
      <c r="N42" s="100">
        <f>SUMIF('Dealer Wise'!C:C,'Q1'!C42,'Dealer Wise'!F:F)</f>
        <v>18330475.576528572</v>
      </c>
      <c r="O42" s="100">
        <f>SUMIF('Dealer Wise'!C:C,'Q1'!C42,'Dealer Wise'!G:G)</f>
        <v>5669164.5814000014</v>
      </c>
      <c r="P42" s="93">
        <f t="shared" si="15"/>
        <v>0.30927536810114931</v>
      </c>
      <c r="Q42" s="93">
        <f t="shared" si="16"/>
        <v>0</v>
      </c>
      <c r="R42" s="72">
        <f t="shared" si="6"/>
        <v>48800994.085728571</v>
      </c>
      <c r="S42" s="72">
        <f t="shared" si="7"/>
        <v>37991824.486100011</v>
      </c>
      <c r="T42" s="58">
        <f t="shared" si="17"/>
        <v>0.77850513494376528</v>
      </c>
      <c r="U42" s="73">
        <f t="shared" si="18"/>
        <v>10809169.59962856</v>
      </c>
      <c r="V42" s="74">
        <f t="shared" si="19"/>
        <v>900764.13330237998</v>
      </c>
    </row>
    <row r="43" spans="1:23">
      <c r="A43" s="18">
        <v>39</v>
      </c>
      <c r="B43" s="71" t="s">
        <v>46</v>
      </c>
      <c r="C43" s="19" t="s">
        <v>1192</v>
      </c>
      <c r="D43" s="22" t="s">
        <v>13</v>
      </c>
      <c r="E43" s="22" t="s">
        <v>35</v>
      </c>
      <c r="F43" s="88">
        <v>5020222.4028285723</v>
      </c>
      <c r="G43" s="88">
        <v>4584018.4025000008</v>
      </c>
      <c r="H43" s="89">
        <f t="shared" si="11"/>
        <v>0.91311062233362439</v>
      </c>
      <c r="I43" s="89">
        <f t="shared" si="12"/>
        <v>0.9</v>
      </c>
      <c r="J43" s="91">
        <v>4707946.9327571429</v>
      </c>
      <c r="K43" s="123">
        <v>4722496.611700003</v>
      </c>
      <c r="L43" s="90">
        <f t="shared" si="13"/>
        <v>1.0030904509228058</v>
      </c>
      <c r="M43" s="90">
        <f t="shared" si="14"/>
        <v>0.9</v>
      </c>
      <c r="N43" s="100">
        <f>SUMIF('Dealer Wise'!C:C,'Q1'!C43,'Dealer Wise'!F:F)</f>
        <v>0</v>
      </c>
      <c r="O43" s="100">
        <f>SUMIF('Dealer Wise'!C:C,'Q1'!C43,'Dealer Wise'!G:G)</f>
        <v>0</v>
      </c>
      <c r="P43" s="93">
        <f t="shared" si="15"/>
        <v>0</v>
      </c>
      <c r="Q43" s="93">
        <f t="shared" si="16"/>
        <v>0</v>
      </c>
      <c r="R43" s="72">
        <f t="shared" si="6"/>
        <v>9728169.3355857152</v>
      </c>
      <c r="S43" s="72">
        <f t="shared" si="7"/>
        <v>9306515.0142000038</v>
      </c>
      <c r="T43" s="58">
        <f t="shared" si="17"/>
        <v>0.95665635467062682</v>
      </c>
      <c r="U43" s="73">
        <f t="shared" si="18"/>
        <v>421654.32138571143</v>
      </c>
      <c r="V43" s="74">
        <f t="shared" si="19"/>
        <v>35137.860115475953</v>
      </c>
    </row>
    <row r="44" spans="1:23">
      <c r="A44" s="18">
        <v>40</v>
      </c>
      <c r="B44" s="71" t="s">
        <v>47</v>
      </c>
      <c r="C44" s="19" t="s">
        <v>1248</v>
      </c>
      <c r="D44" s="22" t="s">
        <v>13</v>
      </c>
      <c r="E44" s="22" t="s">
        <v>1064</v>
      </c>
      <c r="F44" s="88">
        <v>4505942.0749714291</v>
      </c>
      <c r="G44" s="88">
        <v>4110672.4605000019</v>
      </c>
      <c r="H44" s="89">
        <f t="shared" si="11"/>
        <v>0.91227814119782413</v>
      </c>
      <c r="I44" s="89">
        <f t="shared" si="12"/>
        <v>0.9</v>
      </c>
      <c r="J44" s="91">
        <v>4459804.6755142864</v>
      </c>
      <c r="K44" s="123">
        <v>4598488.2352999998</v>
      </c>
      <c r="L44" s="90">
        <f t="shared" si="13"/>
        <v>1.0310963304171434</v>
      </c>
      <c r="M44" s="90">
        <f t="shared" si="14"/>
        <v>0.9</v>
      </c>
      <c r="N44" s="100">
        <f>SUMIF('Dealer Wise'!C:C,'Q1'!C44,'Dealer Wise'!F:F)</f>
        <v>5015683.6268904759</v>
      </c>
      <c r="O44" s="100">
        <f>SUMIF('Dealer Wise'!C:C,'Q1'!C44,'Dealer Wise'!G:G)</f>
        <v>2164136.9029999999</v>
      </c>
      <c r="P44" s="93">
        <f t="shared" si="15"/>
        <v>0.43147396526317167</v>
      </c>
      <c r="Q44" s="93">
        <f t="shared" si="16"/>
        <v>0</v>
      </c>
      <c r="R44" s="72">
        <f t="shared" si="6"/>
        <v>13981430.377376191</v>
      </c>
      <c r="S44" s="72">
        <f t="shared" si="7"/>
        <v>10873297.598800004</v>
      </c>
      <c r="T44" s="58">
        <f t="shared" si="17"/>
        <v>0.77769565096819004</v>
      </c>
      <c r="U44" s="73">
        <f t="shared" si="18"/>
        <v>3108132.7785761878</v>
      </c>
      <c r="V44" s="74">
        <f t="shared" si="19"/>
        <v>259011.06488134898</v>
      </c>
    </row>
    <row r="45" spans="1:23">
      <c r="A45" s="18">
        <v>41</v>
      </c>
      <c r="B45" s="71" t="s">
        <v>48</v>
      </c>
      <c r="C45" s="19" t="s">
        <v>1163</v>
      </c>
      <c r="D45" s="22" t="s">
        <v>13</v>
      </c>
      <c r="E45" s="22" t="s">
        <v>1064</v>
      </c>
      <c r="F45" s="88">
        <v>11439425.590185713</v>
      </c>
      <c r="G45" s="88">
        <v>11004142.649700005</v>
      </c>
      <c r="H45" s="89">
        <f t="shared" si="11"/>
        <v>0.96194888134425627</v>
      </c>
      <c r="I45" s="89">
        <f t="shared" si="12"/>
        <v>0.9</v>
      </c>
      <c r="J45" s="91">
        <v>9023206.3124857135</v>
      </c>
      <c r="K45" s="123">
        <v>8249500.8707999997</v>
      </c>
      <c r="L45" s="90">
        <f t="shared" si="13"/>
        <v>0.91425382343135486</v>
      </c>
      <c r="M45" s="90">
        <f t="shared" si="14"/>
        <v>0.9</v>
      </c>
      <c r="N45" s="100">
        <f>SUMIF('Dealer Wise'!C:C,'Q1'!C45,'Dealer Wise'!F:F)</f>
        <v>12394875.693852382</v>
      </c>
      <c r="O45" s="100">
        <f>SUMIF('Dealer Wise'!C:C,'Q1'!C45,'Dealer Wise'!G:G)</f>
        <v>3975629.6979999994</v>
      </c>
      <c r="P45" s="93">
        <f t="shared" si="15"/>
        <v>0.32074784743277696</v>
      </c>
      <c r="Q45" s="93">
        <f t="shared" si="16"/>
        <v>0</v>
      </c>
      <c r="R45" s="72">
        <f t="shared" si="6"/>
        <v>32857507.596523806</v>
      </c>
      <c r="S45" s="72">
        <f t="shared" si="7"/>
        <v>23229273.218500003</v>
      </c>
      <c r="T45" s="58">
        <f t="shared" si="17"/>
        <v>0.70697003265572</v>
      </c>
      <c r="U45" s="73">
        <f t="shared" si="18"/>
        <v>9628234.3780238032</v>
      </c>
      <c r="V45" s="74">
        <f t="shared" si="19"/>
        <v>802352.8648353169</v>
      </c>
    </row>
    <row r="46" spans="1:23">
      <c r="A46" s="18">
        <v>42</v>
      </c>
      <c r="B46" s="71" t="s">
        <v>42</v>
      </c>
      <c r="C46" s="19" t="s">
        <v>1176</v>
      </c>
      <c r="D46" s="22" t="s">
        <v>13</v>
      </c>
      <c r="E46" s="22" t="s">
        <v>41</v>
      </c>
      <c r="F46" s="88">
        <v>5949990.3709714282</v>
      </c>
      <c r="G46" s="88">
        <v>6975000.7034000028</v>
      </c>
      <c r="H46" s="89">
        <f t="shared" si="11"/>
        <v>1.1722709228958341</v>
      </c>
      <c r="I46" s="89">
        <f t="shared" si="12"/>
        <v>0.9</v>
      </c>
      <c r="J46" s="91">
        <v>6112391.6507571442</v>
      </c>
      <c r="K46" s="123">
        <v>5602110.6258000005</v>
      </c>
      <c r="L46" s="90">
        <f t="shared" si="13"/>
        <v>0.91651696191720056</v>
      </c>
      <c r="M46" s="90">
        <f t="shared" si="14"/>
        <v>0.9</v>
      </c>
      <c r="N46" s="100">
        <f>SUMIF('Dealer Wise'!C:C,'Q1'!C46,'Dealer Wise'!F:F)</f>
        <v>5532039.7237666668</v>
      </c>
      <c r="O46" s="100">
        <f>SUMIF('Dealer Wise'!C:C,'Q1'!C46,'Dealer Wise'!G:G)</f>
        <v>2234238.5145</v>
      </c>
      <c r="P46" s="93">
        <f t="shared" si="15"/>
        <v>0.403872464057208</v>
      </c>
      <c r="Q46" s="93">
        <f t="shared" si="16"/>
        <v>0</v>
      </c>
      <c r="R46" s="72">
        <f t="shared" si="6"/>
        <v>17594421.745495237</v>
      </c>
      <c r="S46" s="72">
        <f t="shared" si="7"/>
        <v>14811349.843700003</v>
      </c>
      <c r="T46" s="58">
        <f t="shared" si="17"/>
        <v>0.84182078035569463</v>
      </c>
      <c r="U46" s="73">
        <f t="shared" si="18"/>
        <v>2783071.9017952345</v>
      </c>
      <c r="V46" s="74">
        <f t="shared" si="19"/>
        <v>231922.65848293621</v>
      </c>
    </row>
    <row r="47" spans="1:23">
      <c r="A47" s="18">
        <v>43</v>
      </c>
      <c r="B47" s="71" t="s">
        <v>45</v>
      </c>
      <c r="C47" s="19" t="s">
        <v>1161</v>
      </c>
      <c r="D47" s="22" t="s">
        <v>13</v>
      </c>
      <c r="E47" s="22" t="s">
        <v>41</v>
      </c>
      <c r="F47" s="88">
        <v>5043555.4803285711</v>
      </c>
      <c r="G47" s="88">
        <v>6366283.201700001</v>
      </c>
      <c r="H47" s="89">
        <f t="shared" si="11"/>
        <v>1.2622609638241271</v>
      </c>
      <c r="I47" s="89">
        <f t="shared" si="12"/>
        <v>0.9</v>
      </c>
      <c r="J47" s="91">
        <v>5264699.8873428572</v>
      </c>
      <c r="K47" s="123">
        <v>4842539.1753999991</v>
      </c>
      <c r="L47" s="90">
        <f t="shared" si="13"/>
        <v>0.91981295781782413</v>
      </c>
      <c r="M47" s="90">
        <f t="shared" si="14"/>
        <v>0.9</v>
      </c>
      <c r="N47" s="100">
        <f>SUMIF('Dealer Wise'!C:C,'Q1'!C47,'Dealer Wise'!F:F)</f>
        <v>6112363.7348428573</v>
      </c>
      <c r="O47" s="100">
        <f>SUMIF('Dealer Wise'!C:C,'Q1'!C47,'Dealer Wise'!G:G)</f>
        <v>3592555.6565</v>
      </c>
      <c r="P47" s="93">
        <f t="shared" si="15"/>
        <v>0.5877522693914683</v>
      </c>
      <c r="Q47" s="93">
        <f t="shared" si="16"/>
        <v>0</v>
      </c>
      <c r="R47" s="72">
        <f t="shared" si="6"/>
        <v>16420619.102514286</v>
      </c>
      <c r="S47" s="72">
        <f t="shared" si="7"/>
        <v>14801378.033600001</v>
      </c>
      <c r="T47" s="58">
        <f t="shared" si="17"/>
        <v>0.90138976741343746</v>
      </c>
      <c r="U47" s="73">
        <f t="shared" si="18"/>
        <v>1619241.0689142849</v>
      </c>
      <c r="V47" s="74">
        <f t="shared" si="19"/>
        <v>134936.75574285709</v>
      </c>
    </row>
    <row r="48" spans="1:23">
      <c r="A48" s="18">
        <v>44</v>
      </c>
      <c r="B48" s="71" t="s">
        <v>14</v>
      </c>
      <c r="C48" s="19" t="s">
        <v>1261</v>
      </c>
      <c r="D48" s="22" t="s">
        <v>24</v>
      </c>
      <c r="E48" s="22" t="s">
        <v>25</v>
      </c>
      <c r="F48" s="88">
        <v>11627733.474899998</v>
      </c>
      <c r="G48" s="88">
        <v>11753892.329200003</v>
      </c>
      <c r="H48" s="89">
        <f t="shared" si="11"/>
        <v>1.0108498233617356</v>
      </c>
      <c r="I48" s="89">
        <f t="shared" si="12"/>
        <v>0.9</v>
      </c>
      <c r="J48" s="91">
        <v>9718026.1745857131</v>
      </c>
      <c r="K48" s="123">
        <v>9435491.4299999997</v>
      </c>
      <c r="L48" s="90">
        <f t="shared" si="13"/>
        <v>0.97092673558293252</v>
      </c>
      <c r="M48" s="90">
        <f t="shared" si="14"/>
        <v>0.9</v>
      </c>
      <c r="N48" s="100">
        <f>SUMIF('Dealer Wise'!C:C,'Q1'!C48,'Dealer Wise'!F:F)</f>
        <v>9276857.2860571407</v>
      </c>
      <c r="O48" s="100">
        <f>SUMIF('Dealer Wise'!C:C,'Q1'!C48,'Dealer Wise'!G:G)</f>
        <v>3261433.6105</v>
      </c>
      <c r="P48" s="93">
        <f t="shared" si="15"/>
        <v>0.35156664697233664</v>
      </c>
      <c r="Q48" s="93">
        <f t="shared" si="16"/>
        <v>0</v>
      </c>
      <c r="R48" s="72">
        <f t="shared" si="6"/>
        <v>30622616.935542852</v>
      </c>
      <c r="S48" s="72">
        <f t="shared" si="7"/>
        <v>24450817.369700003</v>
      </c>
      <c r="T48" s="58">
        <f t="shared" si="17"/>
        <v>0.79845616790903962</v>
      </c>
      <c r="U48" s="73">
        <f t="shared" si="18"/>
        <v>6171799.5658428483</v>
      </c>
      <c r="V48" s="74">
        <f t="shared" si="19"/>
        <v>514316.630486904</v>
      </c>
    </row>
    <row r="49" spans="1:22">
      <c r="A49" s="18">
        <v>45</v>
      </c>
      <c r="B49" s="71" t="s">
        <v>23</v>
      </c>
      <c r="C49" s="19" t="s">
        <v>1253</v>
      </c>
      <c r="D49" s="22" t="s">
        <v>24</v>
      </c>
      <c r="E49" s="22" t="s">
        <v>1066</v>
      </c>
      <c r="F49" s="88">
        <v>10906615.312142856</v>
      </c>
      <c r="G49" s="88">
        <v>10953568.409200005</v>
      </c>
      <c r="H49" s="89">
        <f t="shared" si="11"/>
        <v>1.004305010831809</v>
      </c>
      <c r="I49" s="89">
        <f t="shared" si="12"/>
        <v>0.9</v>
      </c>
      <c r="J49" s="91">
        <v>10826379.033657143</v>
      </c>
      <c r="K49" s="123">
        <v>10228676.297000004</v>
      </c>
      <c r="L49" s="90">
        <f t="shared" si="13"/>
        <v>0.94479199972594763</v>
      </c>
      <c r="M49" s="90">
        <f t="shared" si="14"/>
        <v>0.9</v>
      </c>
      <c r="N49" s="100">
        <f>SUMIF('Dealer Wise'!C:C,'Q1'!C49,'Dealer Wise'!F:F)</f>
        <v>10892478.477376189</v>
      </c>
      <c r="O49" s="100">
        <f>SUMIF('Dealer Wise'!C:C,'Q1'!C49,'Dealer Wise'!G:G)</f>
        <v>4566919.9025000008</v>
      </c>
      <c r="P49" s="93">
        <f t="shared" si="15"/>
        <v>0.41927279562549047</v>
      </c>
      <c r="Q49" s="93">
        <f t="shared" si="16"/>
        <v>0</v>
      </c>
      <c r="R49" s="72">
        <f t="shared" si="6"/>
        <v>32625472.823176187</v>
      </c>
      <c r="S49" s="72">
        <f t="shared" si="7"/>
        <v>25749164.608700011</v>
      </c>
      <c r="T49" s="58">
        <f t="shared" si="17"/>
        <v>0.78923498666994196</v>
      </c>
      <c r="U49" s="73">
        <f t="shared" si="18"/>
        <v>6876308.2144761756</v>
      </c>
      <c r="V49" s="74">
        <f t="shared" si="19"/>
        <v>573025.6845396813</v>
      </c>
    </row>
    <row r="50" spans="1:22">
      <c r="A50" s="18">
        <v>46</v>
      </c>
      <c r="B50" s="71" t="s">
        <v>34</v>
      </c>
      <c r="C50" s="19" t="s">
        <v>1186</v>
      </c>
      <c r="D50" s="22" t="s">
        <v>24</v>
      </c>
      <c r="E50" s="22" t="s">
        <v>1066</v>
      </c>
      <c r="F50" s="88">
        <v>6274372.8287857138</v>
      </c>
      <c r="G50" s="88">
        <v>5780644.3776000049</v>
      </c>
      <c r="H50" s="89">
        <f t="shared" si="11"/>
        <v>0.92131031026390875</v>
      </c>
      <c r="I50" s="89">
        <f t="shared" si="12"/>
        <v>0.9</v>
      </c>
      <c r="J50" s="91">
        <v>5793624.3936142875</v>
      </c>
      <c r="K50" s="123">
        <v>5573377.371100002</v>
      </c>
      <c r="L50" s="90">
        <f t="shared" si="13"/>
        <v>0.96198458727199487</v>
      </c>
      <c r="M50" s="90">
        <f t="shared" si="14"/>
        <v>0.9</v>
      </c>
      <c r="N50" s="100">
        <f>SUMIF('Dealer Wise'!C:C,'Q1'!C50,'Dealer Wise'!F:F)</f>
        <v>6699525.9924047617</v>
      </c>
      <c r="O50" s="100">
        <f>SUMIF('Dealer Wise'!C:C,'Q1'!C50,'Dealer Wise'!G:G)</f>
        <v>2449148.7850000001</v>
      </c>
      <c r="P50" s="93">
        <f t="shared" si="15"/>
        <v>0.36557045793636667</v>
      </c>
      <c r="Q50" s="93">
        <f t="shared" si="16"/>
        <v>0</v>
      </c>
      <c r="R50" s="72">
        <f t="shared" si="6"/>
        <v>18767523.214804765</v>
      </c>
      <c r="S50" s="72">
        <f t="shared" si="7"/>
        <v>13803170.533700008</v>
      </c>
      <c r="T50" s="58">
        <f t="shared" si="17"/>
        <v>0.73548173489463831</v>
      </c>
      <c r="U50" s="73">
        <f t="shared" si="18"/>
        <v>4964352.6811047569</v>
      </c>
      <c r="V50" s="74">
        <f t="shared" si="19"/>
        <v>413696.05675872974</v>
      </c>
    </row>
    <row r="51" spans="1:22">
      <c r="A51" s="18">
        <v>47</v>
      </c>
      <c r="B51" s="71" t="s">
        <v>32</v>
      </c>
      <c r="C51" s="19" t="s">
        <v>1318</v>
      </c>
      <c r="D51" s="22" t="s">
        <v>24</v>
      </c>
      <c r="E51" s="22" t="s">
        <v>25</v>
      </c>
      <c r="F51" s="88">
        <v>4942115.3837857144</v>
      </c>
      <c r="G51" s="88">
        <v>3956658.7258000006</v>
      </c>
      <c r="H51" s="89">
        <f t="shared" si="11"/>
        <v>0.80060023260103585</v>
      </c>
      <c r="I51" s="89">
        <f t="shared" si="12"/>
        <v>0</v>
      </c>
      <c r="J51" s="91">
        <v>4950748.7401285712</v>
      </c>
      <c r="K51" s="123">
        <v>3111363.2120999997</v>
      </c>
      <c r="L51" s="90">
        <f t="shared" si="13"/>
        <v>0.62846316293143112</v>
      </c>
      <c r="M51" s="90">
        <f t="shared" si="14"/>
        <v>0</v>
      </c>
      <c r="N51" s="100">
        <f>SUMIF('Dealer Wise'!C:C,'Q1'!C51,'Dealer Wise'!F:F)</f>
        <v>3971231.3644000003</v>
      </c>
      <c r="O51" s="100">
        <f>SUMIF('Dealer Wise'!C:C,'Q1'!C51,'Dealer Wise'!G:G)</f>
        <v>1020211.0728000001</v>
      </c>
      <c r="P51" s="93">
        <f t="shared" si="15"/>
        <v>0.2569004369641254</v>
      </c>
      <c r="Q51" s="93">
        <f t="shared" si="16"/>
        <v>0</v>
      </c>
      <c r="R51" s="72">
        <f t="shared" si="6"/>
        <v>13864095.488314286</v>
      </c>
      <c r="S51" s="72">
        <f t="shared" si="7"/>
        <v>8088233.0107000005</v>
      </c>
      <c r="T51" s="58">
        <f t="shared" si="17"/>
        <v>0.58339420826388411</v>
      </c>
      <c r="U51" s="73">
        <f t="shared" si="18"/>
        <v>5775862.4776142854</v>
      </c>
      <c r="V51" s="74">
        <f t="shared" si="19"/>
        <v>481321.8731345238</v>
      </c>
    </row>
    <row r="52" spans="1:22">
      <c r="A52" s="18">
        <v>48</v>
      </c>
      <c r="B52" s="71" t="s">
        <v>27</v>
      </c>
      <c r="C52" s="19" t="s">
        <v>1178</v>
      </c>
      <c r="D52" s="22" t="s">
        <v>24</v>
      </c>
      <c r="E52" s="22" t="s">
        <v>1065</v>
      </c>
      <c r="F52" s="88">
        <v>4223511.7373857154</v>
      </c>
      <c r="G52" s="88">
        <v>4068311.9779000017</v>
      </c>
      <c r="H52" s="89">
        <f t="shared" si="11"/>
        <v>0.96325338506534375</v>
      </c>
      <c r="I52" s="89">
        <f t="shared" si="12"/>
        <v>0.9</v>
      </c>
      <c r="J52" s="91">
        <v>4234451.5446714293</v>
      </c>
      <c r="K52" s="123">
        <v>3934062.8341000006</v>
      </c>
      <c r="L52" s="90">
        <f t="shared" si="13"/>
        <v>0.92906077507264584</v>
      </c>
      <c r="M52" s="90">
        <f t="shared" si="14"/>
        <v>0.9</v>
      </c>
      <c r="N52" s="100">
        <f>SUMIF('Dealer Wise'!C:C,'Q1'!C52,'Dealer Wise'!F:F)</f>
        <v>4520978.9808761897</v>
      </c>
      <c r="O52" s="100">
        <f>SUMIF('Dealer Wise'!C:C,'Q1'!C52,'Dealer Wise'!G:G)</f>
        <v>1874240.5981000001</v>
      </c>
      <c r="P52" s="93">
        <f t="shared" si="15"/>
        <v>0.41456520944425235</v>
      </c>
      <c r="Q52" s="93">
        <f t="shared" si="16"/>
        <v>0</v>
      </c>
      <c r="R52" s="72">
        <f t="shared" si="6"/>
        <v>12978942.262933332</v>
      </c>
      <c r="S52" s="72">
        <f t="shared" si="7"/>
        <v>9876615.4101000018</v>
      </c>
      <c r="T52" s="58">
        <f t="shared" si="17"/>
        <v>0.76097228957607033</v>
      </c>
      <c r="U52" s="73">
        <f t="shared" si="18"/>
        <v>3102326.8528333306</v>
      </c>
      <c r="V52" s="74">
        <f t="shared" si="19"/>
        <v>258527.2377361109</v>
      </c>
    </row>
    <row r="53" spans="1:22">
      <c r="A53" s="18">
        <v>49</v>
      </c>
      <c r="B53" s="71" t="s">
        <v>29</v>
      </c>
      <c r="C53" s="19" t="s">
        <v>1167</v>
      </c>
      <c r="D53" s="22" t="s">
        <v>24</v>
      </c>
      <c r="E53" s="22" t="s">
        <v>1065</v>
      </c>
      <c r="F53" s="88">
        <v>8295707.0442571416</v>
      </c>
      <c r="G53" s="88">
        <v>7271025.1234000036</v>
      </c>
      <c r="H53" s="89">
        <f t="shared" si="11"/>
        <v>0.87648045966540089</v>
      </c>
      <c r="I53" s="89">
        <f t="shared" si="12"/>
        <v>0</v>
      </c>
      <c r="J53" s="91">
        <v>6904550.0159714287</v>
      </c>
      <c r="K53" s="123">
        <v>6310857.4759999998</v>
      </c>
      <c r="L53" s="90">
        <f t="shared" si="13"/>
        <v>0.91401430381442461</v>
      </c>
      <c r="M53" s="90">
        <f t="shared" si="14"/>
        <v>0.9</v>
      </c>
      <c r="N53" s="100">
        <f>SUMIF('Dealer Wise'!C:C,'Q1'!C53,'Dealer Wise'!F:F)</f>
        <v>6419675.3384428574</v>
      </c>
      <c r="O53" s="100">
        <f>SUMIF('Dealer Wise'!C:C,'Q1'!C53,'Dealer Wise'!G:G)</f>
        <v>4327964.4521000003</v>
      </c>
      <c r="P53" s="93">
        <f t="shared" si="15"/>
        <v>0.67417185822200509</v>
      </c>
      <c r="Q53" s="93">
        <f t="shared" si="16"/>
        <v>0</v>
      </c>
      <c r="R53" s="72">
        <f t="shared" si="6"/>
        <v>21619932.39867143</v>
      </c>
      <c r="S53" s="72">
        <f t="shared" si="7"/>
        <v>17909847.051500004</v>
      </c>
      <c r="T53" s="58">
        <f t="shared" si="17"/>
        <v>0.82839514579613505</v>
      </c>
      <c r="U53" s="73">
        <f t="shared" si="18"/>
        <v>3710085.3471714258</v>
      </c>
      <c r="V53" s="74">
        <f t="shared" si="19"/>
        <v>309173.77893095213</v>
      </c>
    </row>
    <row r="54" spans="1:22">
      <c r="A54" s="18">
        <v>50</v>
      </c>
      <c r="B54" s="71" t="s">
        <v>30</v>
      </c>
      <c r="C54" s="19" t="s">
        <v>1252</v>
      </c>
      <c r="D54" s="22" t="s">
        <v>24</v>
      </c>
      <c r="E54" s="22" t="s">
        <v>1068</v>
      </c>
      <c r="F54" s="88">
        <v>9521711.6150714271</v>
      </c>
      <c r="G54" s="88">
        <v>9677634.217699999</v>
      </c>
      <c r="H54" s="89">
        <f t="shared" si="11"/>
        <v>1.0163754804736755</v>
      </c>
      <c r="I54" s="89">
        <f t="shared" si="12"/>
        <v>0.9</v>
      </c>
      <c r="J54" s="91">
        <v>8029556.1424142867</v>
      </c>
      <c r="K54" s="123">
        <v>7616946.2864999985</v>
      </c>
      <c r="L54" s="90">
        <f t="shared" si="13"/>
        <v>0.94861361592146154</v>
      </c>
      <c r="M54" s="90">
        <f t="shared" si="14"/>
        <v>0.9</v>
      </c>
      <c r="N54" s="100">
        <f>SUMIF('Dealer Wise'!C:C,'Q1'!C54,'Dealer Wise'!F:F)</f>
        <v>9538860.821866665</v>
      </c>
      <c r="O54" s="100">
        <f>SUMIF('Dealer Wise'!C:C,'Q1'!C54,'Dealer Wise'!G:G)</f>
        <v>5161131.818500001</v>
      </c>
      <c r="P54" s="93">
        <f t="shared" si="15"/>
        <v>0.54106375120483374</v>
      </c>
      <c r="Q54" s="93">
        <f t="shared" si="16"/>
        <v>0</v>
      </c>
      <c r="R54" s="72">
        <f t="shared" si="6"/>
        <v>27090128.579352379</v>
      </c>
      <c r="S54" s="72">
        <f t="shared" si="7"/>
        <v>22455712.322699998</v>
      </c>
      <c r="T54" s="58">
        <f t="shared" si="17"/>
        <v>0.82892601476300665</v>
      </c>
      <c r="U54" s="73">
        <f t="shared" si="18"/>
        <v>4634416.2566523813</v>
      </c>
      <c r="V54" s="74">
        <f t="shared" si="19"/>
        <v>386201.35472103179</v>
      </c>
    </row>
    <row r="55" spans="1:22">
      <c r="A55" s="18">
        <v>51</v>
      </c>
      <c r="B55" s="108" t="s">
        <v>122</v>
      </c>
      <c r="C55" s="19" t="s">
        <v>1246</v>
      </c>
      <c r="D55" s="22" t="s">
        <v>24</v>
      </c>
      <c r="E55" s="22" t="s">
        <v>1068</v>
      </c>
      <c r="F55" s="88">
        <v>7333275.5548571423</v>
      </c>
      <c r="G55" s="88">
        <v>7446789.5811000019</v>
      </c>
      <c r="H55" s="89">
        <f t="shared" si="11"/>
        <v>1.015479307356407</v>
      </c>
      <c r="I55" s="89">
        <f t="shared" si="12"/>
        <v>0.9</v>
      </c>
      <c r="J55" s="91">
        <v>6950871.3820000011</v>
      </c>
      <c r="K55" s="123">
        <v>6331198.1361000035</v>
      </c>
      <c r="L55" s="90">
        <f t="shared" si="13"/>
        <v>0.91084955945168178</v>
      </c>
      <c r="M55" s="90">
        <f t="shared" si="14"/>
        <v>0.9</v>
      </c>
      <c r="N55" s="100">
        <f>SUMIF('Dealer Wise'!C:C,'Q1'!C55,'Dealer Wise'!F:F)</f>
        <v>7270225.3695190474</v>
      </c>
      <c r="O55" s="100">
        <f>SUMIF('Dealer Wise'!C:C,'Q1'!C55,'Dealer Wise'!G:G)</f>
        <v>4469112.9668999994</v>
      </c>
      <c r="P55" s="93">
        <f t="shared" si="15"/>
        <v>0.61471450192411958</v>
      </c>
      <c r="Q55" s="93">
        <f t="shared" si="16"/>
        <v>0</v>
      </c>
      <c r="R55" s="72">
        <f t="shared" si="6"/>
        <v>21554372.306376189</v>
      </c>
      <c r="S55" s="72">
        <f t="shared" si="7"/>
        <v>18247100.684100006</v>
      </c>
      <c r="T55" s="58">
        <f t="shared" si="17"/>
        <v>0.84656145049058884</v>
      </c>
      <c r="U55" s="73">
        <f t="shared" si="18"/>
        <v>3307271.6222761832</v>
      </c>
      <c r="V55" s="74">
        <f t="shared" si="19"/>
        <v>275605.96852301527</v>
      </c>
    </row>
    <row r="56" spans="1:22">
      <c r="A56" s="18">
        <v>52</v>
      </c>
      <c r="B56" s="71" t="s">
        <v>935</v>
      </c>
      <c r="C56" s="19" t="s">
        <v>1135</v>
      </c>
      <c r="D56" s="22" t="s">
        <v>24</v>
      </c>
      <c r="E56" s="22" t="s">
        <v>1024</v>
      </c>
      <c r="F56" s="88">
        <v>4511984.1623999998</v>
      </c>
      <c r="G56" s="88">
        <v>5144351.8454000009</v>
      </c>
      <c r="H56" s="89">
        <f t="shared" si="11"/>
        <v>1.1401529039640144</v>
      </c>
      <c r="I56" s="89">
        <f t="shared" si="12"/>
        <v>0.9</v>
      </c>
      <c r="J56" s="91">
        <v>4186755.9948714287</v>
      </c>
      <c r="K56" s="123">
        <v>2953574.0798999998</v>
      </c>
      <c r="L56" s="90">
        <f t="shared" si="13"/>
        <v>0.70545646403038142</v>
      </c>
      <c r="M56" s="90">
        <f t="shared" si="14"/>
        <v>0</v>
      </c>
      <c r="N56" s="100">
        <f>SUMIF('Dealer Wise'!C:C,'Q1'!C56,'Dealer Wise'!F:F)</f>
        <v>4830241.7809571419</v>
      </c>
      <c r="O56" s="100">
        <f>SUMIF('Dealer Wise'!C:C,'Q1'!C56,'Dealer Wise'!G:G)</f>
        <v>1710872.2665000004</v>
      </c>
      <c r="P56" s="93">
        <f t="shared" si="15"/>
        <v>0.35420012994897754</v>
      </c>
      <c r="Q56" s="93">
        <f t="shared" si="16"/>
        <v>0</v>
      </c>
      <c r="R56" s="72">
        <f t="shared" si="6"/>
        <v>13528981.93822857</v>
      </c>
      <c r="S56" s="72">
        <f t="shared" si="7"/>
        <v>9808798.1918000001</v>
      </c>
      <c r="T56" s="58">
        <f t="shared" si="17"/>
        <v>0.72502116098503155</v>
      </c>
      <c r="U56" s="73">
        <f t="shared" si="18"/>
        <v>3720183.7464285698</v>
      </c>
      <c r="V56" s="74">
        <f t="shared" si="19"/>
        <v>310015.3122023808</v>
      </c>
    </row>
    <row r="57" spans="1:22">
      <c r="A57" s="18">
        <v>53</v>
      </c>
      <c r="B57" s="71" t="s">
        <v>28</v>
      </c>
      <c r="C57" s="19" t="s">
        <v>1255</v>
      </c>
      <c r="D57" s="22" t="s">
        <v>24</v>
      </c>
      <c r="E57" s="22" t="s">
        <v>1065</v>
      </c>
      <c r="F57" s="88">
        <v>10691594.390042858</v>
      </c>
      <c r="G57" s="88">
        <v>8568936.7244000025</v>
      </c>
      <c r="H57" s="89">
        <f t="shared" si="11"/>
        <v>0.80146481542362857</v>
      </c>
      <c r="I57" s="89">
        <f t="shared" si="12"/>
        <v>0</v>
      </c>
      <c r="J57" s="91">
        <v>8251894.5505000008</v>
      </c>
      <c r="K57" s="123">
        <v>5430677.8362000026</v>
      </c>
      <c r="L57" s="90">
        <f t="shared" si="13"/>
        <v>0.6581128494753905</v>
      </c>
      <c r="M57" s="90">
        <f t="shared" si="14"/>
        <v>0</v>
      </c>
      <c r="N57" s="100">
        <f>SUMIF('Dealer Wise'!C:C,'Q1'!C57,'Dealer Wise'!F:F)</f>
        <v>9306438.7623857148</v>
      </c>
      <c r="O57" s="100">
        <f>SUMIF('Dealer Wise'!C:C,'Q1'!C57,'Dealer Wise'!G:G)</f>
        <v>2928002.2349999999</v>
      </c>
      <c r="P57" s="93">
        <f t="shared" si="15"/>
        <v>0.3146211251971322</v>
      </c>
      <c r="Q57" s="93">
        <f t="shared" si="16"/>
        <v>0</v>
      </c>
      <c r="R57" s="72">
        <f t="shared" si="6"/>
        <v>28249927.702928573</v>
      </c>
      <c r="S57" s="72">
        <f t="shared" si="7"/>
        <v>16927616.795600004</v>
      </c>
      <c r="T57" s="58">
        <f t="shared" si="17"/>
        <v>0.59920920766976604</v>
      </c>
      <c r="U57" s="73">
        <f t="shared" si="18"/>
        <v>11322310.907328568</v>
      </c>
      <c r="V57" s="74">
        <f t="shared" si="19"/>
        <v>943525.90894404741</v>
      </c>
    </row>
    <row r="58" spans="1:22">
      <c r="A58" s="18">
        <v>54</v>
      </c>
      <c r="B58" s="71" t="s">
        <v>33</v>
      </c>
      <c r="C58" s="19" t="s">
        <v>1262</v>
      </c>
      <c r="D58" s="22" t="s">
        <v>24</v>
      </c>
      <c r="E58" s="22" t="s">
        <v>25</v>
      </c>
      <c r="F58" s="88">
        <v>11124148.657214288</v>
      </c>
      <c r="G58" s="88">
        <v>9020945.9856000021</v>
      </c>
      <c r="H58" s="89">
        <f t="shared" si="11"/>
        <v>0.81093360611912479</v>
      </c>
      <c r="I58" s="89">
        <f t="shared" si="12"/>
        <v>0</v>
      </c>
      <c r="J58" s="91">
        <v>9584942.9780000001</v>
      </c>
      <c r="K58" s="123">
        <v>5082299.4944000002</v>
      </c>
      <c r="L58" s="90">
        <f t="shared" si="13"/>
        <v>0.53023784346607306</v>
      </c>
      <c r="M58" s="90">
        <f t="shared" si="14"/>
        <v>0</v>
      </c>
      <c r="N58" s="100">
        <f>SUMIF('Dealer Wise'!C:C,'Q1'!C58,'Dealer Wise'!F:F)</f>
        <v>9121885.8240952361</v>
      </c>
      <c r="O58" s="100">
        <f>SUMIF('Dealer Wise'!C:C,'Q1'!C58,'Dealer Wise'!G:G)</f>
        <v>2131702.8160999995</v>
      </c>
      <c r="P58" s="93">
        <f t="shared" si="15"/>
        <v>0.23369102148474158</v>
      </c>
      <c r="Q58" s="93">
        <f t="shared" si="16"/>
        <v>0</v>
      </c>
      <c r="R58" s="72">
        <f t="shared" si="6"/>
        <v>29830977.459309526</v>
      </c>
      <c r="S58" s="72">
        <f t="shared" si="7"/>
        <v>16234948.296100002</v>
      </c>
      <c r="T58" s="58">
        <f t="shared" si="17"/>
        <v>0.54423118780620006</v>
      </c>
      <c r="U58" s="73">
        <f t="shared" si="18"/>
        <v>13596029.163209524</v>
      </c>
      <c r="V58" s="74">
        <f t="shared" si="19"/>
        <v>1133002.4302674604</v>
      </c>
    </row>
    <row r="59" spans="1:22">
      <c r="A59" s="18">
        <v>55</v>
      </c>
      <c r="B59" s="71" t="s">
        <v>31</v>
      </c>
      <c r="C59" s="19" t="s">
        <v>1249</v>
      </c>
      <c r="D59" s="22" t="s">
        <v>24</v>
      </c>
      <c r="E59" s="22" t="s">
        <v>1024</v>
      </c>
      <c r="F59" s="88">
        <v>14078328.590385715</v>
      </c>
      <c r="G59" s="88">
        <v>15548467.368800003</v>
      </c>
      <c r="H59" s="89">
        <f t="shared" si="11"/>
        <v>1.1044256616810511</v>
      </c>
      <c r="I59" s="89">
        <f t="shared" si="12"/>
        <v>0.9</v>
      </c>
      <c r="J59" s="91">
        <v>12697986.488314286</v>
      </c>
      <c r="K59" s="123">
        <v>11955013.4858</v>
      </c>
      <c r="L59" s="90">
        <f t="shared" si="13"/>
        <v>0.94148891218320085</v>
      </c>
      <c r="M59" s="90">
        <f t="shared" si="14"/>
        <v>0.9</v>
      </c>
      <c r="N59" s="100">
        <f>SUMIF('Dealer Wise'!C:C,'Q1'!C59,'Dealer Wise'!F:F)</f>
        <v>12130494.347295238</v>
      </c>
      <c r="O59" s="100">
        <f>SUMIF('Dealer Wise'!C:C,'Q1'!C59,'Dealer Wise'!G:G)</f>
        <v>6808206.1570999995</v>
      </c>
      <c r="P59" s="93">
        <f t="shared" si="15"/>
        <v>0.56124721401960342</v>
      </c>
      <c r="Q59" s="93">
        <f t="shared" si="16"/>
        <v>0</v>
      </c>
      <c r="R59" s="72">
        <f t="shared" si="6"/>
        <v>38906809.425995238</v>
      </c>
      <c r="S59" s="72">
        <f t="shared" si="7"/>
        <v>34311687.011700004</v>
      </c>
      <c r="T59" s="58">
        <f t="shared" si="17"/>
        <v>0.88189413416086893</v>
      </c>
      <c r="U59" s="73">
        <f t="shared" si="18"/>
        <v>4595122.4142952338</v>
      </c>
      <c r="V59" s="74">
        <f t="shared" si="19"/>
        <v>382926.86785793613</v>
      </c>
    </row>
    <row r="60" spans="1:22">
      <c r="A60" s="18">
        <v>56</v>
      </c>
      <c r="B60" s="71" t="s">
        <v>26</v>
      </c>
      <c r="C60" s="19" t="s">
        <v>1263</v>
      </c>
      <c r="D60" s="22" t="s">
        <v>24</v>
      </c>
      <c r="E60" s="22" t="s">
        <v>1024</v>
      </c>
      <c r="F60" s="88">
        <v>9024484.5116857141</v>
      </c>
      <c r="G60" s="88">
        <v>9896627.4371000081</v>
      </c>
      <c r="H60" s="89">
        <f t="shared" si="11"/>
        <v>1.0966418551979302</v>
      </c>
      <c r="I60" s="89">
        <f t="shared" si="12"/>
        <v>0.9</v>
      </c>
      <c r="J60" s="91">
        <v>9099043.2659571432</v>
      </c>
      <c r="K60" s="123">
        <v>8537158.0411999989</v>
      </c>
      <c r="L60" s="90">
        <f t="shared" si="13"/>
        <v>0.93824787855890712</v>
      </c>
      <c r="M60" s="90">
        <f t="shared" si="14"/>
        <v>0.9</v>
      </c>
      <c r="N60" s="100">
        <f>SUMIF('Dealer Wise'!C:C,'Q1'!C60,'Dealer Wise'!F:F)</f>
        <v>8878864.6813333333</v>
      </c>
      <c r="O60" s="100">
        <f>SUMIF('Dealer Wise'!C:C,'Q1'!C60,'Dealer Wise'!G:G)</f>
        <v>3423648.6421000003</v>
      </c>
      <c r="P60" s="93">
        <f t="shared" si="15"/>
        <v>0.38559531707897066</v>
      </c>
      <c r="Q60" s="93">
        <f t="shared" si="16"/>
        <v>0</v>
      </c>
      <c r="R60" s="72">
        <f t="shared" si="6"/>
        <v>27002392.458976191</v>
      </c>
      <c r="S60" s="72">
        <f t="shared" si="7"/>
        <v>21857434.120400004</v>
      </c>
      <c r="T60" s="58">
        <f t="shared" si="17"/>
        <v>0.80946287087735858</v>
      </c>
      <c r="U60" s="73">
        <f t="shared" si="18"/>
        <v>5144958.3385761864</v>
      </c>
      <c r="V60" s="74">
        <f t="shared" si="19"/>
        <v>428746.52821468218</v>
      </c>
    </row>
    <row r="61" spans="1:22">
      <c r="A61" s="18">
        <v>57</v>
      </c>
      <c r="B61" s="71" t="s">
        <v>43</v>
      </c>
      <c r="C61" s="19" t="s">
        <v>1147</v>
      </c>
      <c r="D61" s="22" t="s">
        <v>24</v>
      </c>
      <c r="E61" s="22" t="s">
        <v>1067</v>
      </c>
      <c r="F61" s="88">
        <v>4445984.1823714282</v>
      </c>
      <c r="G61" s="88">
        <v>3574087.8247000012</v>
      </c>
      <c r="H61" s="89">
        <f t="shared" si="11"/>
        <v>0.80389125963863206</v>
      </c>
      <c r="I61" s="89">
        <f t="shared" si="12"/>
        <v>0</v>
      </c>
      <c r="J61" s="91">
        <v>4916927.4089714298</v>
      </c>
      <c r="K61" s="123">
        <v>1941740.5957000002</v>
      </c>
      <c r="L61" s="90">
        <f t="shared" si="13"/>
        <v>0.39490934768674818</v>
      </c>
      <c r="M61" s="90">
        <f t="shared" si="14"/>
        <v>0</v>
      </c>
      <c r="N61" s="100">
        <f>SUMIF('Dealer Wise'!C:C,'Q1'!C61,'Dealer Wise'!F:F)</f>
        <v>4642459.5757619059</v>
      </c>
      <c r="O61" s="100">
        <f>SUMIF('Dealer Wise'!C:C,'Q1'!C61,'Dealer Wise'!G:G)</f>
        <v>1452561.5592</v>
      </c>
      <c r="P61" s="93">
        <f t="shared" si="15"/>
        <v>0.31288620514517029</v>
      </c>
      <c r="Q61" s="93">
        <f t="shared" si="16"/>
        <v>0</v>
      </c>
      <c r="R61" s="72">
        <f t="shared" si="6"/>
        <v>14005371.167104766</v>
      </c>
      <c r="S61" s="72">
        <f t="shared" si="7"/>
        <v>6968389.9796000011</v>
      </c>
      <c r="T61" s="58">
        <f t="shared" si="17"/>
        <v>0.49755125347674228</v>
      </c>
      <c r="U61" s="73">
        <f t="shared" si="18"/>
        <v>7036981.1875047646</v>
      </c>
      <c r="V61" s="74">
        <f t="shared" si="19"/>
        <v>586415.09895873035</v>
      </c>
    </row>
    <row r="62" spans="1:22">
      <c r="A62" s="18">
        <v>58</v>
      </c>
      <c r="B62" s="71" t="s">
        <v>88</v>
      </c>
      <c r="C62" s="19" t="s">
        <v>1149</v>
      </c>
      <c r="D62" s="22" t="s">
        <v>24</v>
      </c>
      <c r="E62" s="22" t="s">
        <v>1067</v>
      </c>
      <c r="F62" s="88">
        <v>10505087.615128571</v>
      </c>
      <c r="G62" s="88">
        <v>9725314.0780000053</v>
      </c>
      <c r="H62" s="89">
        <f t="shared" si="11"/>
        <v>0.92577181974136036</v>
      </c>
      <c r="I62" s="89">
        <f t="shared" si="12"/>
        <v>0.9</v>
      </c>
      <c r="J62" s="91">
        <v>8383242.2099285722</v>
      </c>
      <c r="K62" s="123">
        <v>7670726.0818000017</v>
      </c>
      <c r="L62" s="90">
        <f t="shared" si="13"/>
        <v>0.91500709268727654</v>
      </c>
      <c r="M62" s="90">
        <f t="shared" si="14"/>
        <v>0.9</v>
      </c>
      <c r="N62" s="100">
        <f>SUMIF('Dealer Wise'!C:C,'Q1'!C62,'Dealer Wise'!F:F)</f>
        <v>9098609.8238285705</v>
      </c>
      <c r="O62" s="100">
        <f>SUMIF('Dealer Wise'!C:C,'Q1'!C62,'Dealer Wise'!G:G)</f>
        <v>3259326.2725</v>
      </c>
      <c r="P62" s="93">
        <f t="shared" si="15"/>
        <v>0.35822244668235703</v>
      </c>
      <c r="Q62" s="93">
        <f t="shared" si="16"/>
        <v>0</v>
      </c>
      <c r="R62" s="72">
        <f t="shared" si="6"/>
        <v>27986939.648885712</v>
      </c>
      <c r="S62" s="72">
        <f t="shared" si="7"/>
        <v>20655366.432300009</v>
      </c>
      <c r="T62" s="58">
        <f t="shared" si="17"/>
        <v>0.7380359085857533</v>
      </c>
      <c r="U62" s="73">
        <f t="shared" si="18"/>
        <v>7331573.2165857032</v>
      </c>
      <c r="V62" s="74">
        <f t="shared" si="19"/>
        <v>610964.4347154753</v>
      </c>
    </row>
    <row r="63" spans="1:22">
      <c r="A63" s="18">
        <v>59</v>
      </c>
      <c r="B63" s="71" t="s">
        <v>81</v>
      </c>
      <c r="C63" s="19" t="s">
        <v>1154</v>
      </c>
      <c r="D63" s="22" t="s">
        <v>24</v>
      </c>
      <c r="E63" s="22" t="s">
        <v>1067</v>
      </c>
      <c r="F63" s="88">
        <v>4770403.4621857153</v>
      </c>
      <c r="G63" s="88">
        <v>5406274.3054000046</v>
      </c>
      <c r="H63" s="89">
        <f t="shared" si="11"/>
        <v>1.13329498191395</v>
      </c>
      <c r="I63" s="89">
        <f t="shared" si="12"/>
        <v>0.9</v>
      </c>
      <c r="J63" s="91">
        <v>4942359.6808285723</v>
      </c>
      <c r="K63" s="123">
        <v>4622352.0138000008</v>
      </c>
      <c r="L63" s="90">
        <f t="shared" si="13"/>
        <v>0.93525204807131257</v>
      </c>
      <c r="M63" s="90">
        <f t="shared" si="14"/>
        <v>0.9</v>
      </c>
      <c r="N63" s="100">
        <f>SUMIF('Dealer Wise'!C:C,'Q1'!C63,'Dealer Wise'!F:F)</f>
        <v>5185748.2773666661</v>
      </c>
      <c r="O63" s="100">
        <f>SUMIF('Dealer Wise'!C:C,'Q1'!C63,'Dealer Wise'!G:G)</f>
        <v>2472027.3779999996</v>
      </c>
      <c r="P63" s="93">
        <f t="shared" si="15"/>
        <v>0.47669636970024704</v>
      </c>
      <c r="Q63" s="93">
        <f t="shared" si="16"/>
        <v>0</v>
      </c>
      <c r="R63" s="72">
        <f t="shared" si="6"/>
        <v>14898511.420380954</v>
      </c>
      <c r="S63" s="72">
        <f t="shared" si="7"/>
        <v>12500653.697200004</v>
      </c>
      <c r="T63" s="58">
        <f t="shared" si="17"/>
        <v>0.83905387219419025</v>
      </c>
      <c r="U63" s="73">
        <f t="shared" si="18"/>
        <v>2397857.7231809497</v>
      </c>
      <c r="V63" s="74">
        <f t="shared" si="19"/>
        <v>199821.4769317458</v>
      </c>
    </row>
    <row r="64" spans="1:22">
      <c r="A64" s="18">
        <v>60</v>
      </c>
      <c r="B64" s="71" t="s">
        <v>82</v>
      </c>
      <c r="C64" s="19" t="s">
        <v>1210</v>
      </c>
      <c r="D64" s="22" t="s">
        <v>24</v>
      </c>
      <c r="E64" s="22" t="s">
        <v>1072</v>
      </c>
      <c r="F64" s="88">
        <v>6406024.7534571448</v>
      </c>
      <c r="G64" s="88">
        <v>5357869.3423000006</v>
      </c>
      <c r="H64" s="89">
        <f t="shared" si="11"/>
        <v>0.83637974383544411</v>
      </c>
      <c r="I64" s="89">
        <f t="shared" si="12"/>
        <v>0</v>
      </c>
      <c r="J64" s="91">
        <v>6473510.4512285702</v>
      </c>
      <c r="K64" s="123">
        <v>3285158.7452000016</v>
      </c>
      <c r="L64" s="90">
        <f t="shared" si="13"/>
        <v>0.5074771671337196</v>
      </c>
      <c r="M64" s="90">
        <f t="shared" si="14"/>
        <v>0</v>
      </c>
      <c r="N64" s="100">
        <f>SUMIF('Dealer Wise'!C:C,'Q1'!C64,'Dealer Wise'!F:F)</f>
        <v>7126741.9099523807</v>
      </c>
      <c r="O64" s="100">
        <f>SUMIF('Dealer Wise'!C:C,'Q1'!C64,'Dealer Wise'!G:G)</f>
        <v>1913056.2191000006</v>
      </c>
      <c r="P64" s="93">
        <f t="shared" si="15"/>
        <v>0.2684334922285383</v>
      </c>
      <c r="Q64" s="93">
        <f t="shared" si="16"/>
        <v>0</v>
      </c>
      <c r="R64" s="72">
        <f t="shared" si="6"/>
        <v>20006277.114638094</v>
      </c>
      <c r="S64" s="72">
        <f t="shared" si="7"/>
        <v>10556084.306600003</v>
      </c>
      <c r="T64" s="58">
        <f t="shared" si="17"/>
        <v>0.52763861292695879</v>
      </c>
      <c r="U64" s="73">
        <f t="shared" si="18"/>
        <v>9450192.8080380913</v>
      </c>
      <c r="V64" s="74">
        <f t="shared" si="19"/>
        <v>787516.06733650761</v>
      </c>
    </row>
    <row r="65" spans="1:22">
      <c r="A65" s="18">
        <v>61</v>
      </c>
      <c r="B65" s="71" t="s">
        <v>84</v>
      </c>
      <c r="C65" s="19" t="s">
        <v>1188</v>
      </c>
      <c r="D65" s="22" t="s">
        <v>24</v>
      </c>
      <c r="E65" s="22" t="s">
        <v>78</v>
      </c>
      <c r="F65" s="88">
        <v>5445280.593228572</v>
      </c>
      <c r="G65" s="88">
        <v>4969621.6233000029</v>
      </c>
      <c r="H65" s="89">
        <f t="shared" si="11"/>
        <v>0.91264748220319991</v>
      </c>
      <c r="I65" s="89">
        <f t="shared" si="12"/>
        <v>0.9</v>
      </c>
      <c r="J65" s="91">
        <v>6510524.7814714275</v>
      </c>
      <c r="K65" s="123">
        <v>674750.09869999997</v>
      </c>
      <c r="L65" s="90">
        <f t="shared" si="13"/>
        <v>0.10363989407125816</v>
      </c>
      <c r="M65" s="90">
        <f t="shared" si="14"/>
        <v>0</v>
      </c>
      <c r="N65" s="100">
        <f>SUMIF('Dealer Wise'!C:C,'Q1'!C65,'Dealer Wise'!F:F)</f>
        <v>0</v>
      </c>
      <c r="O65" s="100">
        <f>SUMIF('Dealer Wise'!C:C,'Q1'!C65,'Dealer Wise'!G:G)</f>
        <v>0</v>
      </c>
      <c r="P65" s="93">
        <f t="shared" si="15"/>
        <v>0</v>
      </c>
      <c r="Q65" s="93">
        <f t="shared" si="16"/>
        <v>0</v>
      </c>
      <c r="R65" s="72">
        <f t="shared" si="6"/>
        <v>11955805.374699999</v>
      </c>
      <c r="S65" s="72">
        <f t="shared" si="7"/>
        <v>5644371.7220000029</v>
      </c>
      <c r="T65" s="58">
        <f t="shared" si="17"/>
        <v>0.47210301147459371</v>
      </c>
      <c r="U65" s="73">
        <f t="shared" si="18"/>
        <v>6311433.6526999958</v>
      </c>
      <c r="V65" s="74">
        <f t="shared" si="19"/>
        <v>525952.80439166632</v>
      </c>
    </row>
    <row r="66" spans="1:22">
      <c r="A66" s="18">
        <v>62</v>
      </c>
      <c r="B66" s="71" t="s">
        <v>83</v>
      </c>
      <c r="C66" s="19" t="s">
        <v>1316</v>
      </c>
      <c r="D66" s="22" t="s">
        <v>24</v>
      </c>
      <c r="E66" s="22" t="s">
        <v>1072</v>
      </c>
      <c r="F66" s="88">
        <v>6651511.7383714262</v>
      </c>
      <c r="G66" s="88">
        <v>8355470.2066000029</v>
      </c>
      <c r="H66" s="89">
        <f t="shared" ref="H66:H98" si="20">IFERROR(G66/F66,0)</f>
        <v>1.2561761198433634</v>
      </c>
      <c r="I66" s="89">
        <f t="shared" ref="I66:I98" si="21">IF(H66&gt;=89.5%,90%,0%)</f>
        <v>0.9</v>
      </c>
      <c r="J66" s="91">
        <v>6613532.6000285707</v>
      </c>
      <c r="K66" s="123">
        <v>6126417.8368000016</v>
      </c>
      <c r="L66" s="90">
        <f t="shared" ref="L66:L98" si="22">IFERROR(K66/J66,0)</f>
        <v>0.92634575306599909</v>
      </c>
      <c r="M66" s="90">
        <f t="shared" ref="M66:M98" si="23">IF(L66&gt;=89.5%,90%,0%)</f>
        <v>0.9</v>
      </c>
      <c r="N66" s="100">
        <f>SUMIF('Dealer Wise'!C:C,'Q1'!C66,'Dealer Wise'!F:F)</f>
        <v>5967346.2339333352</v>
      </c>
      <c r="O66" s="100">
        <f>SUMIF('Dealer Wise'!C:C,'Q1'!C66,'Dealer Wise'!G:G)</f>
        <v>3904159.6070000003</v>
      </c>
      <c r="P66" s="93">
        <f t="shared" ref="P66:P98" si="24">IFERROR(O66/N66,0)</f>
        <v>0.65425391018858314</v>
      </c>
      <c r="Q66" s="93">
        <f t="shared" ref="Q66:Q98" si="25">IF(P66&gt;=89.5%,90%,0%)</f>
        <v>0</v>
      </c>
      <c r="R66" s="72">
        <f t="shared" si="6"/>
        <v>19232390.572333332</v>
      </c>
      <c r="S66" s="72">
        <f t="shared" si="7"/>
        <v>18386047.650400005</v>
      </c>
      <c r="T66" s="58">
        <f t="shared" ref="T66:T98" si="26">IFERROR(S66/R66,0)</f>
        <v>0.95599387820509274</v>
      </c>
      <c r="U66" s="73">
        <f t="shared" ref="U66:U98" si="27">R66-S66</f>
        <v>846342.92193332687</v>
      </c>
      <c r="V66" s="74">
        <f t="shared" ref="V66:V98" si="28">U66/V$2</f>
        <v>70528.576827777244</v>
      </c>
    </row>
    <row r="67" spans="1:22">
      <c r="A67" s="18">
        <v>63</v>
      </c>
      <c r="B67" s="71" t="s">
        <v>85</v>
      </c>
      <c r="C67" s="19" t="s">
        <v>1155</v>
      </c>
      <c r="D67" s="22" t="s">
        <v>24</v>
      </c>
      <c r="E67" s="22" t="s">
        <v>78</v>
      </c>
      <c r="F67" s="88">
        <v>9460221.5809142869</v>
      </c>
      <c r="G67" s="88">
        <v>9633419.9784000069</v>
      </c>
      <c r="H67" s="89">
        <f t="shared" si="20"/>
        <v>1.0183080698485056</v>
      </c>
      <c r="I67" s="89">
        <f t="shared" si="21"/>
        <v>0.9</v>
      </c>
      <c r="J67" s="91">
        <v>7400252.7020000005</v>
      </c>
      <c r="K67" s="123">
        <v>6907040.9140000008</v>
      </c>
      <c r="L67" s="90">
        <f t="shared" si="22"/>
        <v>0.9333520343343541</v>
      </c>
      <c r="M67" s="90">
        <f t="shared" si="23"/>
        <v>0.9</v>
      </c>
      <c r="N67" s="100">
        <f>SUMIF('Dealer Wise'!C:C,'Q1'!C67,'Dealer Wise'!F:F)</f>
        <v>8568250.158533331</v>
      </c>
      <c r="O67" s="100">
        <f>SUMIF('Dealer Wise'!C:C,'Q1'!C67,'Dealer Wise'!G:G)</f>
        <v>2821698.2602999997</v>
      </c>
      <c r="P67" s="93">
        <f t="shared" si="24"/>
        <v>0.32932024720237668</v>
      </c>
      <c r="Q67" s="93">
        <f t="shared" si="25"/>
        <v>0</v>
      </c>
      <c r="R67" s="72">
        <f t="shared" si="6"/>
        <v>25428724.441447619</v>
      </c>
      <c r="S67" s="72">
        <f t="shared" si="7"/>
        <v>19362159.152700007</v>
      </c>
      <c r="T67" s="58">
        <f t="shared" si="26"/>
        <v>0.76142864331569071</v>
      </c>
      <c r="U67" s="73">
        <f t="shared" si="27"/>
        <v>6066565.2887476124</v>
      </c>
      <c r="V67" s="74">
        <f t="shared" si="28"/>
        <v>505547.10739563435</v>
      </c>
    </row>
    <row r="68" spans="1:22">
      <c r="A68" s="18">
        <v>64</v>
      </c>
      <c r="B68" s="71" t="s">
        <v>86</v>
      </c>
      <c r="C68" s="19" t="s">
        <v>1190</v>
      </c>
      <c r="D68" s="22" t="s">
        <v>24</v>
      </c>
      <c r="E68" s="22" t="s">
        <v>78</v>
      </c>
      <c r="F68" s="88">
        <v>14184177.337485714</v>
      </c>
      <c r="G68" s="88">
        <v>15619507.251299996</v>
      </c>
      <c r="H68" s="89">
        <f t="shared" si="20"/>
        <v>1.10119232717297</v>
      </c>
      <c r="I68" s="89">
        <f t="shared" si="21"/>
        <v>0.9</v>
      </c>
      <c r="J68" s="91">
        <v>12301644.918514285</v>
      </c>
      <c r="K68" s="123">
        <v>11477536.285600003</v>
      </c>
      <c r="L68" s="90">
        <f t="shared" si="22"/>
        <v>0.93300825715803437</v>
      </c>
      <c r="M68" s="90">
        <f t="shared" si="23"/>
        <v>0.9</v>
      </c>
      <c r="N68" s="100">
        <f>SUMIF('Dealer Wise'!C:C,'Q1'!C68,'Dealer Wise'!F:F)</f>
        <v>11739494.156342858</v>
      </c>
      <c r="O68" s="100">
        <f>SUMIF('Dealer Wise'!C:C,'Q1'!C68,'Dealer Wise'!G:G)</f>
        <v>4036958.6921000001</v>
      </c>
      <c r="P68" s="93">
        <f t="shared" si="24"/>
        <v>0.34387841914967249</v>
      </c>
      <c r="Q68" s="93">
        <f t="shared" si="25"/>
        <v>0</v>
      </c>
      <c r="R68" s="72">
        <f t="shared" si="6"/>
        <v>38225316.412342854</v>
      </c>
      <c r="S68" s="72">
        <f t="shared" si="7"/>
        <v>31134002.228999998</v>
      </c>
      <c r="T68" s="58">
        <f t="shared" si="26"/>
        <v>0.8144864490630328</v>
      </c>
      <c r="U68" s="73">
        <f t="shared" si="27"/>
        <v>7091314.1833428554</v>
      </c>
      <c r="V68" s="74">
        <f t="shared" si="28"/>
        <v>590942.84861190466</v>
      </c>
    </row>
    <row r="69" spans="1:22">
      <c r="A69" s="18">
        <v>65</v>
      </c>
      <c r="B69" s="71" t="s">
        <v>89</v>
      </c>
      <c r="C69" s="19" t="s">
        <v>1177</v>
      </c>
      <c r="D69" s="22" t="s">
        <v>24</v>
      </c>
      <c r="E69" s="22" t="s">
        <v>78</v>
      </c>
      <c r="F69" s="88">
        <v>4590049.7701142859</v>
      </c>
      <c r="G69" s="88">
        <v>5080005.6592000015</v>
      </c>
      <c r="H69" s="89">
        <f t="shared" si="20"/>
        <v>1.1067430449830431</v>
      </c>
      <c r="I69" s="89">
        <f t="shared" si="21"/>
        <v>0.9</v>
      </c>
      <c r="J69" s="91">
        <v>4100003.6770999995</v>
      </c>
      <c r="K69" s="123">
        <v>3817416.1804000018</v>
      </c>
      <c r="L69" s="90">
        <f t="shared" si="22"/>
        <v>0.93107628213156224</v>
      </c>
      <c r="M69" s="90">
        <f t="shared" si="23"/>
        <v>0.9</v>
      </c>
      <c r="N69" s="100">
        <f>SUMIF('Dealer Wise'!C:C,'Q1'!C69,'Dealer Wise'!F:F)</f>
        <v>4894346.0947571434</v>
      </c>
      <c r="O69" s="100">
        <f>SUMIF('Dealer Wise'!C:C,'Q1'!C69,'Dealer Wise'!G:G)</f>
        <v>2049551.8630000001</v>
      </c>
      <c r="P69" s="93">
        <f t="shared" si="24"/>
        <v>0.41875907901067599</v>
      </c>
      <c r="Q69" s="93">
        <f t="shared" si="25"/>
        <v>0</v>
      </c>
      <c r="R69" s="72">
        <f t="shared" ref="R69:S123" si="29">F69+J69+N69</f>
        <v>13584399.541971428</v>
      </c>
      <c r="S69" s="72">
        <f t="shared" si="29"/>
        <v>10946973.702600004</v>
      </c>
      <c r="T69" s="58">
        <f t="shared" si="26"/>
        <v>0.8058489202100817</v>
      </c>
      <c r="U69" s="73">
        <f t="shared" si="27"/>
        <v>2637425.8393714242</v>
      </c>
      <c r="V69" s="74">
        <f t="shared" si="28"/>
        <v>219785.48661428536</v>
      </c>
    </row>
    <row r="70" spans="1:22">
      <c r="A70" s="18">
        <v>66</v>
      </c>
      <c r="B70" s="19" t="s">
        <v>11</v>
      </c>
      <c r="C70" s="19" t="s">
        <v>1223</v>
      </c>
      <c r="D70" s="22" t="s">
        <v>117</v>
      </c>
      <c r="E70" s="22" t="s">
        <v>1062</v>
      </c>
      <c r="F70" s="88">
        <v>11786483.491814287</v>
      </c>
      <c r="G70" s="88">
        <v>11859743.014400002</v>
      </c>
      <c r="H70" s="89">
        <f t="shared" si="20"/>
        <v>1.0062155538279585</v>
      </c>
      <c r="I70" s="89">
        <f t="shared" si="21"/>
        <v>0.9</v>
      </c>
      <c r="J70" s="91">
        <v>10382120.578242857</v>
      </c>
      <c r="K70" s="123">
        <v>9528291.3365000021</v>
      </c>
      <c r="L70" s="90">
        <f t="shared" si="22"/>
        <v>0.91775964887826766</v>
      </c>
      <c r="M70" s="90">
        <f t="shared" si="23"/>
        <v>0.9</v>
      </c>
      <c r="N70" s="100">
        <f>SUMIF('Dealer Wise'!C:C,'Q1'!C70,'Dealer Wise'!F:F)</f>
        <v>10781386.323495237</v>
      </c>
      <c r="O70" s="100">
        <f>SUMIF('Dealer Wise'!C:C,'Q1'!C70,'Dealer Wise'!G:G)</f>
        <v>6092501.8069000002</v>
      </c>
      <c r="P70" s="93">
        <f t="shared" si="24"/>
        <v>0.56509447153590731</v>
      </c>
      <c r="Q70" s="93">
        <f t="shared" si="25"/>
        <v>0</v>
      </c>
      <c r="R70" s="72">
        <f t="shared" si="29"/>
        <v>32949990.393552385</v>
      </c>
      <c r="S70" s="72">
        <f t="shared" si="29"/>
        <v>27480536.157800004</v>
      </c>
      <c r="T70" s="58">
        <f t="shared" si="26"/>
        <v>0.83400741030799697</v>
      </c>
      <c r="U70" s="73">
        <f t="shared" si="27"/>
        <v>5469454.2357523814</v>
      </c>
      <c r="V70" s="74">
        <f t="shared" si="28"/>
        <v>455787.8529793651</v>
      </c>
    </row>
    <row r="71" spans="1:22">
      <c r="A71" s="18">
        <v>67</v>
      </c>
      <c r="B71" s="71" t="s">
        <v>878</v>
      </c>
      <c r="C71" s="19" t="s">
        <v>1250</v>
      </c>
      <c r="D71" s="22" t="s">
        <v>117</v>
      </c>
      <c r="E71" s="22" t="s">
        <v>1062</v>
      </c>
      <c r="F71" s="88">
        <v>4088581.3694428583</v>
      </c>
      <c r="G71" s="88">
        <v>3721280.7867000001</v>
      </c>
      <c r="H71" s="89">
        <f t="shared" si="20"/>
        <v>0.91016429671964449</v>
      </c>
      <c r="I71" s="89">
        <f t="shared" si="21"/>
        <v>0.9</v>
      </c>
      <c r="J71" s="91">
        <v>3558197.4758571424</v>
      </c>
      <c r="K71" s="123">
        <v>3245825.4482000005</v>
      </c>
      <c r="L71" s="90">
        <f t="shared" si="22"/>
        <v>0.91221059826593975</v>
      </c>
      <c r="M71" s="90">
        <f t="shared" si="23"/>
        <v>0.9</v>
      </c>
      <c r="N71" s="100">
        <f>SUMIF('Dealer Wise'!C:C,'Q1'!C71,'Dealer Wise'!F:F)</f>
        <v>3645466.3504000003</v>
      </c>
      <c r="O71" s="100">
        <f>SUMIF('Dealer Wise'!C:C,'Q1'!C71,'Dealer Wise'!G:G)</f>
        <v>2384662.7494000001</v>
      </c>
      <c r="P71" s="93">
        <f t="shared" si="24"/>
        <v>0.65414477056915965</v>
      </c>
      <c r="Q71" s="93">
        <f t="shared" si="25"/>
        <v>0</v>
      </c>
      <c r="R71" s="72">
        <f t="shared" si="29"/>
        <v>11292245.195700001</v>
      </c>
      <c r="S71" s="72">
        <f t="shared" si="29"/>
        <v>9351768.9843000006</v>
      </c>
      <c r="T71" s="58">
        <f t="shared" si="26"/>
        <v>0.82815851252159145</v>
      </c>
      <c r="U71" s="73">
        <f t="shared" si="27"/>
        <v>1940476.2114000004</v>
      </c>
      <c r="V71" s="74">
        <f t="shared" si="28"/>
        <v>161706.35095000002</v>
      </c>
    </row>
    <row r="72" spans="1:22">
      <c r="A72" s="18"/>
      <c r="B72" s="119" t="s">
        <v>1378</v>
      </c>
      <c r="C72" s="120" t="s">
        <v>1381</v>
      </c>
      <c r="D72" s="22" t="s">
        <v>117</v>
      </c>
      <c r="E72" s="22" t="s">
        <v>1062</v>
      </c>
      <c r="F72" s="88">
        <v>0</v>
      </c>
      <c r="G72" s="88">
        <v>0</v>
      </c>
      <c r="H72" s="89">
        <f t="shared" si="20"/>
        <v>0</v>
      </c>
      <c r="I72" s="89">
        <f t="shared" si="21"/>
        <v>0</v>
      </c>
      <c r="J72" s="91">
        <v>0</v>
      </c>
      <c r="K72" s="123">
        <v>0</v>
      </c>
      <c r="L72" s="90">
        <f t="shared" si="22"/>
        <v>0</v>
      </c>
      <c r="M72" s="90">
        <f t="shared" si="23"/>
        <v>0</v>
      </c>
      <c r="N72" s="100">
        <f>SUMIF('Dealer Wise'!C:C,'Q1'!C72,'Dealer Wise'!F:F)</f>
        <v>2869800.9795095231</v>
      </c>
      <c r="O72" s="100">
        <f>SUMIF('Dealer Wise'!C:C,'Q1'!C72,'Dealer Wise'!G:G)</f>
        <v>1307906.7255000002</v>
      </c>
      <c r="P72" s="93">
        <f t="shared" ref="P72" si="30">IFERROR(O72/N72,0)</f>
        <v>0.45574823300936157</v>
      </c>
      <c r="Q72" s="93">
        <f t="shared" ref="Q72" si="31">IF(P72&gt;=89.5%,90%,0%)</f>
        <v>0</v>
      </c>
      <c r="R72" s="72">
        <f t="shared" si="29"/>
        <v>2869800.9795095231</v>
      </c>
      <c r="S72" s="72">
        <f t="shared" si="29"/>
        <v>1307906.7255000002</v>
      </c>
      <c r="T72" s="58">
        <f t="shared" ref="T72" si="32">IFERROR(S72/R72,0)</f>
        <v>0.45574823300936157</v>
      </c>
      <c r="U72" s="73">
        <f t="shared" ref="U72" si="33">R72-S72</f>
        <v>1561894.254009523</v>
      </c>
      <c r="V72" s="74">
        <f t="shared" ref="V72" si="34">U72/V$2</f>
        <v>130157.85450079358</v>
      </c>
    </row>
    <row r="73" spans="1:22">
      <c r="A73" s="18">
        <v>68</v>
      </c>
      <c r="B73" s="124" t="s">
        <v>891</v>
      </c>
      <c r="C73" s="126" t="s">
        <v>1321</v>
      </c>
      <c r="D73" s="126" t="s">
        <v>117</v>
      </c>
      <c r="E73" s="126" t="s">
        <v>1062</v>
      </c>
      <c r="F73" s="88">
        <v>3009439.5281142863</v>
      </c>
      <c r="G73" s="88">
        <v>2415074.5442000008</v>
      </c>
      <c r="H73" s="89">
        <f t="shared" si="20"/>
        <v>0.80249977500404723</v>
      </c>
      <c r="I73" s="89">
        <f t="shared" si="21"/>
        <v>0</v>
      </c>
      <c r="J73" s="91">
        <v>2996431.9172142856</v>
      </c>
      <c r="K73" s="123">
        <v>1545071.9549000002</v>
      </c>
      <c r="L73" s="90">
        <f t="shared" si="22"/>
        <v>0.51563726378152397</v>
      </c>
      <c r="M73" s="90">
        <f t="shared" si="23"/>
        <v>0</v>
      </c>
      <c r="N73" s="100">
        <f>SUMIF('Dealer Wise'!C:C,'Q1'!C73,'Dealer Wise'!F:F)</f>
        <v>0</v>
      </c>
      <c r="O73" s="100">
        <f>SUMIF('Dealer Wise'!C:C,'Q1'!C73,'Dealer Wise'!G:G)</f>
        <v>0</v>
      </c>
      <c r="P73" s="93">
        <f t="shared" si="24"/>
        <v>0</v>
      </c>
      <c r="Q73" s="93">
        <f t="shared" si="25"/>
        <v>0</v>
      </c>
      <c r="R73" s="72">
        <f t="shared" si="29"/>
        <v>6005871.4453285718</v>
      </c>
      <c r="S73" s="72">
        <f t="shared" si="29"/>
        <v>3960146.4991000011</v>
      </c>
      <c r="T73" s="58">
        <f t="shared" si="26"/>
        <v>0.65937916506358851</v>
      </c>
      <c r="U73" s="73">
        <f t="shared" si="27"/>
        <v>2045724.9462285708</v>
      </c>
      <c r="V73" s="74">
        <f t="shared" si="28"/>
        <v>170477.07885238089</v>
      </c>
    </row>
    <row r="74" spans="1:22">
      <c r="A74" s="18">
        <v>69</v>
      </c>
      <c r="B74" s="71" t="s">
        <v>1</v>
      </c>
      <c r="C74" s="19" t="s">
        <v>1189</v>
      </c>
      <c r="D74" s="22" t="s">
        <v>117</v>
      </c>
      <c r="E74" s="22" t="s">
        <v>1019</v>
      </c>
      <c r="F74" s="88">
        <v>9483767.7802571431</v>
      </c>
      <c r="G74" s="88">
        <v>8636374.8565000016</v>
      </c>
      <c r="H74" s="89">
        <f t="shared" si="20"/>
        <v>0.91064807327724706</v>
      </c>
      <c r="I74" s="89">
        <f t="shared" si="21"/>
        <v>0.9</v>
      </c>
      <c r="J74" s="91">
        <v>11073155.896785712</v>
      </c>
      <c r="K74" s="123">
        <v>5184382.2277000006</v>
      </c>
      <c r="L74" s="90">
        <f t="shared" si="22"/>
        <v>0.46819373591632629</v>
      </c>
      <c r="M74" s="90">
        <f t="shared" si="23"/>
        <v>0</v>
      </c>
      <c r="N74" s="100">
        <f>SUMIF('Dealer Wise'!C:C,'Q1'!C74,'Dealer Wise'!F:F)</f>
        <v>10636108.222852385</v>
      </c>
      <c r="O74" s="100">
        <f>SUMIF('Dealer Wise'!C:C,'Q1'!C74,'Dealer Wise'!G:G)</f>
        <v>9935007.3939999994</v>
      </c>
      <c r="P74" s="93">
        <f t="shared" si="24"/>
        <v>0.93408295457674795</v>
      </c>
      <c r="Q74" s="93">
        <f t="shared" si="25"/>
        <v>0.9</v>
      </c>
      <c r="R74" s="72">
        <f t="shared" si="29"/>
        <v>31193031.899895243</v>
      </c>
      <c r="S74" s="72">
        <f t="shared" si="29"/>
        <v>23755764.478200004</v>
      </c>
      <c r="T74" s="58">
        <f t="shared" si="26"/>
        <v>0.76157279466892036</v>
      </c>
      <c r="U74" s="73">
        <f t="shared" si="27"/>
        <v>7437267.4216952398</v>
      </c>
      <c r="V74" s="74">
        <f t="shared" si="28"/>
        <v>619772.28514127003</v>
      </c>
    </row>
    <row r="75" spans="1:22">
      <c r="A75" s="18">
        <v>70</v>
      </c>
      <c r="B75" s="71" t="s">
        <v>8</v>
      </c>
      <c r="C75" s="19" t="s">
        <v>1208</v>
      </c>
      <c r="D75" s="22" t="s">
        <v>117</v>
      </c>
      <c r="E75" s="22" t="s">
        <v>1019</v>
      </c>
      <c r="F75" s="88">
        <v>11475547.600128569</v>
      </c>
      <c r="G75" s="88">
        <v>10818689.707400005</v>
      </c>
      <c r="H75" s="89">
        <f t="shared" si="20"/>
        <v>0.94276021366325002</v>
      </c>
      <c r="I75" s="89">
        <f t="shared" si="21"/>
        <v>0.9</v>
      </c>
      <c r="J75" s="91">
        <v>12013825.449557144</v>
      </c>
      <c r="K75" s="123">
        <v>5939106.8070000019</v>
      </c>
      <c r="L75" s="90">
        <f t="shared" si="22"/>
        <v>0.49435600941071856</v>
      </c>
      <c r="M75" s="90">
        <f t="shared" si="23"/>
        <v>0</v>
      </c>
      <c r="N75" s="100">
        <f>SUMIF('Dealer Wise'!C:C,'Q1'!C75,'Dealer Wise'!F:F)</f>
        <v>11404479.788395237</v>
      </c>
      <c r="O75" s="100">
        <f>SUMIF('Dealer Wise'!C:C,'Q1'!C75,'Dealer Wise'!G:G)</f>
        <v>6905997.4397</v>
      </c>
      <c r="P75" s="93">
        <f t="shared" si="24"/>
        <v>0.60555128930363655</v>
      </c>
      <c r="Q75" s="93">
        <f t="shared" si="25"/>
        <v>0</v>
      </c>
      <c r="R75" s="72">
        <f t="shared" si="29"/>
        <v>34893852.83808095</v>
      </c>
      <c r="S75" s="72">
        <f t="shared" si="29"/>
        <v>23663793.954100005</v>
      </c>
      <c r="T75" s="58">
        <f t="shared" si="26"/>
        <v>0.67816512163067399</v>
      </c>
      <c r="U75" s="73">
        <f t="shared" si="27"/>
        <v>11230058.883980945</v>
      </c>
      <c r="V75" s="74">
        <f t="shared" si="28"/>
        <v>935838.24033174536</v>
      </c>
    </row>
    <row r="76" spans="1:22">
      <c r="A76" s="18">
        <v>71</v>
      </c>
      <c r="B76" s="87" t="s">
        <v>1017</v>
      </c>
      <c r="C76" s="19" t="s">
        <v>1145</v>
      </c>
      <c r="D76" s="22" t="s">
        <v>117</v>
      </c>
      <c r="E76" s="22" t="s">
        <v>1019</v>
      </c>
      <c r="F76" s="88">
        <v>4834540.9048857149</v>
      </c>
      <c r="G76" s="88">
        <v>4839519.6126000006</v>
      </c>
      <c r="H76" s="89">
        <f t="shared" si="20"/>
        <v>1.0010298201653964</v>
      </c>
      <c r="I76" s="89">
        <f t="shared" si="21"/>
        <v>0.9</v>
      </c>
      <c r="J76" s="91">
        <v>4192876.7983857142</v>
      </c>
      <c r="K76" s="123">
        <v>4039026.0963000003</v>
      </c>
      <c r="L76" s="90">
        <f t="shared" si="22"/>
        <v>0.96330664851756498</v>
      </c>
      <c r="M76" s="90">
        <f t="shared" si="23"/>
        <v>0.9</v>
      </c>
      <c r="N76" s="100">
        <f>SUMIF('Dealer Wise'!C:C,'Q1'!C76,'Dealer Wise'!F:F)</f>
        <v>5059685.4023190476</v>
      </c>
      <c r="O76" s="100">
        <f>SUMIF('Dealer Wise'!C:C,'Q1'!C76,'Dealer Wise'!G:G)</f>
        <v>2469676.6028</v>
      </c>
      <c r="P76" s="93">
        <f t="shared" si="24"/>
        <v>0.48810872740586847</v>
      </c>
      <c r="Q76" s="93">
        <f t="shared" si="25"/>
        <v>0</v>
      </c>
      <c r="R76" s="72">
        <f t="shared" si="29"/>
        <v>14087103.105590478</v>
      </c>
      <c r="S76" s="72">
        <f t="shared" si="29"/>
        <v>11348222.311700001</v>
      </c>
      <c r="T76" s="58">
        <f t="shared" si="26"/>
        <v>0.8055753000910777</v>
      </c>
      <c r="U76" s="73">
        <f t="shared" si="27"/>
        <v>2738880.7938904762</v>
      </c>
      <c r="V76" s="74">
        <f t="shared" si="28"/>
        <v>228240.0661575397</v>
      </c>
    </row>
    <row r="77" spans="1:22">
      <c r="A77" s="18">
        <v>72</v>
      </c>
      <c r="B77" s="71" t="s">
        <v>2</v>
      </c>
      <c r="C77" s="19" t="s">
        <v>1138</v>
      </c>
      <c r="D77" s="22" t="s">
        <v>117</v>
      </c>
      <c r="E77" s="22" t="s">
        <v>1018</v>
      </c>
      <c r="F77" s="88">
        <v>10908945.933428571</v>
      </c>
      <c r="G77" s="88">
        <v>11493861.169300005</v>
      </c>
      <c r="H77" s="89">
        <f t="shared" si="20"/>
        <v>1.0536179425070815</v>
      </c>
      <c r="I77" s="89">
        <f t="shared" si="21"/>
        <v>0.9</v>
      </c>
      <c r="J77" s="91">
        <v>10488565.156271428</v>
      </c>
      <c r="K77" s="123">
        <v>6515858.6536000008</v>
      </c>
      <c r="L77" s="90">
        <f t="shared" si="22"/>
        <v>0.62123451172956423</v>
      </c>
      <c r="M77" s="90">
        <f t="shared" si="23"/>
        <v>0</v>
      </c>
      <c r="N77" s="100">
        <f>SUMIF('Dealer Wise'!C:C,'Q1'!C77,'Dealer Wise'!F:F)</f>
        <v>7971413.67490476</v>
      </c>
      <c r="O77" s="100">
        <f>SUMIF('Dealer Wise'!C:C,'Q1'!C77,'Dealer Wise'!G:G)</f>
        <v>2755691.3722000001</v>
      </c>
      <c r="P77" s="93">
        <f t="shared" si="24"/>
        <v>0.34569669629307304</v>
      </c>
      <c r="Q77" s="93">
        <f t="shared" si="25"/>
        <v>0</v>
      </c>
      <c r="R77" s="72">
        <f t="shared" si="29"/>
        <v>29368924.764604758</v>
      </c>
      <c r="S77" s="72">
        <f t="shared" si="29"/>
        <v>20765411.195100006</v>
      </c>
      <c r="T77" s="58">
        <f t="shared" si="26"/>
        <v>0.70705384557102846</v>
      </c>
      <c r="U77" s="73">
        <f t="shared" si="27"/>
        <v>8603513.5695047528</v>
      </c>
      <c r="V77" s="74">
        <f t="shared" si="28"/>
        <v>716959.4641253961</v>
      </c>
    </row>
    <row r="78" spans="1:22">
      <c r="A78" s="18">
        <v>73</v>
      </c>
      <c r="B78" s="71" t="s">
        <v>10</v>
      </c>
      <c r="C78" s="19" t="s">
        <v>1204</v>
      </c>
      <c r="D78" s="22" t="s">
        <v>117</v>
      </c>
      <c r="E78" s="22" t="s">
        <v>985</v>
      </c>
      <c r="F78" s="88">
        <v>4383224.0751571432</v>
      </c>
      <c r="G78" s="88">
        <v>4384617.0563000012</v>
      </c>
      <c r="H78" s="89">
        <f t="shared" si="20"/>
        <v>1.0003177982961795</v>
      </c>
      <c r="I78" s="89">
        <f t="shared" si="21"/>
        <v>0.9</v>
      </c>
      <c r="J78" s="91">
        <v>4192589.3380857143</v>
      </c>
      <c r="K78" s="123">
        <v>3359316.4555000006</v>
      </c>
      <c r="L78" s="90">
        <f t="shared" si="22"/>
        <v>0.80125101330191906</v>
      </c>
      <c r="M78" s="90">
        <f t="shared" si="23"/>
        <v>0</v>
      </c>
      <c r="N78" s="100">
        <f>SUMIF('Dealer Wise'!C:C,'Q1'!C78,'Dealer Wise'!F:F)</f>
        <v>0</v>
      </c>
      <c r="O78" s="100">
        <f>SUMIF('Dealer Wise'!C:C,'Q1'!C78,'Dealer Wise'!G:G)</f>
        <v>0</v>
      </c>
      <c r="P78" s="93">
        <f t="shared" si="24"/>
        <v>0</v>
      </c>
      <c r="Q78" s="93">
        <f t="shared" si="25"/>
        <v>0</v>
      </c>
      <c r="R78" s="72">
        <f t="shared" si="29"/>
        <v>8575813.4132428579</v>
      </c>
      <c r="S78" s="72">
        <f t="shared" si="29"/>
        <v>7743933.5118000023</v>
      </c>
      <c r="T78" s="58">
        <f t="shared" si="26"/>
        <v>0.90299696817583996</v>
      </c>
      <c r="U78" s="73">
        <f t="shared" si="27"/>
        <v>831879.9014428556</v>
      </c>
      <c r="V78" s="74">
        <f t="shared" si="28"/>
        <v>69323.325120237962</v>
      </c>
    </row>
    <row r="79" spans="1:22">
      <c r="A79" s="18">
        <v>74</v>
      </c>
      <c r="B79" s="71" t="s">
        <v>4</v>
      </c>
      <c r="C79" s="19" t="s">
        <v>1183</v>
      </c>
      <c r="D79" s="22" t="s">
        <v>117</v>
      </c>
      <c r="E79" s="22" t="s">
        <v>1018</v>
      </c>
      <c r="F79" s="88">
        <v>7808862.9170000004</v>
      </c>
      <c r="G79" s="88">
        <v>7112960.0793000003</v>
      </c>
      <c r="H79" s="89">
        <f t="shared" si="20"/>
        <v>0.91088294863199482</v>
      </c>
      <c r="I79" s="89">
        <f t="shared" si="21"/>
        <v>0.9</v>
      </c>
      <c r="J79" s="91">
        <v>7983499.5997142857</v>
      </c>
      <c r="K79" s="123">
        <v>4849827.1449999996</v>
      </c>
      <c r="L79" s="90">
        <f t="shared" si="22"/>
        <v>0.60748135381300272</v>
      </c>
      <c r="M79" s="90">
        <f t="shared" si="23"/>
        <v>0</v>
      </c>
      <c r="N79" s="100">
        <f>SUMIF('Dealer Wise'!C:C,'Q1'!C79,'Dealer Wise'!F:F)</f>
        <v>6732919.504685713</v>
      </c>
      <c r="O79" s="100">
        <f>SUMIF('Dealer Wise'!C:C,'Q1'!C79,'Dealer Wise'!G:G)</f>
        <v>2016171.4176</v>
      </c>
      <c r="P79" s="93">
        <f t="shared" si="24"/>
        <v>0.29944980274854976</v>
      </c>
      <c r="Q79" s="93">
        <f t="shared" si="25"/>
        <v>0</v>
      </c>
      <c r="R79" s="72">
        <f t="shared" si="29"/>
        <v>22525282.021399997</v>
      </c>
      <c r="S79" s="72">
        <f t="shared" si="29"/>
        <v>13978958.641900001</v>
      </c>
      <c r="T79" s="58">
        <f t="shared" si="26"/>
        <v>0.62058972796075906</v>
      </c>
      <c r="U79" s="73">
        <f t="shared" si="27"/>
        <v>8546323.3794999961</v>
      </c>
      <c r="V79" s="74">
        <f t="shared" si="28"/>
        <v>712193.61495833297</v>
      </c>
    </row>
    <row r="80" spans="1:22">
      <c r="A80" s="18">
        <v>75</v>
      </c>
      <c r="B80" s="71" t="s">
        <v>3</v>
      </c>
      <c r="C80" s="19" t="s">
        <v>1260</v>
      </c>
      <c r="D80" s="22" t="s">
        <v>117</v>
      </c>
      <c r="E80" s="22" t="s">
        <v>1018</v>
      </c>
      <c r="F80" s="88">
        <v>3357437.5360857146</v>
      </c>
      <c r="G80" s="88">
        <v>3672069.6083000009</v>
      </c>
      <c r="H80" s="89">
        <f t="shared" si="20"/>
        <v>1.0937119659956807</v>
      </c>
      <c r="I80" s="89">
        <f t="shared" si="21"/>
        <v>0.9</v>
      </c>
      <c r="J80" s="91">
        <v>2583588.6646428569</v>
      </c>
      <c r="K80" s="123">
        <v>2354297.7906999998</v>
      </c>
      <c r="L80" s="90">
        <f t="shared" si="22"/>
        <v>0.91125101411042408</v>
      </c>
      <c r="M80" s="90">
        <f t="shared" si="23"/>
        <v>0.9</v>
      </c>
      <c r="N80" s="100">
        <f>SUMIF('Dealer Wise'!C:C,'Q1'!C80,'Dealer Wise'!F:F)</f>
        <v>2937248.8562047621</v>
      </c>
      <c r="O80" s="100">
        <f>SUMIF('Dealer Wise'!C:C,'Q1'!C80,'Dealer Wise'!G:G)</f>
        <v>834056.38660000032</v>
      </c>
      <c r="P80" s="93">
        <f t="shared" si="24"/>
        <v>0.2839583662916767</v>
      </c>
      <c r="Q80" s="93">
        <f t="shared" si="25"/>
        <v>0</v>
      </c>
      <c r="R80" s="72">
        <f t="shared" si="29"/>
        <v>8878275.0569333322</v>
      </c>
      <c r="S80" s="72">
        <f t="shared" si="29"/>
        <v>6860423.785600001</v>
      </c>
      <c r="T80" s="58">
        <f t="shared" si="26"/>
        <v>0.7727203473204487</v>
      </c>
      <c r="U80" s="73">
        <f t="shared" si="27"/>
        <v>2017851.2713333312</v>
      </c>
      <c r="V80" s="74">
        <f t="shared" si="28"/>
        <v>168154.27261111094</v>
      </c>
    </row>
    <row r="81" spans="1:22">
      <c r="A81" s="18">
        <v>76</v>
      </c>
      <c r="B81" s="71" t="s">
        <v>9</v>
      </c>
      <c r="C81" s="19" t="s">
        <v>1319</v>
      </c>
      <c r="D81" s="22" t="s">
        <v>117</v>
      </c>
      <c r="E81" s="22" t="s">
        <v>1018</v>
      </c>
      <c r="F81" s="88">
        <v>5966364.4208000004</v>
      </c>
      <c r="G81" s="88">
        <v>3214907.1289999983</v>
      </c>
      <c r="H81" s="89">
        <f t="shared" si="20"/>
        <v>0.53883854593128044</v>
      </c>
      <c r="I81" s="89">
        <f t="shared" si="21"/>
        <v>0</v>
      </c>
      <c r="J81" s="91">
        <v>5905025.694099999</v>
      </c>
      <c r="K81" s="123">
        <v>5375973.4485999998</v>
      </c>
      <c r="L81" s="90">
        <f t="shared" si="22"/>
        <v>0.91040644479691235</v>
      </c>
      <c r="M81" s="90">
        <f t="shared" si="23"/>
        <v>0.9</v>
      </c>
      <c r="N81" s="100">
        <f>SUMIF('Dealer Wise'!C:C,'Q1'!C81,'Dealer Wise'!F:F)</f>
        <v>4700043.1006714283</v>
      </c>
      <c r="O81" s="100">
        <f>SUMIF('Dealer Wise'!C:C,'Q1'!C81,'Dealer Wise'!G:G)</f>
        <v>1887454.5403000002</v>
      </c>
      <c r="P81" s="93">
        <f t="shared" si="24"/>
        <v>0.40158238975092941</v>
      </c>
      <c r="Q81" s="93">
        <f t="shared" si="25"/>
        <v>0</v>
      </c>
      <c r="R81" s="72">
        <f t="shared" si="29"/>
        <v>16571433.21557143</v>
      </c>
      <c r="S81" s="72">
        <f t="shared" si="29"/>
        <v>10478335.117899999</v>
      </c>
      <c r="T81" s="58">
        <f t="shared" si="26"/>
        <v>0.63231314887441237</v>
      </c>
      <c r="U81" s="73">
        <f t="shared" si="27"/>
        <v>6093098.0976714306</v>
      </c>
      <c r="V81" s="74">
        <f t="shared" si="28"/>
        <v>507758.17480595253</v>
      </c>
    </row>
    <row r="82" spans="1:22">
      <c r="A82" s="18">
        <v>77</v>
      </c>
      <c r="B82" s="71" t="s">
        <v>5</v>
      </c>
      <c r="C82" s="19" t="s">
        <v>1170</v>
      </c>
      <c r="D82" s="22" t="s">
        <v>117</v>
      </c>
      <c r="E82" s="22" t="s">
        <v>985</v>
      </c>
      <c r="F82" s="88">
        <v>3460248.5180428568</v>
      </c>
      <c r="G82" s="88">
        <v>2769926.6316000004</v>
      </c>
      <c r="H82" s="89">
        <f t="shared" si="20"/>
        <v>0.80049933325791645</v>
      </c>
      <c r="I82" s="89">
        <f t="shared" si="21"/>
        <v>0</v>
      </c>
      <c r="J82" s="91">
        <v>3347551.8066428574</v>
      </c>
      <c r="K82" s="123">
        <v>2690744.4800000004</v>
      </c>
      <c r="L82" s="90">
        <f t="shared" si="22"/>
        <v>0.80379472385177331</v>
      </c>
      <c r="M82" s="90">
        <f t="shared" si="23"/>
        <v>0</v>
      </c>
      <c r="N82" s="100">
        <f>SUMIF('Dealer Wise'!C:C,'Q1'!C82,'Dealer Wise'!F:F)</f>
        <v>3059504.2115809522</v>
      </c>
      <c r="O82" s="100">
        <f>SUMIF('Dealer Wise'!C:C,'Q1'!C82,'Dealer Wise'!G:G)</f>
        <v>1626236.4415</v>
      </c>
      <c r="P82" s="93">
        <f t="shared" si="24"/>
        <v>0.53153593819034717</v>
      </c>
      <c r="Q82" s="93">
        <f t="shared" si="25"/>
        <v>0</v>
      </c>
      <c r="R82" s="72">
        <f t="shared" si="29"/>
        <v>9867304.5362666659</v>
      </c>
      <c r="S82" s="72">
        <f t="shared" si="29"/>
        <v>7086907.5531000001</v>
      </c>
      <c r="T82" s="58">
        <f t="shared" si="26"/>
        <v>0.71822122516362097</v>
      </c>
      <c r="U82" s="73">
        <f t="shared" si="27"/>
        <v>2780396.9831666658</v>
      </c>
      <c r="V82" s="74">
        <f t="shared" si="28"/>
        <v>231699.74859722215</v>
      </c>
    </row>
    <row r="83" spans="1:22">
      <c r="A83" s="18">
        <v>78</v>
      </c>
      <c r="B83" s="71" t="s">
        <v>6</v>
      </c>
      <c r="C83" s="19" t="s">
        <v>1184</v>
      </c>
      <c r="D83" s="22" t="s">
        <v>117</v>
      </c>
      <c r="E83" s="22" t="s">
        <v>985</v>
      </c>
      <c r="F83" s="88">
        <v>4716409.8763571428</v>
      </c>
      <c r="G83" s="88">
        <v>4718981.7343000025</v>
      </c>
      <c r="H83" s="89">
        <f t="shared" si="20"/>
        <v>1.0005452999230946</v>
      </c>
      <c r="I83" s="89">
        <f t="shared" si="21"/>
        <v>0.9</v>
      </c>
      <c r="J83" s="91">
        <v>4342975.0865571434</v>
      </c>
      <c r="K83" s="123">
        <v>3964537.7596000005</v>
      </c>
      <c r="L83" s="90">
        <f t="shared" si="22"/>
        <v>0.91286219252591982</v>
      </c>
      <c r="M83" s="90">
        <f t="shared" si="23"/>
        <v>0.9</v>
      </c>
      <c r="N83" s="100">
        <f>SUMIF('Dealer Wise'!C:C,'Q1'!C83,'Dealer Wise'!F:F)</f>
        <v>4821272.8561380953</v>
      </c>
      <c r="O83" s="100">
        <f>SUMIF('Dealer Wise'!C:C,'Q1'!C83,'Dealer Wise'!G:G)</f>
        <v>2131619.4388000001</v>
      </c>
      <c r="P83" s="93">
        <f t="shared" si="24"/>
        <v>0.44212794056784749</v>
      </c>
      <c r="Q83" s="93">
        <f t="shared" si="25"/>
        <v>0</v>
      </c>
      <c r="R83" s="72">
        <f t="shared" si="29"/>
        <v>13880657.819052381</v>
      </c>
      <c r="S83" s="72">
        <f t="shared" si="29"/>
        <v>10815138.932700003</v>
      </c>
      <c r="T83" s="58">
        <f t="shared" si="26"/>
        <v>0.77915175733640707</v>
      </c>
      <c r="U83" s="73">
        <f t="shared" si="27"/>
        <v>3065518.8863523789</v>
      </c>
      <c r="V83" s="74">
        <f t="shared" si="28"/>
        <v>255459.90719603156</v>
      </c>
    </row>
    <row r="84" spans="1:22">
      <c r="A84" s="18">
        <v>79</v>
      </c>
      <c r="B84" s="71" t="s">
        <v>7</v>
      </c>
      <c r="C84" s="19" t="s">
        <v>1166</v>
      </c>
      <c r="D84" s="22" t="s">
        <v>117</v>
      </c>
      <c r="E84" s="22" t="s">
        <v>985</v>
      </c>
      <c r="F84" s="88">
        <v>7419206.6278285719</v>
      </c>
      <c r="G84" s="88">
        <v>7427463.7805000013</v>
      </c>
      <c r="H84" s="89">
        <f t="shared" si="20"/>
        <v>1.0011129428098764</v>
      </c>
      <c r="I84" s="89">
        <f t="shared" si="21"/>
        <v>0.9</v>
      </c>
      <c r="J84" s="91">
        <v>6972570.2531857155</v>
      </c>
      <c r="K84" s="123">
        <v>6376145.2327000014</v>
      </c>
      <c r="L84" s="90">
        <f t="shared" si="22"/>
        <v>0.91446123899386855</v>
      </c>
      <c r="M84" s="90">
        <f t="shared" si="23"/>
        <v>0.9</v>
      </c>
      <c r="N84" s="100">
        <f>SUMIF('Dealer Wise'!C:C,'Q1'!C84,'Dealer Wise'!F:F)</f>
        <v>5899306.6867047613</v>
      </c>
      <c r="O84" s="100">
        <f>SUMIF('Dealer Wise'!C:C,'Q1'!C84,'Dealer Wise'!G:G)</f>
        <v>2572850.0309000001</v>
      </c>
      <c r="P84" s="93">
        <f t="shared" si="24"/>
        <v>0.43612752608682298</v>
      </c>
      <c r="Q84" s="93">
        <f t="shared" si="25"/>
        <v>0</v>
      </c>
      <c r="R84" s="72">
        <f t="shared" si="29"/>
        <v>20291083.56771905</v>
      </c>
      <c r="S84" s="72">
        <f t="shared" si="29"/>
        <v>16376459.044100003</v>
      </c>
      <c r="T84" s="58">
        <f t="shared" si="26"/>
        <v>0.80707661517658935</v>
      </c>
      <c r="U84" s="73">
        <f t="shared" si="27"/>
        <v>3914624.5236190464</v>
      </c>
      <c r="V84" s="74">
        <f t="shared" si="28"/>
        <v>326218.71030158718</v>
      </c>
    </row>
    <row r="85" spans="1:22">
      <c r="A85" s="18">
        <v>80</v>
      </c>
      <c r="B85" s="71" t="s">
        <v>114</v>
      </c>
      <c r="C85" s="19" t="s">
        <v>1150</v>
      </c>
      <c r="D85" s="22" t="s">
        <v>117</v>
      </c>
      <c r="E85" s="22" t="s">
        <v>117</v>
      </c>
      <c r="F85" s="88">
        <v>8467149.2992000002</v>
      </c>
      <c r="G85" s="88">
        <v>8481547.2674000002</v>
      </c>
      <c r="H85" s="89">
        <f t="shared" si="20"/>
        <v>1.0017004504929847</v>
      </c>
      <c r="I85" s="89">
        <f t="shared" si="21"/>
        <v>0.9</v>
      </c>
      <c r="J85" s="91">
        <v>7195017.6024857145</v>
      </c>
      <c r="K85" s="123">
        <v>6572107.0812999997</v>
      </c>
      <c r="L85" s="90">
        <f t="shared" si="22"/>
        <v>0.91342473978513783</v>
      </c>
      <c r="M85" s="90">
        <f t="shared" si="23"/>
        <v>0.9</v>
      </c>
      <c r="N85" s="100">
        <f>SUMIF('Dealer Wise'!C:C,'Q1'!C85,'Dealer Wise'!F:F)</f>
        <v>7903912.7872952381</v>
      </c>
      <c r="O85" s="100">
        <f>SUMIF('Dealer Wise'!C:C,'Q1'!C85,'Dealer Wise'!G:G)</f>
        <v>2948405.4262000001</v>
      </c>
      <c r="P85" s="93">
        <f t="shared" si="24"/>
        <v>0.37303111832651692</v>
      </c>
      <c r="Q85" s="93">
        <f t="shared" si="25"/>
        <v>0</v>
      </c>
      <c r="R85" s="72">
        <f t="shared" si="29"/>
        <v>23566079.688980952</v>
      </c>
      <c r="S85" s="72">
        <f t="shared" si="29"/>
        <v>18002059.774900001</v>
      </c>
      <c r="T85" s="58">
        <f t="shared" si="26"/>
        <v>0.76389709330047884</v>
      </c>
      <c r="U85" s="73">
        <f t="shared" si="27"/>
        <v>5564019.9140809514</v>
      </c>
      <c r="V85" s="74">
        <f t="shared" si="28"/>
        <v>463668.32617341261</v>
      </c>
    </row>
    <row r="86" spans="1:22">
      <c r="A86" s="18">
        <v>81</v>
      </c>
      <c r="B86" s="71" t="s">
        <v>115</v>
      </c>
      <c r="C86" s="19" t="s">
        <v>1168</v>
      </c>
      <c r="D86" s="22" t="s">
        <v>117</v>
      </c>
      <c r="E86" s="22" t="s">
        <v>117</v>
      </c>
      <c r="F86" s="88">
        <v>7716233.8641857151</v>
      </c>
      <c r="G86" s="88">
        <v>7047501.5855000019</v>
      </c>
      <c r="H86" s="89">
        <f t="shared" si="20"/>
        <v>0.9133343687534432</v>
      </c>
      <c r="I86" s="89">
        <f t="shared" si="21"/>
        <v>0.9</v>
      </c>
      <c r="J86" s="91">
        <v>7808507.1586000016</v>
      </c>
      <c r="K86" s="123">
        <v>6319498.9464999996</v>
      </c>
      <c r="L86" s="90">
        <f t="shared" si="22"/>
        <v>0.80930949003996711</v>
      </c>
      <c r="M86" s="90">
        <f t="shared" si="23"/>
        <v>0</v>
      </c>
      <c r="N86" s="100">
        <f>SUMIF('Dealer Wise'!C:C,'Q1'!C86,'Dealer Wise'!F:F)</f>
        <v>7900333.9273047624</v>
      </c>
      <c r="O86" s="100">
        <f>SUMIF('Dealer Wise'!C:C,'Q1'!C86,'Dealer Wise'!G:G)</f>
        <v>3369358.8114999989</v>
      </c>
      <c r="P86" s="93">
        <f t="shared" si="24"/>
        <v>0.42648308824706505</v>
      </c>
      <c r="Q86" s="93">
        <f t="shared" si="25"/>
        <v>0</v>
      </c>
      <c r="R86" s="72">
        <f t="shared" si="29"/>
        <v>23425074.950090479</v>
      </c>
      <c r="S86" s="72">
        <f t="shared" si="29"/>
        <v>16736359.343499999</v>
      </c>
      <c r="T86" s="58">
        <f t="shared" si="26"/>
        <v>0.71446342772258042</v>
      </c>
      <c r="U86" s="73">
        <f t="shared" si="27"/>
        <v>6688715.6065904796</v>
      </c>
      <c r="V86" s="74">
        <f t="shared" si="28"/>
        <v>557392.9672158733</v>
      </c>
    </row>
    <row r="87" spans="1:22">
      <c r="A87" s="18">
        <v>82</v>
      </c>
      <c r="B87" s="71" t="s">
        <v>105</v>
      </c>
      <c r="C87" s="19" t="s">
        <v>1193</v>
      </c>
      <c r="D87" s="22" t="s">
        <v>117</v>
      </c>
      <c r="E87" s="22" t="s">
        <v>1069</v>
      </c>
      <c r="F87" s="88">
        <v>4439992.3170999996</v>
      </c>
      <c r="G87" s="88">
        <v>3598833.2041000002</v>
      </c>
      <c r="H87" s="89">
        <f t="shared" si="20"/>
        <v>0.81054942150228626</v>
      </c>
      <c r="I87" s="89">
        <f t="shared" si="21"/>
        <v>0</v>
      </c>
      <c r="J87" s="91">
        <v>4549411.7571428576</v>
      </c>
      <c r="K87" s="123">
        <v>2871878.7918000007</v>
      </c>
      <c r="L87" s="90">
        <f t="shared" si="22"/>
        <v>0.63126376443964949</v>
      </c>
      <c r="M87" s="90">
        <f t="shared" si="23"/>
        <v>0</v>
      </c>
      <c r="N87" s="100">
        <f>SUMIF('Dealer Wise'!C:C,'Q1'!C87,'Dealer Wise'!F:F)</f>
        <v>5702504.6250190483</v>
      </c>
      <c r="O87" s="100">
        <f>SUMIF('Dealer Wise'!C:C,'Q1'!C87,'Dealer Wise'!G:G)</f>
        <v>2157829.6634999998</v>
      </c>
      <c r="P87" s="93">
        <f t="shared" si="24"/>
        <v>0.378400335535509</v>
      </c>
      <c r="Q87" s="93">
        <f t="shared" si="25"/>
        <v>0</v>
      </c>
      <c r="R87" s="72">
        <f t="shared" si="29"/>
        <v>14691908.699261904</v>
      </c>
      <c r="S87" s="72">
        <f t="shared" si="29"/>
        <v>8628541.6594000012</v>
      </c>
      <c r="T87" s="58">
        <f t="shared" si="26"/>
        <v>0.58729888920651163</v>
      </c>
      <c r="U87" s="73">
        <f t="shared" si="27"/>
        <v>6063367.0398619026</v>
      </c>
      <c r="V87" s="74">
        <f t="shared" si="28"/>
        <v>505280.58665515855</v>
      </c>
    </row>
    <row r="88" spans="1:22">
      <c r="A88" s="18">
        <v>83</v>
      </c>
      <c r="B88" s="71" t="s">
        <v>106</v>
      </c>
      <c r="C88" s="19" t="s">
        <v>1221</v>
      </c>
      <c r="D88" s="22" t="s">
        <v>117</v>
      </c>
      <c r="E88" s="22" t="s">
        <v>1069</v>
      </c>
      <c r="F88" s="88">
        <v>21886339.974285714</v>
      </c>
      <c r="G88" s="88">
        <v>21891423.527600002</v>
      </c>
      <c r="H88" s="89">
        <f t="shared" si="20"/>
        <v>1.0002322705998472</v>
      </c>
      <c r="I88" s="89">
        <f t="shared" si="21"/>
        <v>0.9</v>
      </c>
      <c r="J88" s="91">
        <v>19613827.217128571</v>
      </c>
      <c r="K88" s="123">
        <v>17894583.6285</v>
      </c>
      <c r="L88" s="90">
        <f t="shared" si="22"/>
        <v>0.91234532814038594</v>
      </c>
      <c r="M88" s="90">
        <f t="shared" si="23"/>
        <v>0.9</v>
      </c>
      <c r="N88" s="100">
        <f>SUMIF('Dealer Wise'!C:C,'Q1'!C88,'Dealer Wise'!F:F)</f>
        <v>20596578.67859048</v>
      </c>
      <c r="O88" s="100">
        <f>SUMIF('Dealer Wise'!C:C,'Q1'!C88,'Dealer Wise'!G:G)</f>
        <v>8708387.2625000011</v>
      </c>
      <c r="P88" s="93">
        <f t="shared" si="24"/>
        <v>0.42280746712327061</v>
      </c>
      <c r="Q88" s="93">
        <f t="shared" si="25"/>
        <v>0</v>
      </c>
      <c r="R88" s="72">
        <f t="shared" si="29"/>
        <v>62096745.870004758</v>
      </c>
      <c r="S88" s="72">
        <f t="shared" si="29"/>
        <v>48494394.418600008</v>
      </c>
      <c r="T88" s="58">
        <f t="shared" si="26"/>
        <v>0.78094904554450673</v>
      </c>
      <c r="U88" s="73">
        <f t="shared" si="27"/>
        <v>13602351.45140475</v>
      </c>
      <c r="V88" s="74">
        <f t="shared" si="28"/>
        <v>1133529.2876170625</v>
      </c>
    </row>
    <row r="89" spans="1:22">
      <c r="A89" s="18">
        <v>84</v>
      </c>
      <c r="B89" s="71" t="s">
        <v>107</v>
      </c>
      <c r="C89" s="19" t="s">
        <v>1296</v>
      </c>
      <c r="D89" s="22" t="s">
        <v>117</v>
      </c>
      <c r="E89" s="22" t="s">
        <v>1070</v>
      </c>
      <c r="F89" s="88">
        <v>15908964.902914288</v>
      </c>
      <c r="G89" s="88">
        <v>15311074.268400006</v>
      </c>
      <c r="H89" s="89">
        <f t="shared" si="20"/>
        <v>0.96241800530939903</v>
      </c>
      <c r="I89" s="89">
        <f t="shared" si="21"/>
        <v>0.9</v>
      </c>
      <c r="J89" s="91">
        <v>14120840.752042856</v>
      </c>
      <c r="K89" s="123">
        <v>12959610.988200001</v>
      </c>
      <c r="L89" s="90">
        <f t="shared" si="22"/>
        <v>0.91776482829644124</v>
      </c>
      <c r="M89" s="90">
        <f t="shared" si="23"/>
        <v>0.9</v>
      </c>
      <c r="N89" s="100">
        <f>SUMIF('Dealer Wise'!C:C,'Q1'!C89,'Dealer Wise'!F:F)</f>
        <v>17799938.065090474</v>
      </c>
      <c r="O89" s="100">
        <f>SUMIF('Dealer Wise'!C:C,'Q1'!C89,'Dealer Wise'!G:G)</f>
        <v>9095440.4640000015</v>
      </c>
      <c r="P89" s="93">
        <f t="shared" si="24"/>
        <v>0.51098157930325194</v>
      </c>
      <c r="Q89" s="93">
        <f t="shared" si="25"/>
        <v>0</v>
      </c>
      <c r="R89" s="72">
        <f t="shared" si="29"/>
        <v>47829743.720047623</v>
      </c>
      <c r="S89" s="72">
        <f t="shared" si="29"/>
        <v>37366125.720600009</v>
      </c>
      <c r="T89" s="58">
        <f t="shared" si="26"/>
        <v>0.78123198692654017</v>
      </c>
      <c r="U89" s="73">
        <f t="shared" si="27"/>
        <v>10463617.999447614</v>
      </c>
      <c r="V89" s="74">
        <f t="shared" si="28"/>
        <v>871968.1666206345</v>
      </c>
    </row>
    <row r="90" spans="1:22">
      <c r="A90" s="18">
        <v>85</v>
      </c>
      <c r="B90" s="71" t="s">
        <v>108</v>
      </c>
      <c r="C90" s="19" t="s">
        <v>1298</v>
      </c>
      <c r="D90" s="22" t="s">
        <v>117</v>
      </c>
      <c r="E90" s="22" t="s">
        <v>1070</v>
      </c>
      <c r="F90" s="88">
        <v>7306076.416257143</v>
      </c>
      <c r="G90" s="88">
        <v>6723594.719200003</v>
      </c>
      <c r="H90" s="89">
        <f t="shared" si="20"/>
        <v>0.92027434920321549</v>
      </c>
      <c r="I90" s="89">
        <f t="shared" si="21"/>
        <v>0.9</v>
      </c>
      <c r="J90" s="91">
        <v>6374289.4648714289</v>
      </c>
      <c r="K90" s="123">
        <v>5819393.7604</v>
      </c>
      <c r="L90" s="90">
        <f t="shared" si="22"/>
        <v>0.91294783402456903</v>
      </c>
      <c r="M90" s="90">
        <f t="shared" si="23"/>
        <v>0.9</v>
      </c>
      <c r="N90" s="100">
        <f>SUMIF('Dealer Wise'!C:C,'Q1'!C90,'Dealer Wise'!F:F)</f>
        <v>6900543.0678333333</v>
      </c>
      <c r="O90" s="100">
        <f>SUMIF('Dealer Wise'!C:C,'Q1'!C90,'Dealer Wise'!G:G)</f>
        <v>3779438.9917000001</v>
      </c>
      <c r="P90" s="93">
        <f t="shared" si="24"/>
        <v>0.54770167428093264</v>
      </c>
      <c r="Q90" s="93">
        <f t="shared" si="25"/>
        <v>0</v>
      </c>
      <c r="R90" s="72">
        <f t="shared" si="29"/>
        <v>20580908.948961906</v>
      </c>
      <c r="S90" s="72">
        <f t="shared" si="29"/>
        <v>16322427.471300002</v>
      </c>
      <c r="T90" s="58">
        <f t="shared" si="26"/>
        <v>0.79308584046397523</v>
      </c>
      <c r="U90" s="73">
        <f t="shared" si="27"/>
        <v>4258481.4776619039</v>
      </c>
      <c r="V90" s="74">
        <f t="shared" si="28"/>
        <v>354873.45647182531</v>
      </c>
    </row>
    <row r="91" spans="1:22">
      <c r="A91" s="18">
        <v>86</v>
      </c>
      <c r="B91" s="71" t="s">
        <v>109</v>
      </c>
      <c r="C91" s="19" t="s">
        <v>1203</v>
      </c>
      <c r="D91" s="22" t="s">
        <v>117</v>
      </c>
      <c r="E91" s="22" t="s">
        <v>117</v>
      </c>
      <c r="F91" s="88">
        <v>18691882.600514285</v>
      </c>
      <c r="G91" s="88">
        <v>21724078.216900006</v>
      </c>
      <c r="H91" s="89">
        <f t="shared" si="20"/>
        <v>1.1622199155210986</v>
      </c>
      <c r="I91" s="89">
        <f t="shared" si="21"/>
        <v>0.9</v>
      </c>
      <c r="J91" s="91">
        <v>17597620.834899999</v>
      </c>
      <c r="K91" s="123">
        <v>16049498.094799995</v>
      </c>
      <c r="L91" s="90">
        <f t="shared" si="22"/>
        <v>0.91202658844485773</v>
      </c>
      <c r="M91" s="90">
        <f t="shared" si="23"/>
        <v>0.9</v>
      </c>
      <c r="N91" s="100">
        <f>SUMIF('Dealer Wise'!C:C,'Q1'!C91,'Dealer Wise'!F:F)</f>
        <v>16895882.252652381</v>
      </c>
      <c r="O91" s="100">
        <f>SUMIF('Dealer Wise'!C:C,'Q1'!C91,'Dealer Wise'!G:G)</f>
        <v>6739588.9994999999</v>
      </c>
      <c r="P91" s="93">
        <f t="shared" si="24"/>
        <v>0.39888943937461407</v>
      </c>
      <c r="Q91" s="93">
        <f t="shared" si="25"/>
        <v>0</v>
      </c>
      <c r="R91" s="72">
        <f t="shared" si="29"/>
        <v>53185385.688066661</v>
      </c>
      <c r="S91" s="72">
        <f t="shared" si="29"/>
        <v>44513165.3112</v>
      </c>
      <c r="T91" s="58">
        <f t="shared" si="26"/>
        <v>0.83694354633941348</v>
      </c>
      <c r="U91" s="73">
        <f t="shared" si="27"/>
        <v>8672220.376866661</v>
      </c>
      <c r="V91" s="74">
        <f t="shared" si="28"/>
        <v>722685.03140555508</v>
      </c>
    </row>
    <row r="92" spans="1:22">
      <c r="A92" s="18">
        <v>87</v>
      </c>
      <c r="B92" s="71" t="s">
        <v>110</v>
      </c>
      <c r="C92" s="19" t="s">
        <v>1140</v>
      </c>
      <c r="D92" s="22" t="s">
        <v>117</v>
      </c>
      <c r="E92" s="22" t="s">
        <v>1071</v>
      </c>
      <c r="F92" s="88">
        <v>15233794.080114285</v>
      </c>
      <c r="G92" s="88">
        <v>15242176.349499999</v>
      </c>
      <c r="H92" s="89">
        <f t="shared" si="20"/>
        <v>1.0005502417415932</v>
      </c>
      <c r="I92" s="89">
        <f t="shared" si="21"/>
        <v>0.9</v>
      </c>
      <c r="J92" s="91">
        <v>12649802.949000003</v>
      </c>
      <c r="K92" s="123">
        <v>11522596.7644</v>
      </c>
      <c r="L92" s="90">
        <f t="shared" si="22"/>
        <v>0.91089140367288401</v>
      </c>
      <c r="M92" s="90">
        <f t="shared" si="23"/>
        <v>0.9</v>
      </c>
      <c r="N92" s="100">
        <f>SUMIF('Dealer Wise'!C:C,'Q1'!C92,'Dealer Wise'!F:F)</f>
        <v>14397874.677247619</v>
      </c>
      <c r="O92" s="100">
        <f>SUMIF('Dealer Wise'!C:C,'Q1'!C92,'Dealer Wise'!G:G)</f>
        <v>5495988.9153999994</v>
      </c>
      <c r="P92" s="93">
        <f t="shared" si="24"/>
        <v>0.3817222359967537</v>
      </c>
      <c r="Q92" s="93">
        <f t="shared" si="25"/>
        <v>0</v>
      </c>
      <c r="R92" s="72">
        <f t="shared" si="29"/>
        <v>42281471.706361905</v>
      </c>
      <c r="S92" s="72">
        <f t="shared" si="29"/>
        <v>32260762.029299997</v>
      </c>
      <c r="T92" s="58">
        <f t="shared" si="26"/>
        <v>0.76299997912432793</v>
      </c>
      <c r="U92" s="73">
        <f t="shared" si="27"/>
        <v>10020709.677061908</v>
      </c>
      <c r="V92" s="74">
        <f t="shared" si="28"/>
        <v>835059.13975515903</v>
      </c>
    </row>
    <row r="93" spans="1:22">
      <c r="A93" s="18">
        <v>88</v>
      </c>
      <c r="B93" s="71" t="s">
        <v>51</v>
      </c>
      <c r="C93" s="19" t="s">
        <v>1181</v>
      </c>
      <c r="D93" s="22" t="s">
        <v>54</v>
      </c>
      <c r="E93" s="22" t="s">
        <v>1025</v>
      </c>
      <c r="F93" s="88">
        <v>4995206.8901428571</v>
      </c>
      <c r="G93" s="88">
        <v>2298477.1876000012</v>
      </c>
      <c r="H93" s="89">
        <f t="shared" si="20"/>
        <v>0.46013653451184028</v>
      </c>
      <c r="I93" s="89">
        <f t="shared" si="21"/>
        <v>0</v>
      </c>
      <c r="J93" s="91">
        <v>4299035.4480571421</v>
      </c>
      <c r="K93" s="123">
        <v>3713249.0829000007</v>
      </c>
      <c r="L93" s="90">
        <f t="shared" si="22"/>
        <v>0.86374004768398105</v>
      </c>
      <c r="M93" s="90">
        <f t="shared" si="23"/>
        <v>0</v>
      </c>
      <c r="N93" s="100">
        <f>SUMIF('Dealer Wise'!C:C,'Q1'!C93,'Dealer Wise'!F:F)</f>
        <v>4304417.5778619042</v>
      </c>
      <c r="O93" s="100">
        <f>SUMIF('Dealer Wise'!C:C,'Q1'!C93,'Dealer Wise'!G:G)</f>
        <v>1361807.7320000003</v>
      </c>
      <c r="P93" s="93">
        <f t="shared" si="24"/>
        <v>0.3163744472664381</v>
      </c>
      <c r="Q93" s="93">
        <f t="shared" si="25"/>
        <v>0</v>
      </c>
      <c r="R93" s="72">
        <f t="shared" si="29"/>
        <v>13598659.916061904</v>
      </c>
      <c r="S93" s="72">
        <f t="shared" si="29"/>
        <v>7373534.0025000032</v>
      </c>
      <c r="T93" s="58">
        <f t="shared" si="26"/>
        <v>0.54222504629230683</v>
      </c>
      <c r="U93" s="73">
        <f t="shared" si="27"/>
        <v>6225125.9135619011</v>
      </c>
      <c r="V93" s="74">
        <f t="shared" si="28"/>
        <v>518760.49279682507</v>
      </c>
    </row>
    <row r="94" spans="1:22">
      <c r="A94" s="18">
        <v>89</v>
      </c>
      <c r="B94" s="71" t="s">
        <v>52</v>
      </c>
      <c r="C94" s="19" t="s">
        <v>1259</v>
      </c>
      <c r="D94" s="22" t="s">
        <v>54</v>
      </c>
      <c r="E94" s="22" t="s">
        <v>1025</v>
      </c>
      <c r="F94" s="88">
        <v>14960447.861214286</v>
      </c>
      <c r="G94" s="88">
        <v>13731600.723500004</v>
      </c>
      <c r="H94" s="89">
        <f t="shared" si="20"/>
        <v>0.91786027068747522</v>
      </c>
      <c r="I94" s="89">
        <f t="shared" si="21"/>
        <v>0.9</v>
      </c>
      <c r="J94" s="91">
        <v>13431040.830328573</v>
      </c>
      <c r="K94" s="123">
        <v>13847499.072799999</v>
      </c>
      <c r="L94" s="90">
        <f t="shared" si="22"/>
        <v>1.0310071458893211</v>
      </c>
      <c r="M94" s="90">
        <f t="shared" si="23"/>
        <v>0.9</v>
      </c>
      <c r="N94" s="100">
        <f>SUMIF('Dealer Wise'!C:C,'Q1'!C94,'Dealer Wise'!F:F)</f>
        <v>20660164.299195237</v>
      </c>
      <c r="O94" s="100">
        <f>SUMIF('Dealer Wise'!C:C,'Q1'!C94,'Dealer Wise'!G:G)</f>
        <v>8511930.1369999982</v>
      </c>
      <c r="P94" s="93">
        <f t="shared" si="24"/>
        <v>0.41199721423955754</v>
      </c>
      <c r="Q94" s="93">
        <f t="shared" si="25"/>
        <v>0</v>
      </c>
      <c r="R94" s="72">
        <f t="shared" si="29"/>
        <v>49051652.990738094</v>
      </c>
      <c r="S94" s="72">
        <f t="shared" si="29"/>
        <v>36091029.933300003</v>
      </c>
      <c r="T94" s="58">
        <f t="shared" si="26"/>
        <v>0.73577601839666218</v>
      </c>
      <c r="U94" s="73">
        <f t="shared" si="27"/>
        <v>12960623.05743809</v>
      </c>
      <c r="V94" s="74">
        <f t="shared" si="28"/>
        <v>1080051.9214531742</v>
      </c>
    </row>
    <row r="95" spans="1:22">
      <c r="A95" s="18">
        <v>90</v>
      </c>
      <c r="B95" s="71" t="s">
        <v>53</v>
      </c>
      <c r="C95" s="19" t="s">
        <v>1215</v>
      </c>
      <c r="D95" s="22" t="s">
        <v>54</v>
      </c>
      <c r="E95" s="22" t="s">
        <v>1026</v>
      </c>
      <c r="F95" s="88">
        <v>11812990.723285716</v>
      </c>
      <c r="G95" s="88">
        <v>9455621.1977999993</v>
      </c>
      <c r="H95" s="89">
        <f t="shared" si="20"/>
        <v>0.80044261603973998</v>
      </c>
      <c r="I95" s="89">
        <f t="shared" si="21"/>
        <v>0</v>
      </c>
      <c r="J95" s="91">
        <v>10043756.775428573</v>
      </c>
      <c r="K95" s="123">
        <v>8664018.8651999999</v>
      </c>
      <c r="L95" s="90">
        <f t="shared" si="22"/>
        <v>0.8626273075823564</v>
      </c>
      <c r="M95" s="90">
        <f t="shared" si="23"/>
        <v>0</v>
      </c>
      <c r="N95" s="100">
        <f>SUMIF('Dealer Wise'!C:C,'Q1'!C95,'Dealer Wise'!F:F)</f>
        <v>11278836.854257144</v>
      </c>
      <c r="O95" s="100">
        <f>SUMIF('Dealer Wise'!C:C,'Q1'!C95,'Dealer Wise'!G:G)</f>
        <v>4110203.6045000004</v>
      </c>
      <c r="P95" s="93">
        <f t="shared" si="24"/>
        <v>0.36441732934089061</v>
      </c>
      <c r="Q95" s="93">
        <f t="shared" si="25"/>
        <v>0</v>
      </c>
      <c r="R95" s="72">
        <f t="shared" si="29"/>
        <v>33135584.352971435</v>
      </c>
      <c r="S95" s="72">
        <f t="shared" si="29"/>
        <v>22229843.6675</v>
      </c>
      <c r="T95" s="58">
        <f t="shared" si="26"/>
        <v>0.67087525696544836</v>
      </c>
      <c r="U95" s="73">
        <f t="shared" si="27"/>
        <v>10905740.685471434</v>
      </c>
      <c r="V95" s="74">
        <f t="shared" si="28"/>
        <v>908811.72378928622</v>
      </c>
    </row>
    <row r="96" spans="1:22">
      <c r="A96" s="18">
        <v>91</v>
      </c>
      <c r="B96" s="71" t="s">
        <v>116</v>
      </c>
      <c r="C96" s="19" t="s">
        <v>1158</v>
      </c>
      <c r="D96" s="22" t="s">
        <v>54</v>
      </c>
      <c r="E96" s="22" t="s">
        <v>991</v>
      </c>
      <c r="F96" s="88">
        <v>6899545.9209857136</v>
      </c>
      <c r="G96" s="88">
        <v>5943378.3572000014</v>
      </c>
      <c r="H96" s="89">
        <f t="shared" si="20"/>
        <v>0.8614158707347066</v>
      </c>
      <c r="I96" s="89">
        <f t="shared" si="21"/>
        <v>0</v>
      </c>
      <c r="J96" s="91">
        <v>5892995.6992285708</v>
      </c>
      <c r="K96" s="123">
        <v>5113837.5166999996</v>
      </c>
      <c r="L96" s="90">
        <f t="shared" si="22"/>
        <v>0.86778232629109708</v>
      </c>
      <c r="M96" s="90">
        <f t="shared" si="23"/>
        <v>0</v>
      </c>
      <c r="N96" s="100">
        <f>SUMIF('Dealer Wise'!C:C,'Q1'!C96,'Dealer Wise'!F:F)</f>
        <v>8992930.6358666644</v>
      </c>
      <c r="O96" s="100">
        <f>SUMIF('Dealer Wise'!C:C,'Q1'!C96,'Dealer Wise'!G:G)</f>
        <v>3489565.4238999994</v>
      </c>
      <c r="P96" s="93">
        <f t="shared" si="24"/>
        <v>0.38803428661870287</v>
      </c>
      <c r="Q96" s="93">
        <f t="shared" si="25"/>
        <v>0</v>
      </c>
      <c r="R96" s="72">
        <f t="shared" si="29"/>
        <v>21785472.256080948</v>
      </c>
      <c r="S96" s="72">
        <f t="shared" si="29"/>
        <v>14546781.297799999</v>
      </c>
      <c r="T96" s="58">
        <f t="shared" si="26"/>
        <v>0.66772852691956575</v>
      </c>
      <c r="U96" s="73">
        <f t="shared" si="27"/>
        <v>7238690.9582809489</v>
      </c>
      <c r="V96" s="74">
        <f t="shared" si="28"/>
        <v>603224.24652341241</v>
      </c>
    </row>
    <row r="97" spans="1:22">
      <c r="A97" s="18">
        <v>92</v>
      </c>
      <c r="B97" s="109" t="s">
        <v>64</v>
      </c>
      <c r="C97" s="19" t="s">
        <v>1139</v>
      </c>
      <c r="D97" s="22" t="s">
        <v>54</v>
      </c>
      <c r="E97" s="22" t="s">
        <v>991</v>
      </c>
      <c r="F97" s="88">
        <v>14106511.580714285</v>
      </c>
      <c r="G97" s="88">
        <v>13570957.419200014</v>
      </c>
      <c r="H97" s="89">
        <f t="shared" si="20"/>
        <v>0.96203496814574241</v>
      </c>
      <c r="I97" s="89">
        <f t="shared" si="21"/>
        <v>0.9</v>
      </c>
      <c r="J97" s="91">
        <v>13483784.435785715</v>
      </c>
      <c r="K97" s="123">
        <v>14786571.690900002</v>
      </c>
      <c r="L97" s="90">
        <f t="shared" si="22"/>
        <v>1.0966188136067136</v>
      </c>
      <c r="M97" s="90">
        <f t="shared" si="23"/>
        <v>0.9</v>
      </c>
      <c r="N97" s="100">
        <f>SUMIF('Dealer Wise'!C:C,'Q1'!C97,'Dealer Wise'!F:F)</f>
        <v>21362279.266319051</v>
      </c>
      <c r="O97" s="100">
        <f>SUMIF('Dealer Wise'!C:C,'Q1'!C97,'Dealer Wise'!G:G)</f>
        <v>7914549.1406000024</v>
      </c>
      <c r="P97" s="93">
        <f t="shared" si="24"/>
        <v>0.37049179265615712</v>
      </c>
      <c r="Q97" s="93">
        <f t="shared" si="25"/>
        <v>0</v>
      </c>
      <c r="R97" s="72">
        <f t="shared" si="29"/>
        <v>48952575.282819048</v>
      </c>
      <c r="S97" s="72">
        <f t="shared" si="29"/>
        <v>36272078.250700019</v>
      </c>
      <c r="T97" s="58">
        <f t="shared" si="26"/>
        <v>0.74096363758477235</v>
      </c>
      <c r="U97" s="73">
        <f t="shared" si="27"/>
        <v>12680497.032119028</v>
      </c>
      <c r="V97" s="74">
        <f t="shared" si="28"/>
        <v>1056708.0860099189</v>
      </c>
    </row>
    <row r="98" spans="1:22">
      <c r="A98" s="18">
        <v>93</v>
      </c>
      <c r="B98" s="71" t="s">
        <v>55</v>
      </c>
      <c r="C98" s="19" t="s">
        <v>1251</v>
      </c>
      <c r="D98" s="22" t="s">
        <v>54</v>
      </c>
      <c r="E98" s="22" t="s">
        <v>991</v>
      </c>
      <c r="F98" s="88">
        <v>6938162.2209857134</v>
      </c>
      <c r="G98" s="88">
        <v>7018650.9035000019</v>
      </c>
      <c r="H98" s="89">
        <f t="shared" si="20"/>
        <v>1.0116008648905377</v>
      </c>
      <c r="I98" s="89">
        <f t="shared" si="21"/>
        <v>0.9</v>
      </c>
      <c r="J98" s="91">
        <v>6729871.6425571423</v>
      </c>
      <c r="K98" s="123">
        <v>6516051.5322000021</v>
      </c>
      <c r="L98" s="90">
        <f t="shared" si="22"/>
        <v>0.96822820378846108</v>
      </c>
      <c r="M98" s="90">
        <f t="shared" si="23"/>
        <v>0.9</v>
      </c>
      <c r="N98" s="100">
        <f>SUMIF('Dealer Wise'!C:C,'Q1'!C98,'Dealer Wise'!F:F)</f>
        <v>9072084.4556904752</v>
      </c>
      <c r="O98" s="100">
        <f>SUMIF('Dealer Wise'!C:C,'Q1'!C98,'Dealer Wise'!G:G)</f>
        <v>2777283.2439000001</v>
      </c>
      <c r="P98" s="93">
        <f t="shared" si="24"/>
        <v>0.30613507374900439</v>
      </c>
      <c r="Q98" s="93">
        <f t="shared" si="25"/>
        <v>0</v>
      </c>
      <c r="R98" s="72">
        <f t="shared" si="29"/>
        <v>22740118.319233328</v>
      </c>
      <c r="S98" s="72">
        <f t="shared" si="29"/>
        <v>16311985.679600004</v>
      </c>
      <c r="T98" s="58">
        <f t="shared" si="26"/>
        <v>0.71732193520750132</v>
      </c>
      <c r="U98" s="73">
        <f t="shared" si="27"/>
        <v>6428132.639633324</v>
      </c>
      <c r="V98" s="74">
        <f t="shared" si="28"/>
        <v>535677.71996944363</v>
      </c>
    </row>
    <row r="99" spans="1:22">
      <c r="A99" s="18">
        <v>94</v>
      </c>
      <c r="B99" s="71" t="s">
        <v>62</v>
      </c>
      <c r="C99" s="19" t="s">
        <v>1213</v>
      </c>
      <c r="D99" s="22" t="s">
        <v>54</v>
      </c>
      <c r="E99" s="22" t="s">
        <v>57</v>
      </c>
      <c r="F99" s="88">
        <v>9034531.3313857149</v>
      </c>
      <c r="G99" s="88">
        <v>9143920.6033000052</v>
      </c>
      <c r="H99" s="89">
        <f t="shared" ref="H99:H123" si="35">IFERROR(G99/F99,0)</f>
        <v>1.0121079077488253</v>
      </c>
      <c r="I99" s="89">
        <f t="shared" ref="I99:I123" si="36">IF(H99&gt;=89.5%,90%,0%)</f>
        <v>0.9</v>
      </c>
      <c r="J99" s="91">
        <v>7613331.374528572</v>
      </c>
      <c r="K99" s="123">
        <v>6934391.436300003</v>
      </c>
      <c r="L99" s="90">
        <f t="shared" ref="L99:L123" si="37">IFERROR(K99/J99,0)</f>
        <v>0.91082222685064596</v>
      </c>
      <c r="M99" s="90">
        <f t="shared" ref="M99:M123" si="38">IF(L99&gt;=89.5%,90%,0%)</f>
        <v>0.9</v>
      </c>
      <c r="N99" s="100">
        <f>SUMIF('Dealer Wise'!C:C,'Q1'!C99,'Dealer Wise'!F:F)</f>
        <v>10284329.52505238</v>
      </c>
      <c r="O99" s="100">
        <f>SUMIF('Dealer Wise'!C:C,'Q1'!C99,'Dealer Wise'!G:G)</f>
        <v>2746851.8604000001</v>
      </c>
      <c r="P99" s="93">
        <f t="shared" ref="P99:P123" si="39">IFERROR(O99/N99,0)</f>
        <v>0.26709100031350952</v>
      </c>
      <c r="Q99" s="93">
        <f t="shared" ref="Q99:Q123" si="40">IF(P99&gt;=89.5%,90%,0%)</f>
        <v>0</v>
      </c>
      <c r="R99" s="72">
        <f t="shared" si="29"/>
        <v>26932192.230966665</v>
      </c>
      <c r="S99" s="72">
        <f t="shared" si="29"/>
        <v>18825163.900000006</v>
      </c>
      <c r="T99" s="58">
        <f t="shared" ref="T99:T123" si="41">IFERROR(S99/R99,0)</f>
        <v>0.69898371950408145</v>
      </c>
      <c r="U99" s="73">
        <f t="shared" ref="U99:U123" si="42">R99-S99</f>
        <v>8107028.3309666589</v>
      </c>
      <c r="V99" s="74">
        <f t="shared" ref="V99:V123" si="43">U99/V$2</f>
        <v>675585.69424722157</v>
      </c>
    </row>
    <row r="100" spans="1:22">
      <c r="A100" s="18">
        <v>95</v>
      </c>
      <c r="B100" s="71" t="s">
        <v>63</v>
      </c>
      <c r="C100" s="19" t="s">
        <v>1182</v>
      </c>
      <c r="D100" s="22" t="s">
        <v>54</v>
      </c>
      <c r="E100" s="22" t="s">
        <v>57</v>
      </c>
      <c r="F100" s="88">
        <v>9034531.3313857149</v>
      </c>
      <c r="G100" s="88">
        <v>8237678.3163000019</v>
      </c>
      <c r="H100" s="89">
        <f t="shared" si="35"/>
        <v>0.91179918627129364</v>
      </c>
      <c r="I100" s="89">
        <f t="shared" si="36"/>
        <v>0.9</v>
      </c>
      <c r="J100" s="91">
        <v>8019723.4194285721</v>
      </c>
      <c r="K100" s="123">
        <v>4639329.1483999994</v>
      </c>
      <c r="L100" s="90">
        <f t="shared" si="37"/>
        <v>0.57848991863743904</v>
      </c>
      <c r="M100" s="90">
        <f t="shared" si="38"/>
        <v>0</v>
      </c>
      <c r="N100" s="100">
        <f>SUMIF('Dealer Wise'!C:C,'Q1'!C100,'Dealer Wise'!F:F)</f>
        <v>8065317.3587190462</v>
      </c>
      <c r="O100" s="100">
        <f>SUMIF('Dealer Wise'!C:C,'Q1'!C100,'Dealer Wise'!G:G)</f>
        <v>2873557.5400000005</v>
      </c>
      <c r="P100" s="93">
        <f t="shared" si="39"/>
        <v>0.35628573708801781</v>
      </c>
      <c r="Q100" s="93">
        <f t="shared" si="40"/>
        <v>0</v>
      </c>
      <c r="R100" s="72">
        <f t="shared" si="29"/>
        <v>25119572.109533336</v>
      </c>
      <c r="S100" s="72">
        <f t="shared" si="29"/>
        <v>15750565.004700003</v>
      </c>
      <c r="T100" s="58">
        <f t="shared" si="41"/>
        <v>0.62702361871531942</v>
      </c>
      <c r="U100" s="73">
        <f t="shared" si="42"/>
        <v>9369007.1048333328</v>
      </c>
      <c r="V100" s="74">
        <f t="shared" si="43"/>
        <v>780750.59206944436</v>
      </c>
    </row>
    <row r="101" spans="1:22">
      <c r="A101" s="18"/>
      <c r="B101" s="125" t="s">
        <v>1352</v>
      </c>
      <c r="C101" s="14" t="s">
        <v>1353</v>
      </c>
      <c r="D101" s="14" t="s">
        <v>54</v>
      </c>
      <c r="E101" s="13" t="s">
        <v>57</v>
      </c>
      <c r="F101" s="88">
        <v>0</v>
      </c>
      <c r="G101" s="88">
        <v>0</v>
      </c>
      <c r="H101" s="89">
        <f t="shared" si="35"/>
        <v>0</v>
      </c>
      <c r="I101" s="89">
        <f t="shared" si="36"/>
        <v>0</v>
      </c>
      <c r="J101" s="91">
        <v>0</v>
      </c>
      <c r="K101" s="123">
        <v>0</v>
      </c>
      <c r="L101" s="90">
        <f t="shared" si="37"/>
        <v>0</v>
      </c>
      <c r="M101" s="90">
        <f t="shared" si="38"/>
        <v>0</v>
      </c>
      <c r="N101" s="100">
        <f>SUMIF('Dealer Wise'!C:C,'Q1'!C101,'Dealer Wise'!F:F)</f>
        <v>6775059.4441380957</v>
      </c>
      <c r="O101" s="100">
        <f>SUMIF('Dealer Wise'!C:C,'Q1'!C101,'Dealer Wise'!G:G)</f>
        <v>3283580.5806000005</v>
      </c>
      <c r="P101" s="93">
        <f t="shared" ref="P101" si="44">IFERROR(O101/N101,0)</f>
        <v>0.48465708790806461</v>
      </c>
      <c r="Q101" s="93">
        <f t="shared" ref="Q101" si="45">IF(P101&gt;=89.5%,90%,0%)</f>
        <v>0</v>
      </c>
      <c r="R101" s="72">
        <f t="shared" si="29"/>
        <v>6775059.4441380957</v>
      </c>
      <c r="S101" s="72">
        <f t="shared" si="29"/>
        <v>3283580.5806000005</v>
      </c>
      <c r="T101" s="58">
        <f t="shared" ref="T101" si="46">IFERROR(S101/R101,0)</f>
        <v>0.48465708790806461</v>
      </c>
      <c r="U101" s="73">
        <f t="shared" ref="U101" si="47">R101-S101</f>
        <v>3491478.8635380953</v>
      </c>
      <c r="V101" s="74">
        <f t="shared" ref="V101" si="48">U101/V$2</f>
        <v>290956.57196150796</v>
      </c>
    </row>
    <row r="102" spans="1:22">
      <c r="A102" s="18">
        <v>96</v>
      </c>
      <c r="B102" s="124" t="s">
        <v>58</v>
      </c>
      <c r="C102" s="126" t="s">
        <v>1209</v>
      </c>
      <c r="D102" s="126" t="s">
        <v>54</v>
      </c>
      <c r="E102" s="126" t="s">
        <v>57</v>
      </c>
      <c r="F102" s="88">
        <v>6835590.8886428559</v>
      </c>
      <c r="G102" s="88">
        <v>6174385.3290000046</v>
      </c>
      <c r="H102" s="89">
        <f t="shared" si="35"/>
        <v>0.90327016780050051</v>
      </c>
      <c r="I102" s="89">
        <f t="shared" si="36"/>
        <v>0.9</v>
      </c>
      <c r="J102" s="91">
        <v>6103105.177414286</v>
      </c>
      <c r="K102" s="123">
        <v>3672907.4939999999</v>
      </c>
      <c r="L102" s="90">
        <f t="shared" si="37"/>
        <v>0.60180963415021915</v>
      </c>
      <c r="M102" s="90">
        <f t="shared" si="38"/>
        <v>0</v>
      </c>
      <c r="N102" s="100">
        <f>SUMIF('Dealer Wise'!C:C,'Q1'!C102,'Dealer Wise'!F:F)</f>
        <v>0</v>
      </c>
      <c r="O102" s="100">
        <f>SUMIF('Dealer Wise'!C:C,'Q1'!C102,'Dealer Wise'!G:G)</f>
        <v>0</v>
      </c>
      <c r="P102" s="93">
        <f t="shared" si="39"/>
        <v>0</v>
      </c>
      <c r="Q102" s="93">
        <f t="shared" si="40"/>
        <v>0</v>
      </c>
      <c r="R102" s="72">
        <f t="shared" si="29"/>
        <v>12938696.066057142</v>
      </c>
      <c r="S102" s="72">
        <f t="shared" si="29"/>
        <v>9847292.8230000045</v>
      </c>
      <c r="T102" s="58">
        <f t="shared" si="41"/>
        <v>0.76107304574786316</v>
      </c>
      <c r="U102" s="73">
        <f t="shared" si="42"/>
        <v>3091403.2430571374</v>
      </c>
      <c r="V102" s="74">
        <f t="shared" si="43"/>
        <v>257616.9369214281</v>
      </c>
    </row>
    <row r="103" spans="1:22">
      <c r="A103" s="18">
        <v>97</v>
      </c>
      <c r="B103" s="71" t="s">
        <v>56</v>
      </c>
      <c r="C103" s="19" t="s">
        <v>1317</v>
      </c>
      <c r="D103" s="22" t="s">
        <v>54</v>
      </c>
      <c r="E103" s="22" t="s">
        <v>57</v>
      </c>
      <c r="F103" s="88">
        <v>7929250.2414857168</v>
      </c>
      <c r="G103" s="88">
        <v>7215248.2718000021</v>
      </c>
      <c r="H103" s="89">
        <f t="shared" si="35"/>
        <v>0.90995340695012161</v>
      </c>
      <c r="I103" s="89">
        <f t="shared" si="36"/>
        <v>0.9</v>
      </c>
      <c r="J103" s="91">
        <v>6793441.3889857149</v>
      </c>
      <c r="K103" s="123">
        <v>6339416.2060999982</v>
      </c>
      <c r="L103" s="90">
        <f t="shared" si="37"/>
        <v>0.93316713034106202</v>
      </c>
      <c r="M103" s="90">
        <f t="shared" si="38"/>
        <v>0.9</v>
      </c>
      <c r="N103" s="100">
        <f>SUMIF('Dealer Wise'!C:C,'Q1'!C103,'Dealer Wise'!F:F)</f>
        <v>9805114.750628572</v>
      </c>
      <c r="O103" s="100">
        <f>SUMIF('Dealer Wise'!C:C,'Q1'!C103,'Dealer Wise'!G:G)</f>
        <v>2947409.3582999995</v>
      </c>
      <c r="P103" s="93">
        <f t="shared" si="39"/>
        <v>0.30059917025561084</v>
      </c>
      <c r="Q103" s="93">
        <f t="shared" si="40"/>
        <v>0</v>
      </c>
      <c r="R103" s="72">
        <f t="shared" si="29"/>
        <v>24527806.381100003</v>
      </c>
      <c r="S103" s="72">
        <f t="shared" si="29"/>
        <v>16502073.836199999</v>
      </c>
      <c r="T103" s="58">
        <f t="shared" si="41"/>
        <v>0.67279044769840224</v>
      </c>
      <c r="U103" s="73">
        <f t="shared" si="42"/>
        <v>8025732.5449000038</v>
      </c>
      <c r="V103" s="74">
        <f t="shared" si="43"/>
        <v>668811.04540833365</v>
      </c>
    </row>
    <row r="104" spans="1:22">
      <c r="A104" s="18">
        <v>98</v>
      </c>
      <c r="B104" s="71" t="s">
        <v>59</v>
      </c>
      <c r="C104" s="19" t="s">
        <v>1171</v>
      </c>
      <c r="D104" s="22" t="s">
        <v>54</v>
      </c>
      <c r="E104" s="22" t="s">
        <v>1026</v>
      </c>
      <c r="F104" s="88">
        <v>7046892.5358000007</v>
      </c>
      <c r="G104" s="88">
        <v>6065683.2221000018</v>
      </c>
      <c r="H104" s="89">
        <f t="shared" si="35"/>
        <v>0.8607600004235616</v>
      </c>
      <c r="I104" s="89">
        <f t="shared" si="36"/>
        <v>0</v>
      </c>
      <c r="J104" s="91">
        <v>6819331.8071857151</v>
      </c>
      <c r="K104" s="123">
        <v>5881576.8395000016</v>
      </c>
      <c r="L104" s="90">
        <f t="shared" si="37"/>
        <v>0.86248579857962393</v>
      </c>
      <c r="M104" s="90">
        <f t="shared" si="38"/>
        <v>0</v>
      </c>
      <c r="N104" s="100">
        <f>SUMIF('Dealer Wise'!C:C,'Q1'!C104,'Dealer Wise'!F:F)</f>
        <v>6619536.7519714283</v>
      </c>
      <c r="O104" s="100">
        <f>SUMIF('Dealer Wise'!C:C,'Q1'!C104,'Dealer Wise'!G:G)</f>
        <v>3467743.6758999992</v>
      </c>
      <c r="P104" s="93">
        <f t="shared" si="39"/>
        <v>0.52386500835836236</v>
      </c>
      <c r="Q104" s="93">
        <f t="shared" si="40"/>
        <v>0</v>
      </c>
      <c r="R104" s="72">
        <f t="shared" si="29"/>
        <v>20485761.094957143</v>
      </c>
      <c r="S104" s="72">
        <f t="shared" si="29"/>
        <v>15415003.737500003</v>
      </c>
      <c r="T104" s="58">
        <f t="shared" si="41"/>
        <v>0.75247405581111759</v>
      </c>
      <c r="U104" s="73">
        <f t="shared" si="42"/>
        <v>5070757.3574571405</v>
      </c>
      <c r="V104" s="74">
        <f t="shared" si="43"/>
        <v>422563.11312142835</v>
      </c>
    </row>
    <row r="105" spans="1:22">
      <c r="A105" s="18">
        <v>99</v>
      </c>
      <c r="B105" s="71" t="s">
        <v>60</v>
      </c>
      <c r="C105" s="19" t="s">
        <v>1137</v>
      </c>
      <c r="D105" s="22" t="s">
        <v>54</v>
      </c>
      <c r="E105" s="22" t="s">
        <v>54</v>
      </c>
      <c r="F105" s="88">
        <v>8333993.3990428578</v>
      </c>
      <c r="G105" s="88">
        <v>8499236.2865000032</v>
      </c>
      <c r="H105" s="89">
        <f t="shared" si="35"/>
        <v>1.0198275759944955</v>
      </c>
      <c r="I105" s="89">
        <f t="shared" si="36"/>
        <v>0.9</v>
      </c>
      <c r="J105" s="91">
        <v>7433244.0978999995</v>
      </c>
      <c r="K105" s="123">
        <v>7401771.2201000014</v>
      </c>
      <c r="L105" s="90">
        <f t="shared" si="37"/>
        <v>0.99576592973599654</v>
      </c>
      <c r="M105" s="90">
        <f t="shared" si="38"/>
        <v>0.9</v>
      </c>
      <c r="N105" s="100">
        <f>SUMIF('Dealer Wise'!C:C,'Q1'!C105,'Dealer Wise'!F:F)</f>
        <v>8818449.2007333338</v>
      </c>
      <c r="O105" s="100">
        <f>SUMIF('Dealer Wise'!C:C,'Q1'!C105,'Dealer Wise'!G:G)</f>
        <v>3365798.3060000013</v>
      </c>
      <c r="P105" s="93">
        <f t="shared" si="39"/>
        <v>0.38167689458596699</v>
      </c>
      <c r="Q105" s="93">
        <f t="shared" si="40"/>
        <v>0</v>
      </c>
      <c r="R105" s="72">
        <f t="shared" si="29"/>
        <v>24585686.697676189</v>
      </c>
      <c r="S105" s="72">
        <f t="shared" si="29"/>
        <v>19266805.812600005</v>
      </c>
      <c r="T105" s="58">
        <f t="shared" si="41"/>
        <v>0.78365945395460856</v>
      </c>
      <c r="U105" s="73">
        <f t="shared" si="42"/>
        <v>5318880.8850761838</v>
      </c>
      <c r="V105" s="74">
        <f t="shared" si="43"/>
        <v>443240.07375634863</v>
      </c>
    </row>
    <row r="106" spans="1:22">
      <c r="A106" s="18">
        <v>100</v>
      </c>
      <c r="B106" s="71" t="s">
        <v>938</v>
      </c>
      <c r="C106" s="19" t="s">
        <v>1180</v>
      </c>
      <c r="D106" s="22" t="s">
        <v>54</v>
      </c>
      <c r="E106" s="22" t="s">
        <v>54</v>
      </c>
      <c r="F106" s="88">
        <v>13765365.586685717</v>
      </c>
      <c r="G106" s="88">
        <v>12596855.123500004</v>
      </c>
      <c r="H106" s="89">
        <f t="shared" si="35"/>
        <v>0.91511228264682398</v>
      </c>
      <c r="I106" s="89">
        <f t="shared" si="36"/>
        <v>0.9</v>
      </c>
      <c r="J106" s="91">
        <v>10698744.318314286</v>
      </c>
      <c r="K106" s="123">
        <v>11014089.428200005</v>
      </c>
      <c r="L106" s="90">
        <f t="shared" si="37"/>
        <v>1.0294749645849472</v>
      </c>
      <c r="M106" s="90">
        <f t="shared" si="38"/>
        <v>0.9</v>
      </c>
      <c r="N106" s="100">
        <f>SUMIF('Dealer Wise'!C:C,'Q1'!C106,'Dealer Wise'!F:F)</f>
        <v>15726232.765871428</v>
      </c>
      <c r="O106" s="100">
        <f>SUMIF('Dealer Wise'!C:C,'Q1'!C106,'Dealer Wise'!G:G)</f>
        <v>4705189.6003999999</v>
      </c>
      <c r="P106" s="93">
        <f t="shared" si="39"/>
        <v>0.29919368932469659</v>
      </c>
      <c r="Q106" s="93">
        <f t="shared" si="40"/>
        <v>0</v>
      </c>
      <c r="R106" s="72">
        <f t="shared" si="29"/>
        <v>40190342.670871429</v>
      </c>
      <c r="S106" s="72">
        <f t="shared" si="29"/>
        <v>28316134.152100012</v>
      </c>
      <c r="T106" s="58">
        <f t="shared" si="41"/>
        <v>0.7045507022417743</v>
      </c>
      <c r="U106" s="73">
        <f t="shared" si="42"/>
        <v>11874208.518771417</v>
      </c>
      <c r="V106" s="74">
        <f t="shared" si="43"/>
        <v>989517.37656428479</v>
      </c>
    </row>
    <row r="107" spans="1:22">
      <c r="A107" s="18">
        <v>101</v>
      </c>
      <c r="B107" s="71" t="s">
        <v>61</v>
      </c>
      <c r="C107" s="19" t="s">
        <v>1254</v>
      </c>
      <c r="D107" s="22" t="s">
        <v>54</v>
      </c>
      <c r="E107" s="22" t="s">
        <v>54</v>
      </c>
      <c r="F107" s="88">
        <v>4022433.6053000004</v>
      </c>
      <c r="G107" s="88">
        <v>2830149.8543999996</v>
      </c>
      <c r="H107" s="89">
        <f t="shared" si="35"/>
        <v>0.70359144043321553</v>
      </c>
      <c r="I107" s="89">
        <f t="shared" si="36"/>
        <v>0</v>
      </c>
      <c r="J107" s="91">
        <v>3374658.0560285714</v>
      </c>
      <c r="K107" s="123">
        <v>2747968.9853999987</v>
      </c>
      <c r="L107" s="90">
        <f t="shared" si="37"/>
        <v>0.81429553447376979</v>
      </c>
      <c r="M107" s="90">
        <f t="shared" si="38"/>
        <v>0</v>
      </c>
      <c r="N107" s="100">
        <f>SUMIF('Dealer Wise'!C:C,'Q1'!C107,'Dealer Wise'!F:F)</f>
        <v>2727402.5171857141</v>
      </c>
      <c r="O107" s="100">
        <f>SUMIF('Dealer Wise'!C:C,'Q1'!C107,'Dealer Wise'!G:G)</f>
        <v>904176.70120000036</v>
      </c>
      <c r="P107" s="93">
        <f t="shared" si="39"/>
        <v>0.33151568039651891</v>
      </c>
      <c r="Q107" s="93">
        <f t="shared" si="40"/>
        <v>0</v>
      </c>
      <c r="R107" s="72">
        <f t="shared" si="29"/>
        <v>10124494.178514287</v>
      </c>
      <c r="S107" s="72">
        <f t="shared" si="29"/>
        <v>6482295.5409999983</v>
      </c>
      <c r="T107" s="58">
        <f t="shared" si="41"/>
        <v>0.64025870593677792</v>
      </c>
      <c r="U107" s="73">
        <f t="shared" si="42"/>
        <v>3642198.6375142885</v>
      </c>
      <c r="V107" s="74">
        <f t="shared" si="43"/>
        <v>303516.55312619073</v>
      </c>
    </row>
    <row r="108" spans="1:22">
      <c r="A108" s="18">
        <v>102</v>
      </c>
      <c r="B108" s="71" t="s">
        <v>111</v>
      </c>
      <c r="C108" s="19" t="s">
        <v>1148</v>
      </c>
      <c r="D108" s="22" t="s">
        <v>54</v>
      </c>
      <c r="E108" s="22" t="s">
        <v>986</v>
      </c>
      <c r="F108" s="88">
        <v>4918207.6957857143</v>
      </c>
      <c r="G108" s="88">
        <v>4485099.7764000008</v>
      </c>
      <c r="H108" s="89">
        <f t="shared" si="35"/>
        <v>0.91193785497167346</v>
      </c>
      <c r="I108" s="89">
        <f t="shared" si="36"/>
        <v>0.9</v>
      </c>
      <c r="J108" s="91">
        <v>4249541.2850142857</v>
      </c>
      <c r="K108" s="123">
        <v>3412642.0104</v>
      </c>
      <c r="L108" s="90">
        <f t="shared" si="37"/>
        <v>0.8030612674441937</v>
      </c>
      <c r="M108" s="90">
        <f t="shared" si="38"/>
        <v>0</v>
      </c>
      <c r="N108" s="100">
        <f>SUMIF('Dealer Wise'!C:C,'Q1'!C108,'Dealer Wise'!F:F)</f>
        <v>4750616.4524476193</v>
      </c>
      <c r="O108" s="100">
        <f>SUMIF('Dealer Wise'!C:C,'Q1'!C108,'Dealer Wise'!G:G)</f>
        <v>2968486.7223000005</v>
      </c>
      <c r="P108" s="93">
        <f t="shared" si="39"/>
        <v>0.62486347866929404</v>
      </c>
      <c r="Q108" s="93">
        <f t="shared" si="40"/>
        <v>0</v>
      </c>
      <c r="R108" s="72">
        <f t="shared" si="29"/>
        <v>13918365.433247618</v>
      </c>
      <c r="S108" s="72">
        <f t="shared" si="29"/>
        <v>10866228.509100001</v>
      </c>
      <c r="T108" s="58">
        <f t="shared" si="41"/>
        <v>0.78071153981509944</v>
      </c>
      <c r="U108" s="73">
        <f t="shared" si="42"/>
        <v>3052136.9241476171</v>
      </c>
      <c r="V108" s="74">
        <f t="shared" si="43"/>
        <v>254344.74367896808</v>
      </c>
    </row>
    <row r="109" spans="1:22">
      <c r="A109" s="18">
        <v>103</v>
      </c>
      <c r="B109" s="71" t="s">
        <v>112</v>
      </c>
      <c r="C109" s="19" t="s">
        <v>1199</v>
      </c>
      <c r="D109" s="22" t="s">
        <v>54</v>
      </c>
      <c r="E109" s="22" t="s">
        <v>986</v>
      </c>
      <c r="F109" s="88">
        <v>9681586.4175285716</v>
      </c>
      <c r="G109" s="88">
        <v>8821220.7860000022</v>
      </c>
      <c r="H109" s="89">
        <f t="shared" si="35"/>
        <v>0.91113381687417749</v>
      </c>
      <c r="I109" s="89">
        <f t="shared" si="36"/>
        <v>0.9</v>
      </c>
      <c r="J109" s="91">
        <v>8037878.3775857147</v>
      </c>
      <c r="K109" s="123">
        <v>8236802.9269000031</v>
      </c>
      <c r="L109" s="90">
        <f t="shared" si="37"/>
        <v>1.0247483900563867</v>
      </c>
      <c r="M109" s="90">
        <f t="shared" si="38"/>
        <v>0.9</v>
      </c>
      <c r="N109" s="100">
        <f>SUMIF('Dealer Wise'!C:C,'Q1'!C109,'Dealer Wise'!F:F)</f>
        <v>10312866.844738098</v>
      </c>
      <c r="O109" s="100">
        <f>SUMIF('Dealer Wise'!C:C,'Q1'!C109,'Dealer Wise'!G:G)</f>
        <v>5102963.0458999993</v>
      </c>
      <c r="P109" s="93">
        <f t="shared" si="39"/>
        <v>0.49481517823568799</v>
      </c>
      <c r="Q109" s="93">
        <f t="shared" si="40"/>
        <v>0</v>
      </c>
      <c r="R109" s="72">
        <f t="shared" si="29"/>
        <v>28032331.639852382</v>
      </c>
      <c r="S109" s="72">
        <f t="shared" si="29"/>
        <v>22160986.758800004</v>
      </c>
      <c r="T109" s="58">
        <f t="shared" si="41"/>
        <v>0.79055096249270485</v>
      </c>
      <c r="U109" s="73">
        <f t="shared" si="42"/>
        <v>5871344.8810523786</v>
      </c>
      <c r="V109" s="74">
        <f t="shared" si="43"/>
        <v>489278.74008769821</v>
      </c>
    </row>
    <row r="110" spans="1:22">
      <c r="A110" s="18">
        <v>104</v>
      </c>
      <c r="B110" s="71" t="s">
        <v>113</v>
      </c>
      <c r="C110" s="19" t="s">
        <v>1196</v>
      </c>
      <c r="D110" s="22" t="s">
        <v>54</v>
      </c>
      <c r="E110" s="22" t="s">
        <v>986</v>
      </c>
      <c r="F110" s="88">
        <v>10344064.039085716</v>
      </c>
      <c r="G110" s="88">
        <v>8284701.5031000013</v>
      </c>
      <c r="H110" s="89">
        <f t="shared" si="35"/>
        <v>0.80091359370898318</v>
      </c>
      <c r="I110" s="89">
        <f t="shared" si="36"/>
        <v>0</v>
      </c>
      <c r="J110" s="91">
        <v>9064585.1471571438</v>
      </c>
      <c r="K110" s="123">
        <v>5043844.5763999997</v>
      </c>
      <c r="L110" s="90">
        <f t="shared" si="37"/>
        <v>0.55643413289375543</v>
      </c>
      <c r="M110" s="90">
        <f t="shared" si="38"/>
        <v>0</v>
      </c>
      <c r="N110" s="100">
        <f>SUMIF('Dealer Wise'!C:C,'Q1'!C110,'Dealer Wise'!F:F)</f>
        <v>10274058.164352382</v>
      </c>
      <c r="O110" s="100">
        <f>SUMIF('Dealer Wise'!C:C,'Q1'!C110,'Dealer Wise'!G:G)</f>
        <v>4219389.0274999999</v>
      </c>
      <c r="P110" s="93">
        <f t="shared" si="39"/>
        <v>0.41068377850340565</v>
      </c>
      <c r="Q110" s="93">
        <f t="shared" si="40"/>
        <v>0</v>
      </c>
      <c r="R110" s="72">
        <f t="shared" si="29"/>
        <v>29682707.350595243</v>
      </c>
      <c r="S110" s="72">
        <f t="shared" si="29"/>
        <v>17547935.107000001</v>
      </c>
      <c r="T110" s="58">
        <f t="shared" si="41"/>
        <v>0.59118377915241294</v>
      </c>
      <c r="U110" s="73">
        <f t="shared" si="42"/>
        <v>12134772.243595243</v>
      </c>
      <c r="V110" s="74">
        <f t="shared" si="43"/>
        <v>1011231.0202996036</v>
      </c>
    </row>
    <row r="111" spans="1:22">
      <c r="A111" s="18">
        <v>105</v>
      </c>
      <c r="B111" s="71" t="s">
        <v>75</v>
      </c>
      <c r="C111" s="19" t="s">
        <v>1293</v>
      </c>
      <c r="D111" s="22" t="s">
        <v>66</v>
      </c>
      <c r="E111" s="22" t="s">
        <v>76</v>
      </c>
      <c r="F111" s="88">
        <v>6023694.8281999994</v>
      </c>
      <c r="G111" s="88">
        <v>6416716.8246000046</v>
      </c>
      <c r="H111" s="89">
        <f t="shared" si="35"/>
        <v>1.0652460006041589</v>
      </c>
      <c r="I111" s="89">
        <f t="shared" si="36"/>
        <v>0.9</v>
      </c>
      <c r="J111" s="91">
        <v>6095679.8216571417</v>
      </c>
      <c r="K111" s="123">
        <v>6107164.1221999982</v>
      </c>
      <c r="L111" s="90">
        <f t="shared" si="37"/>
        <v>1.0018840065224643</v>
      </c>
      <c r="M111" s="90">
        <f t="shared" si="38"/>
        <v>0.9</v>
      </c>
      <c r="N111" s="100">
        <f>SUMIF('Dealer Wise'!C:C,'Q1'!C111,'Dealer Wise'!F:F)</f>
        <v>7089812.1189476205</v>
      </c>
      <c r="O111" s="100">
        <f>SUMIF('Dealer Wise'!C:C,'Q1'!C111,'Dealer Wise'!G:G)</f>
        <v>3237703.4707000004</v>
      </c>
      <c r="P111" s="93">
        <f t="shared" si="39"/>
        <v>0.45666985476909794</v>
      </c>
      <c r="Q111" s="93">
        <f t="shared" si="40"/>
        <v>0</v>
      </c>
      <c r="R111" s="72">
        <f t="shared" si="29"/>
        <v>19209186.768804763</v>
      </c>
      <c r="S111" s="72">
        <f t="shared" si="29"/>
        <v>15761584.417500004</v>
      </c>
      <c r="T111" s="58">
        <f t="shared" si="41"/>
        <v>0.82052325312888419</v>
      </c>
      <c r="U111" s="73">
        <f t="shared" si="42"/>
        <v>3447602.3513047583</v>
      </c>
      <c r="V111" s="74">
        <f t="shared" si="43"/>
        <v>287300.19594206318</v>
      </c>
    </row>
    <row r="112" spans="1:22">
      <c r="A112" s="18">
        <v>106</v>
      </c>
      <c r="B112" s="71" t="s">
        <v>954</v>
      </c>
      <c r="C112" s="19" t="s">
        <v>1264</v>
      </c>
      <c r="D112" s="22" t="s">
        <v>66</v>
      </c>
      <c r="E112" s="22" t="s">
        <v>76</v>
      </c>
      <c r="F112" s="88">
        <v>10998863.206914285</v>
      </c>
      <c r="G112" s="88">
        <v>12670097.819000002</v>
      </c>
      <c r="H112" s="89">
        <f t="shared" si="35"/>
        <v>1.1519461221260683</v>
      </c>
      <c r="I112" s="89">
        <f t="shared" si="36"/>
        <v>0.9</v>
      </c>
      <c r="J112" s="91">
        <v>10526666.383785713</v>
      </c>
      <c r="K112" s="123">
        <v>10128411.4652</v>
      </c>
      <c r="L112" s="90">
        <f t="shared" si="37"/>
        <v>0.96216704281621879</v>
      </c>
      <c r="M112" s="90">
        <f t="shared" si="38"/>
        <v>0.9</v>
      </c>
      <c r="N112" s="100">
        <f>SUMIF('Dealer Wise'!C:C,'Q1'!C112,'Dealer Wise'!F:F)</f>
        <v>14337444.26920476</v>
      </c>
      <c r="O112" s="100">
        <f>SUMIF('Dealer Wise'!C:C,'Q1'!C112,'Dealer Wise'!G:G)</f>
        <v>8729935.9315000009</v>
      </c>
      <c r="P112" s="93">
        <f t="shared" si="39"/>
        <v>0.6088906619327501</v>
      </c>
      <c r="Q112" s="93">
        <f t="shared" si="40"/>
        <v>0</v>
      </c>
      <c r="R112" s="72">
        <f t="shared" si="29"/>
        <v>35862973.859904759</v>
      </c>
      <c r="S112" s="72">
        <f t="shared" si="29"/>
        <v>31528445.215700001</v>
      </c>
      <c r="T112" s="58">
        <f t="shared" si="41"/>
        <v>0.87913638558985163</v>
      </c>
      <c r="U112" s="73">
        <f t="shared" si="42"/>
        <v>4334528.6442047581</v>
      </c>
      <c r="V112" s="74">
        <f t="shared" si="43"/>
        <v>361210.72035039653</v>
      </c>
    </row>
    <row r="113" spans="1:22">
      <c r="A113" s="18">
        <v>107</v>
      </c>
      <c r="B113" s="71" t="s">
        <v>65</v>
      </c>
      <c r="C113" s="19" t="s">
        <v>1187</v>
      </c>
      <c r="D113" s="22" t="s">
        <v>66</v>
      </c>
      <c r="E113" s="22" t="s">
        <v>1027</v>
      </c>
      <c r="F113" s="88">
        <v>7847659.5055571431</v>
      </c>
      <c r="G113" s="88">
        <v>7546728.2931000013</v>
      </c>
      <c r="H113" s="89">
        <f t="shared" si="35"/>
        <v>0.96165338057238037</v>
      </c>
      <c r="I113" s="89">
        <f t="shared" si="36"/>
        <v>0.9</v>
      </c>
      <c r="J113" s="91">
        <v>7531605.7008142862</v>
      </c>
      <c r="K113" s="123">
        <v>7237411.1174000008</v>
      </c>
      <c r="L113" s="90">
        <f t="shared" si="37"/>
        <v>0.96093866366603897</v>
      </c>
      <c r="M113" s="90">
        <f t="shared" si="38"/>
        <v>0.9</v>
      </c>
      <c r="N113" s="100">
        <f>SUMIF('Dealer Wise'!C:C,'Q1'!C113,'Dealer Wise'!F:F)</f>
        <v>8102819.1888857149</v>
      </c>
      <c r="O113" s="100">
        <f>SUMIF('Dealer Wise'!C:C,'Q1'!C113,'Dealer Wise'!G:G)</f>
        <v>3021928.4145000004</v>
      </c>
      <c r="P113" s="93">
        <f t="shared" si="39"/>
        <v>0.37294777830474712</v>
      </c>
      <c r="Q113" s="93">
        <f t="shared" si="40"/>
        <v>0</v>
      </c>
      <c r="R113" s="72">
        <f t="shared" si="29"/>
        <v>23482084.395257145</v>
      </c>
      <c r="S113" s="72">
        <f t="shared" si="29"/>
        <v>17806067.825000003</v>
      </c>
      <c r="T113" s="58">
        <f t="shared" si="41"/>
        <v>0.7582831032068188</v>
      </c>
      <c r="U113" s="73">
        <f t="shared" si="42"/>
        <v>5676016.5702571422</v>
      </c>
      <c r="V113" s="74">
        <f t="shared" si="43"/>
        <v>473001.38085476187</v>
      </c>
    </row>
    <row r="114" spans="1:22">
      <c r="A114" s="18">
        <v>108</v>
      </c>
      <c r="B114" s="71" t="s">
        <v>73</v>
      </c>
      <c r="C114" s="19" t="s">
        <v>1198</v>
      </c>
      <c r="D114" s="22" t="s">
        <v>66</v>
      </c>
      <c r="E114" s="22" t="s">
        <v>1027</v>
      </c>
      <c r="F114" s="88">
        <v>5987890.7611142881</v>
      </c>
      <c r="G114" s="88">
        <v>5649881.9395000013</v>
      </c>
      <c r="H114" s="89">
        <f t="shared" si="35"/>
        <v>0.94355127120732796</v>
      </c>
      <c r="I114" s="89">
        <f t="shared" si="36"/>
        <v>0.9</v>
      </c>
      <c r="J114" s="91">
        <v>6187979.9818857154</v>
      </c>
      <c r="K114" s="123">
        <v>5647497.2184000006</v>
      </c>
      <c r="L114" s="90">
        <f t="shared" si="37"/>
        <v>0.91265602586500139</v>
      </c>
      <c r="M114" s="90">
        <f t="shared" si="38"/>
        <v>0.9</v>
      </c>
      <c r="N114" s="100">
        <f>SUMIF('Dealer Wise'!C:C,'Q1'!C114,'Dealer Wise'!F:F)</f>
        <v>6659413.8592095226</v>
      </c>
      <c r="O114" s="100">
        <f>SUMIF('Dealer Wise'!C:C,'Q1'!C114,'Dealer Wise'!G:G)</f>
        <v>3291109.6375000002</v>
      </c>
      <c r="P114" s="93">
        <f t="shared" si="39"/>
        <v>0.49420410070303955</v>
      </c>
      <c r="Q114" s="93">
        <f t="shared" si="40"/>
        <v>0</v>
      </c>
      <c r="R114" s="72">
        <f t="shared" si="29"/>
        <v>18835284.602209527</v>
      </c>
      <c r="S114" s="72">
        <f t="shared" si="29"/>
        <v>14588488.795400001</v>
      </c>
      <c r="T114" s="58">
        <f t="shared" si="41"/>
        <v>0.77452977767528164</v>
      </c>
      <c r="U114" s="73">
        <f t="shared" si="42"/>
        <v>4246795.8068095259</v>
      </c>
      <c r="V114" s="74">
        <f t="shared" si="43"/>
        <v>353899.65056746051</v>
      </c>
    </row>
    <row r="115" spans="1:22">
      <c r="A115" s="18">
        <v>109</v>
      </c>
      <c r="B115" s="71" t="s">
        <v>71</v>
      </c>
      <c r="C115" s="19" t="s">
        <v>1169</v>
      </c>
      <c r="D115" s="22" t="s">
        <v>66</v>
      </c>
      <c r="E115" s="22" t="s">
        <v>76</v>
      </c>
      <c r="F115" s="88">
        <v>15083505.696614288</v>
      </c>
      <c r="G115" s="88">
        <v>15223161.384599999</v>
      </c>
      <c r="H115" s="89">
        <f t="shared" si="35"/>
        <v>1.0092588348355289</v>
      </c>
      <c r="I115" s="89">
        <f t="shared" si="36"/>
        <v>0.9</v>
      </c>
      <c r="J115" s="91">
        <v>13771388.395771429</v>
      </c>
      <c r="K115" s="123">
        <v>11131941.164200002</v>
      </c>
      <c r="L115" s="90">
        <f t="shared" si="37"/>
        <v>0.80833833483471562</v>
      </c>
      <c r="M115" s="90">
        <f t="shared" si="38"/>
        <v>0</v>
      </c>
      <c r="N115" s="100">
        <f>SUMIF('Dealer Wise'!C:C,'Q1'!C115,'Dealer Wise'!F:F)</f>
        <v>17949376.397219051</v>
      </c>
      <c r="O115" s="100">
        <f>SUMIF('Dealer Wise'!C:C,'Q1'!C115,'Dealer Wise'!G:G)</f>
        <v>10818619.288999997</v>
      </c>
      <c r="P115" s="93">
        <f t="shared" si="39"/>
        <v>0.60272953497571968</v>
      </c>
      <c r="Q115" s="93">
        <f t="shared" si="40"/>
        <v>0</v>
      </c>
      <c r="R115" s="72">
        <f t="shared" si="29"/>
        <v>46804270.489604771</v>
      </c>
      <c r="S115" s="72">
        <f t="shared" si="29"/>
        <v>37173721.837799996</v>
      </c>
      <c r="T115" s="58">
        <f t="shared" si="41"/>
        <v>0.79423782165467738</v>
      </c>
      <c r="U115" s="73">
        <f t="shared" si="42"/>
        <v>9630548.651804775</v>
      </c>
      <c r="V115" s="74">
        <f t="shared" si="43"/>
        <v>802545.72098373121</v>
      </c>
    </row>
    <row r="116" spans="1:22">
      <c r="A116" s="18">
        <v>110</v>
      </c>
      <c r="B116" s="71" t="s">
        <v>70</v>
      </c>
      <c r="C116" s="19" t="s">
        <v>1191</v>
      </c>
      <c r="D116" s="22" t="s">
        <v>66</v>
      </c>
      <c r="E116" s="22" t="s">
        <v>76</v>
      </c>
      <c r="F116" s="88">
        <v>3008037.0152142853</v>
      </c>
      <c r="G116" s="88">
        <v>3129345.8881999999</v>
      </c>
      <c r="H116" s="89">
        <f t="shared" si="35"/>
        <v>1.0403282514052019</v>
      </c>
      <c r="I116" s="89">
        <f t="shared" si="36"/>
        <v>0.9</v>
      </c>
      <c r="J116" s="91">
        <v>2952525.2647571429</v>
      </c>
      <c r="K116" s="123">
        <v>2690806.2593000005</v>
      </c>
      <c r="L116" s="90">
        <f t="shared" si="37"/>
        <v>0.91135757292878916</v>
      </c>
      <c r="M116" s="90">
        <f t="shared" si="38"/>
        <v>0.9</v>
      </c>
      <c r="N116" s="100">
        <f>SUMIF('Dealer Wise'!C:C,'Q1'!C116,'Dealer Wise'!F:F)</f>
        <v>0</v>
      </c>
      <c r="O116" s="100">
        <f>SUMIF('Dealer Wise'!C:C,'Q1'!C116,'Dealer Wise'!G:G)</f>
        <v>0</v>
      </c>
      <c r="P116" s="93">
        <f t="shared" si="39"/>
        <v>0</v>
      </c>
      <c r="Q116" s="93">
        <f t="shared" si="40"/>
        <v>0</v>
      </c>
      <c r="R116" s="72">
        <f t="shared" si="29"/>
        <v>5960562.2799714282</v>
      </c>
      <c r="S116" s="72">
        <f t="shared" si="29"/>
        <v>5820152.1475000009</v>
      </c>
      <c r="T116" s="58">
        <f t="shared" si="41"/>
        <v>0.97644347531721443</v>
      </c>
      <c r="U116" s="73">
        <f t="shared" si="42"/>
        <v>140410.13247142732</v>
      </c>
      <c r="V116" s="74">
        <f t="shared" si="43"/>
        <v>11700.844372618943</v>
      </c>
    </row>
    <row r="117" spans="1:22" ht="15">
      <c r="A117" s="18">
        <v>111</v>
      </c>
      <c r="B117" s="76" t="s">
        <v>993</v>
      </c>
      <c r="C117" s="19" t="s">
        <v>1157</v>
      </c>
      <c r="D117" s="22" t="s">
        <v>66</v>
      </c>
      <c r="E117" s="22" t="s">
        <v>66</v>
      </c>
      <c r="F117" s="88">
        <v>6588370.5989285707</v>
      </c>
      <c r="G117" s="88">
        <v>7137571.2995999986</v>
      </c>
      <c r="H117" s="89">
        <f t="shared" si="35"/>
        <v>1.0833591086634897</v>
      </c>
      <c r="I117" s="89">
        <f t="shared" si="36"/>
        <v>0.9</v>
      </c>
      <c r="J117" s="91">
        <v>6801409.7443714282</v>
      </c>
      <c r="K117" s="123">
        <v>6200699.8666000031</v>
      </c>
      <c r="L117" s="90">
        <f t="shared" si="37"/>
        <v>0.91167862246962139</v>
      </c>
      <c r="M117" s="90">
        <f t="shared" si="38"/>
        <v>0.9</v>
      </c>
      <c r="N117" s="100">
        <f>SUMIF('Dealer Wise'!C:C,'Q1'!C117,'Dealer Wise'!F:F)</f>
        <v>7854582.9612476211</v>
      </c>
      <c r="O117" s="100">
        <f>SUMIF('Dealer Wise'!C:C,'Q1'!C117,'Dealer Wise'!G:G)</f>
        <v>5731757.6639</v>
      </c>
      <c r="P117" s="93">
        <f t="shared" si="39"/>
        <v>0.72973418094619857</v>
      </c>
      <c r="Q117" s="93">
        <f t="shared" si="40"/>
        <v>0</v>
      </c>
      <c r="R117" s="72">
        <f t="shared" si="29"/>
        <v>21244363.304547623</v>
      </c>
      <c r="S117" s="72">
        <f t="shared" si="29"/>
        <v>19070028.8301</v>
      </c>
      <c r="T117" s="58">
        <f t="shared" si="41"/>
        <v>0.89765122902119743</v>
      </c>
      <c r="U117" s="73">
        <f t="shared" si="42"/>
        <v>2174334.4744476229</v>
      </c>
      <c r="V117" s="74">
        <f t="shared" si="43"/>
        <v>181194.5395373019</v>
      </c>
    </row>
    <row r="118" spans="1:22">
      <c r="A118" s="18">
        <v>112</v>
      </c>
      <c r="B118" s="71" t="s">
        <v>68</v>
      </c>
      <c r="C118" s="19" t="s">
        <v>1173</v>
      </c>
      <c r="D118" s="22" t="s">
        <v>66</v>
      </c>
      <c r="E118" s="22" t="s">
        <v>66</v>
      </c>
      <c r="F118" s="88">
        <v>9903594.6087142862</v>
      </c>
      <c r="G118" s="88">
        <v>9021326.1229000017</v>
      </c>
      <c r="H118" s="89">
        <f t="shared" si="35"/>
        <v>0.91091431740976492</v>
      </c>
      <c r="I118" s="89">
        <f t="shared" si="36"/>
        <v>0.9</v>
      </c>
      <c r="J118" s="91">
        <v>9503618.7667857148</v>
      </c>
      <c r="K118" s="123">
        <v>8685975.2639000025</v>
      </c>
      <c r="L118" s="90">
        <f t="shared" si="37"/>
        <v>0.91396503553537922</v>
      </c>
      <c r="M118" s="90">
        <f t="shared" si="38"/>
        <v>0.9</v>
      </c>
      <c r="N118" s="100">
        <f>SUMIF('Dealer Wise'!C:C,'Q1'!C118,'Dealer Wise'!F:F)</f>
        <v>9888682.9589571431</v>
      </c>
      <c r="O118" s="100">
        <f>SUMIF('Dealer Wise'!C:C,'Q1'!C118,'Dealer Wise'!G:G)</f>
        <v>4930307.3750000009</v>
      </c>
      <c r="P118" s="93">
        <f t="shared" si="39"/>
        <v>0.49858079134129196</v>
      </c>
      <c r="Q118" s="93">
        <f t="shared" si="40"/>
        <v>0</v>
      </c>
      <c r="R118" s="72">
        <f t="shared" si="29"/>
        <v>29295896.334457144</v>
      </c>
      <c r="S118" s="72">
        <f t="shared" si="29"/>
        <v>22637608.761800006</v>
      </c>
      <c r="T118" s="58">
        <f t="shared" si="41"/>
        <v>0.77272285863375967</v>
      </c>
      <c r="U118" s="73">
        <f t="shared" si="42"/>
        <v>6658287.5726571381</v>
      </c>
      <c r="V118" s="74">
        <f t="shared" si="43"/>
        <v>554857.29772142821</v>
      </c>
    </row>
    <row r="119" spans="1:22">
      <c r="A119" s="18">
        <v>113</v>
      </c>
      <c r="B119" s="71" t="s">
        <v>69</v>
      </c>
      <c r="C119" s="19" t="s">
        <v>1175</v>
      </c>
      <c r="D119" s="22" t="s">
        <v>66</v>
      </c>
      <c r="E119" s="22" t="s">
        <v>66</v>
      </c>
      <c r="F119" s="88">
        <v>8953904.4120428581</v>
      </c>
      <c r="G119" s="88">
        <v>6301708.0459000031</v>
      </c>
      <c r="H119" s="89">
        <f t="shared" si="35"/>
        <v>0.70379442932451974</v>
      </c>
      <c r="I119" s="89">
        <f t="shared" si="36"/>
        <v>0</v>
      </c>
      <c r="J119" s="91">
        <v>7916800.0660571428</v>
      </c>
      <c r="K119" s="123">
        <v>6377383.6848000009</v>
      </c>
      <c r="L119" s="90">
        <f t="shared" si="37"/>
        <v>0.80555068103117733</v>
      </c>
      <c r="M119" s="90">
        <f t="shared" si="38"/>
        <v>0</v>
      </c>
      <c r="N119" s="100">
        <f>SUMIF('Dealer Wise'!C:C,'Q1'!C119,'Dealer Wise'!F:F)</f>
        <v>0</v>
      </c>
      <c r="O119" s="100">
        <f>SUMIF('Dealer Wise'!C:C,'Q1'!C119,'Dealer Wise'!G:G)</f>
        <v>0</v>
      </c>
      <c r="P119" s="93">
        <f t="shared" si="39"/>
        <v>0</v>
      </c>
      <c r="Q119" s="93">
        <f t="shared" si="40"/>
        <v>0</v>
      </c>
      <c r="R119" s="72">
        <f t="shared" si="29"/>
        <v>16870704.478100002</v>
      </c>
      <c r="S119" s="72">
        <f t="shared" si="29"/>
        <v>12679091.730700005</v>
      </c>
      <c r="T119" s="58">
        <f t="shared" si="41"/>
        <v>0.75154488937666097</v>
      </c>
      <c r="U119" s="73">
        <f t="shared" si="42"/>
        <v>4191612.747399997</v>
      </c>
      <c r="V119" s="74">
        <f t="shared" si="43"/>
        <v>349301.0622833331</v>
      </c>
    </row>
    <row r="120" spans="1:22">
      <c r="A120" s="18">
        <v>114</v>
      </c>
      <c r="B120" s="71" t="s">
        <v>67</v>
      </c>
      <c r="C120" s="19" t="s">
        <v>1164</v>
      </c>
      <c r="D120" s="22" t="s">
        <v>66</v>
      </c>
      <c r="E120" s="22" t="s">
        <v>66</v>
      </c>
      <c r="F120" s="88">
        <v>11280549.7522</v>
      </c>
      <c r="G120" s="88">
        <v>9049285.8174000047</v>
      </c>
      <c r="H120" s="89">
        <f t="shared" si="35"/>
        <v>0.8022025536153643</v>
      </c>
      <c r="I120" s="89">
        <f t="shared" si="36"/>
        <v>0</v>
      </c>
      <c r="J120" s="91">
        <v>10474361.090399999</v>
      </c>
      <c r="K120" s="123">
        <v>9558504.0525000002</v>
      </c>
      <c r="L120" s="90">
        <f t="shared" si="37"/>
        <v>0.91256201404595416</v>
      </c>
      <c r="M120" s="90">
        <f t="shared" si="38"/>
        <v>0.9</v>
      </c>
      <c r="N120" s="100">
        <f>SUMIF('Dealer Wise'!C:C,'Q1'!C120,'Dealer Wise'!F:F)</f>
        <v>0</v>
      </c>
      <c r="O120" s="100">
        <f>SUMIF('Dealer Wise'!C:C,'Q1'!C120,'Dealer Wise'!G:G)</f>
        <v>0</v>
      </c>
      <c r="P120" s="93">
        <f t="shared" si="39"/>
        <v>0</v>
      </c>
      <c r="Q120" s="93">
        <f t="shared" si="40"/>
        <v>0</v>
      </c>
      <c r="R120" s="72">
        <f t="shared" si="29"/>
        <v>21754910.842599999</v>
      </c>
      <c r="S120" s="72">
        <f t="shared" si="29"/>
        <v>18607789.869900003</v>
      </c>
      <c r="T120" s="58">
        <f t="shared" si="41"/>
        <v>0.8553374456245818</v>
      </c>
      <c r="U120" s="73">
        <f t="shared" si="42"/>
        <v>3147120.9726999961</v>
      </c>
      <c r="V120" s="74">
        <f t="shared" si="43"/>
        <v>262260.08105833299</v>
      </c>
    </row>
    <row r="121" spans="1:22">
      <c r="A121" s="18">
        <v>115</v>
      </c>
      <c r="B121" s="71" t="s">
        <v>72</v>
      </c>
      <c r="C121" s="19" t="s">
        <v>1320</v>
      </c>
      <c r="D121" s="22" t="s">
        <v>66</v>
      </c>
      <c r="E121" s="22" t="s">
        <v>1028</v>
      </c>
      <c r="F121" s="88">
        <v>10835703.031771429</v>
      </c>
      <c r="G121" s="88">
        <v>11110324.402999999</v>
      </c>
      <c r="H121" s="89">
        <f t="shared" si="35"/>
        <v>1.0253441212280689</v>
      </c>
      <c r="I121" s="89">
        <f t="shared" si="36"/>
        <v>0.9</v>
      </c>
      <c r="J121" s="91">
        <v>10519134.464371428</v>
      </c>
      <c r="K121" s="123">
        <v>9611397.8443999998</v>
      </c>
      <c r="L121" s="90">
        <f t="shared" si="37"/>
        <v>0.91370614920400961</v>
      </c>
      <c r="M121" s="90">
        <f t="shared" si="38"/>
        <v>0.9</v>
      </c>
      <c r="N121" s="100">
        <f>SUMIF('Dealer Wise'!C:C,'Q1'!C121,'Dealer Wise'!F:F)</f>
        <v>11684575.87192381</v>
      </c>
      <c r="O121" s="100">
        <f>SUMIF('Dealer Wise'!C:C,'Q1'!C121,'Dealer Wise'!G:G)</f>
        <v>8197797.1334000025</v>
      </c>
      <c r="P121" s="93">
        <f t="shared" si="39"/>
        <v>0.70159133059318091</v>
      </c>
      <c r="Q121" s="93">
        <f t="shared" si="40"/>
        <v>0</v>
      </c>
      <c r="R121" s="72">
        <f t="shared" si="29"/>
        <v>33039413.368066669</v>
      </c>
      <c r="S121" s="72">
        <f t="shared" si="29"/>
        <v>28919519.380800001</v>
      </c>
      <c r="T121" s="58">
        <f t="shared" si="41"/>
        <v>0.87530365804712995</v>
      </c>
      <c r="U121" s="73">
        <f t="shared" si="42"/>
        <v>4119893.9872666672</v>
      </c>
      <c r="V121" s="74">
        <f t="shared" si="43"/>
        <v>343324.49893888895</v>
      </c>
    </row>
    <row r="122" spans="1:22">
      <c r="A122" s="18">
        <v>116</v>
      </c>
      <c r="B122" s="71" t="s">
        <v>74</v>
      </c>
      <c r="C122" s="19" t="s">
        <v>1153</v>
      </c>
      <c r="D122" s="22" t="s">
        <v>66</v>
      </c>
      <c r="E122" s="22" t="s">
        <v>1028</v>
      </c>
      <c r="F122" s="88">
        <v>7366015.8349000011</v>
      </c>
      <c r="G122" s="88">
        <v>8965676.5800000038</v>
      </c>
      <c r="H122" s="89">
        <f t="shared" ref="H122" si="49">IFERROR(G122/F122,0)</f>
        <v>1.2171677038109054</v>
      </c>
      <c r="I122" s="89">
        <f t="shared" ref="I122" si="50">IF(H122&gt;=89.5%,90%,0%)</f>
        <v>0.9</v>
      </c>
      <c r="J122" s="91">
        <v>7898422.1501571424</v>
      </c>
      <c r="K122" s="123">
        <v>6323236.7274999991</v>
      </c>
      <c r="L122" s="90">
        <f t="shared" ref="L122" si="51">IFERROR(K122/J122,0)</f>
        <v>0.80056960837098279</v>
      </c>
      <c r="M122" s="90">
        <f t="shared" ref="M122" si="52">IF(L122&gt;=89.5%,90%,0%)</f>
        <v>0</v>
      </c>
      <c r="N122" s="100">
        <f>SUMIF('Dealer Wise'!C:C,'Q1'!C122,'Dealer Wise'!F:F)</f>
        <v>8628647.2509047631</v>
      </c>
      <c r="O122" s="100">
        <f>SUMIF('Dealer Wise'!C:C,'Q1'!C122,'Dealer Wise'!G:G)</f>
        <v>5627167.2073000018</v>
      </c>
      <c r="P122" s="93">
        <f t="shared" ref="P122" si="53">IFERROR(O122/N122,0)</f>
        <v>0.65214940924951603</v>
      </c>
      <c r="Q122" s="93">
        <f t="shared" ref="Q122" si="54">IF(P122&gt;=89.5%,90%,0%)</f>
        <v>0</v>
      </c>
      <c r="R122" s="72">
        <f t="shared" si="29"/>
        <v>23893085.235961907</v>
      </c>
      <c r="S122" s="72">
        <f t="shared" si="29"/>
        <v>20916080.514800005</v>
      </c>
      <c r="T122" s="58">
        <f t="shared" ref="T122" si="55">IFERROR(S122/R122,0)</f>
        <v>0.87540308454258731</v>
      </c>
      <c r="U122" s="73">
        <f t="shared" ref="U122" si="56">R122-S122</f>
        <v>2977004.721161902</v>
      </c>
      <c r="V122" s="74">
        <f t="shared" ref="V122" si="57">U122/V$2</f>
        <v>248083.72676349184</v>
      </c>
    </row>
    <row r="123" spans="1:22">
      <c r="A123" s="18">
        <v>117</v>
      </c>
      <c r="B123" s="110" t="s">
        <v>1156</v>
      </c>
      <c r="C123" s="14" t="s">
        <v>1314</v>
      </c>
      <c r="D123" s="14" t="s">
        <v>24</v>
      </c>
      <c r="E123" s="13" t="s">
        <v>25</v>
      </c>
      <c r="F123" s="88">
        <v>7366015.8349000011</v>
      </c>
      <c r="G123" s="88">
        <v>8965676.5800000038</v>
      </c>
      <c r="H123" s="89">
        <f t="shared" si="35"/>
        <v>1.2171677038109054</v>
      </c>
      <c r="I123" s="89">
        <f t="shared" si="36"/>
        <v>0.9</v>
      </c>
      <c r="J123" s="91">
        <v>4886250.6102857143</v>
      </c>
      <c r="K123" s="123">
        <v>4534653.0322000012</v>
      </c>
      <c r="L123" s="90">
        <f t="shared" si="37"/>
        <v>0.92804348239003764</v>
      </c>
      <c r="M123" s="90">
        <f t="shared" si="38"/>
        <v>0.9</v>
      </c>
      <c r="N123" s="100">
        <f>SUMIF('Dealer Wise'!C:C,'Q1'!C123,'Dealer Wise'!F:F)</f>
        <v>5341441.6194428559</v>
      </c>
      <c r="O123" s="100">
        <f>SUMIF('Dealer Wise'!C:C,'Q1'!C123,'Dealer Wise'!G:G)</f>
        <v>3088875.5239999997</v>
      </c>
      <c r="P123" s="93">
        <f t="shared" si="39"/>
        <v>0.57828499196855165</v>
      </c>
      <c r="Q123" s="93">
        <f t="shared" si="40"/>
        <v>0</v>
      </c>
      <c r="R123" s="72">
        <f t="shared" si="29"/>
        <v>17593708.064628571</v>
      </c>
      <c r="S123" s="72">
        <f t="shared" si="29"/>
        <v>16589205.136200005</v>
      </c>
      <c r="T123" s="58">
        <f t="shared" si="41"/>
        <v>0.94290555892261974</v>
      </c>
      <c r="U123" s="73">
        <f t="shared" si="42"/>
        <v>1004502.9284285661</v>
      </c>
      <c r="V123" s="74">
        <f t="shared" si="43"/>
        <v>83708.577369047169</v>
      </c>
    </row>
    <row r="124" spans="1:22">
      <c r="A124" s="77"/>
      <c r="B124" s="78"/>
      <c r="C124" s="78"/>
      <c r="D124" s="79"/>
      <c r="E124" s="78"/>
      <c r="F124" s="80">
        <f>SUM(F5:F123)</f>
        <v>1033030498.3497717</v>
      </c>
      <c r="G124" s="80">
        <f>SUM(G5:G123)</f>
        <v>967327150.50330031</v>
      </c>
      <c r="H124" s="78"/>
      <c r="I124" s="78"/>
      <c r="J124" s="78">
        <f>SUM(J5:J123)</f>
        <v>936814828.21618581</v>
      </c>
      <c r="K124" s="78">
        <f>SUM(K5:K123)</f>
        <v>787271299.33310044</v>
      </c>
      <c r="L124" s="78"/>
      <c r="M124" s="78"/>
      <c r="N124" s="101">
        <f>SUM(N5:N123)</f>
        <v>960813093.81023347</v>
      </c>
      <c r="O124" s="102">
        <f>SUM(O5:O123)</f>
        <v>419616036.72700012</v>
      </c>
      <c r="P124" s="78"/>
      <c r="Q124" s="78"/>
      <c r="R124" s="80">
        <f>SUM(R5:R123)</f>
        <v>2930658420.3761911</v>
      </c>
      <c r="S124" s="80">
        <f>SUM(S5:S123)</f>
        <v>2174214486.5634003</v>
      </c>
      <c r="T124" s="78"/>
      <c r="U124" s="78"/>
      <c r="V124" s="81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5455"/>
    </sheetView>
  </sheetViews>
  <sheetFormatPr defaultRowHeight="15"/>
  <cols>
    <col min="1" max="1" width="10.42578125" bestFit="1" customWidth="1"/>
    <col min="2" max="2" width="12" style="131" bestFit="1" customWidth="1"/>
    <col min="3" max="3" width="10.85546875" bestFit="1" customWidth="1"/>
    <col min="4" max="4" width="17.5703125" style="13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6" customFormat="1">
      <c r="A1" s="105" t="s">
        <v>1098</v>
      </c>
      <c r="B1" s="130" t="s">
        <v>1099</v>
      </c>
      <c r="C1" s="105" t="s">
        <v>1100</v>
      </c>
      <c r="D1" s="130" t="s">
        <v>1101</v>
      </c>
      <c r="E1" s="105" t="s">
        <v>1102</v>
      </c>
      <c r="F1" s="105" t="s">
        <v>1103</v>
      </c>
      <c r="G1" s="105" t="s">
        <v>1048</v>
      </c>
      <c r="H1" s="105" t="s">
        <v>0</v>
      </c>
      <c r="I1" s="105" t="s">
        <v>1104</v>
      </c>
      <c r="J1" s="105" t="s">
        <v>133</v>
      </c>
      <c r="K1" s="105" t="s">
        <v>1105</v>
      </c>
      <c r="L1" s="105" t="s">
        <v>1106</v>
      </c>
      <c r="M1" s="105" t="s">
        <v>1107</v>
      </c>
      <c r="N1" s="105" t="s">
        <v>1108</v>
      </c>
      <c r="O1" s="105" t="s">
        <v>1109</v>
      </c>
      <c r="P1" s="105" t="s">
        <v>1110</v>
      </c>
      <c r="Q1" s="105" t="s">
        <v>1111</v>
      </c>
      <c r="R1" s="105" t="s">
        <v>1112</v>
      </c>
      <c r="S1" s="105" t="s">
        <v>1113</v>
      </c>
    </row>
    <row r="2" spans="1:19" ht="25.5">
      <c r="A2" s="111" t="s">
        <v>1486</v>
      </c>
      <c r="B2" s="143">
        <v>44348</v>
      </c>
      <c r="C2" s="111" t="s">
        <v>1487</v>
      </c>
      <c r="D2" s="143">
        <v>44348</v>
      </c>
      <c r="E2" s="111" t="s">
        <v>1387</v>
      </c>
      <c r="F2" s="111" t="s">
        <v>104</v>
      </c>
      <c r="G2" s="111" t="s">
        <v>1390</v>
      </c>
      <c r="H2" s="111" t="s">
        <v>1391</v>
      </c>
      <c r="I2" s="111" t="s">
        <v>1284</v>
      </c>
      <c r="J2" s="112">
        <v>200</v>
      </c>
      <c r="K2" s="112">
        <v>1064</v>
      </c>
      <c r="L2" s="112">
        <v>212800</v>
      </c>
      <c r="M2" s="112">
        <v>2.66</v>
      </c>
      <c r="N2" s="112">
        <v>532</v>
      </c>
      <c r="O2" s="112">
        <v>0</v>
      </c>
      <c r="P2" s="112">
        <v>0</v>
      </c>
      <c r="Q2" s="112">
        <v>1066.6600000000001</v>
      </c>
      <c r="R2" s="112">
        <v>213332</v>
      </c>
      <c r="S2" s="111" t="s">
        <v>1386</v>
      </c>
    </row>
    <row r="3" spans="1:19" ht="25.5">
      <c r="A3" s="111" t="s">
        <v>1486</v>
      </c>
      <c r="B3" s="143">
        <v>44348</v>
      </c>
      <c r="C3" s="111" t="s">
        <v>1487</v>
      </c>
      <c r="D3" s="143">
        <v>44348</v>
      </c>
      <c r="E3" s="111" t="s">
        <v>1387</v>
      </c>
      <c r="F3" s="111" t="s">
        <v>104</v>
      </c>
      <c r="G3" s="111" t="s">
        <v>1390</v>
      </c>
      <c r="H3" s="111" t="s">
        <v>1391</v>
      </c>
      <c r="I3" s="111" t="s">
        <v>1115</v>
      </c>
      <c r="J3" s="112">
        <v>100</v>
      </c>
      <c r="K3" s="112">
        <v>1030</v>
      </c>
      <c r="L3" s="112">
        <v>103000</v>
      </c>
      <c r="M3" s="112">
        <v>2.5750000000000002</v>
      </c>
      <c r="N3" s="112">
        <v>257.5</v>
      </c>
      <c r="O3" s="112">
        <v>0</v>
      </c>
      <c r="P3" s="112">
        <v>0</v>
      </c>
      <c r="Q3" s="112">
        <v>1032.575</v>
      </c>
      <c r="R3" s="112">
        <v>103257.5</v>
      </c>
      <c r="S3" s="111" t="s">
        <v>1386</v>
      </c>
    </row>
    <row r="4" spans="1:19" ht="25.5">
      <c r="A4" s="111" t="s">
        <v>1486</v>
      </c>
      <c r="B4" s="143">
        <v>44348</v>
      </c>
      <c r="C4" s="111" t="s">
        <v>1487</v>
      </c>
      <c r="D4" s="143">
        <v>44348</v>
      </c>
      <c r="E4" s="111" t="s">
        <v>1387</v>
      </c>
      <c r="F4" s="111" t="s">
        <v>104</v>
      </c>
      <c r="G4" s="111" t="s">
        <v>1390</v>
      </c>
      <c r="H4" s="111" t="s">
        <v>1391</v>
      </c>
      <c r="I4" s="111" t="s">
        <v>1230</v>
      </c>
      <c r="J4" s="112">
        <v>100</v>
      </c>
      <c r="K4" s="112">
        <v>1099</v>
      </c>
      <c r="L4" s="112">
        <v>109900</v>
      </c>
      <c r="M4" s="112">
        <v>2.7480000000000002</v>
      </c>
      <c r="N4" s="112">
        <v>274.8</v>
      </c>
      <c r="O4" s="112">
        <v>0</v>
      </c>
      <c r="P4" s="112">
        <v>0</v>
      </c>
      <c r="Q4" s="112">
        <v>1101.7474999999999</v>
      </c>
      <c r="R4" s="112">
        <v>110174.75</v>
      </c>
      <c r="S4" s="111" t="s">
        <v>1386</v>
      </c>
    </row>
    <row r="5" spans="1:19" ht="25.5">
      <c r="A5" s="111" t="s">
        <v>1488</v>
      </c>
      <c r="B5" s="143">
        <v>44348</v>
      </c>
      <c r="C5" s="111" t="s">
        <v>1489</v>
      </c>
      <c r="D5" s="143">
        <v>44348</v>
      </c>
      <c r="E5" s="111" t="s">
        <v>1387</v>
      </c>
      <c r="F5" s="111" t="s">
        <v>103</v>
      </c>
      <c r="G5" s="111" t="s">
        <v>1392</v>
      </c>
      <c r="H5" s="111" t="s">
        <v>1391</v>
      </c>
      <c r="I5" s="111" t="s">
        <v>1243</v>
      </c>
      <c r="J5" s="112">
        <v>200</v>
      </c>
      <c r="K5" s="112">
        <v>967</v>
      </c>
      <c r="L5" s="112">
        <v>193400</v>
      </c>
      <c r="M5" s="112">
        <v>2.4180000000000001</v>
      </c>
      <c r="N5" s="112">
        <v>483.6</v>
      </c>
      <c r="O5" s="112">
        <v>0</v>
      </c>
      <c r="P5" s="112">
        <v>0</v>
      </c>
      <c r="Q5" s="112">
        <v>969.41750000000002</v>
      </c>
      <c r="R5" s="112">
        <v>193883.5</v>
      </c>
      <c r="S5" s="111" t="s">
        <v>1386</v>
      </c>
    </row>
    <row r="6" spans="1:19" ht="25.5">
      <c r="A6" s="111" t="s">
        <v>1488</v>
      </c>
      <c r="B6" s="143">
        <v>44348</v>
      </c>
      <c r="C6" s="111" t="s">
        <v>1489</v>
      </c>
      <c r="D6" s="143">
        <v>44348</v>
      </c>
      <c r="E6" s="111" t="s">
        <v>1387</v>
      </c>
      <c r="F6" s="111" t="s">
        <v>103</v>
      </c>
      <c r="G6" s="111" t="s">
        <v>1392</v>
      </c>
      <c r="H6" s="111" t="s">
        <v>1391</v>
      </c>
      <c r="I6" s="111" t="s">
        <v>1114</v>
      </c>
      <c r="J6" s="112">
        <v>200</v>
      </c>
      <c r="K6" s="112">
        <v>894</v>
      </c>
      <c r="L6" s="112">
        <v>178800</v>
      </c>
      <c r="M6" s="112">
        <v>2.2349999999999999</v>
      </c>
      <c r="N6" s="112">
        <v>447</v>
      </c>
      <c r="O6" s="112">
        <v>0</v>
      </c>
      <c r="P6" s="112">
        <v>0</v>
      </c>
      <c r="Q6" s="112">
        <v>896.23500000000001</v>
      </c>
      <c r="R6" s="112">
        <v>179247</v>
      </c>
      <c r="S6" s="111" t="s">
        <v>1386</v>
      </c>
    </row>
    <row r="7" spans="1:19" ht="25.5">
      <c r="A7" s="111" t="s">
        <v>1488</v>
      </c>
      <c r="B7" s="143">
        <v>44348</v>
      </c>
      <c r="C7" s="111" t="s">
        <v>1489</v>
      </c>
      <c r="D7" s="143">
        <v>44348</v>
      </c>
      <c r="E7" s="111" t="s">
        <v>1387</v>
      </c>
      <c r="F7" s="111" t="s">
        <v>103</v>
      </c>
      <c r="G7" s="111" t="s">
        <v>1392</v>
      </c>
      <c r="H7" s="111" t="s">
        <v>1391</v>
      </c>
      <c r="I7" s="111" t="s">
        <v>1119</v>
      </c>
      <c r="J7" s="112">
        <v>200</v>
      </c>
      <c r="K7" s="112">
        <v>914</v>
      </c>
      <c r="L7" s="112">
        <v>182800</v>
      </c>
      <c r="M7" s="112">
        <v>2.2850000000000001</v>
      </c>
      <c r="N7" s="112">
        <v>457</v>
      </c>
      <c r="O7" s="112">
        <v>0</v>
      </c>
      <c r="P7" s="112">
        <v>0</v>
      </c>
      <c r="Q7" s="112">
        <v>916.28499999999997</v>
      </c>
      <c r="R7" s="112">
        <v>183257</v>
      </c>
      <c r="S7" s="111" t="s">
        <v>1386</v>
      </c>
    </row>
    <row r="8" spans="1:19" ht="25.5">
      <c r="A8" s="111" t="s">
        <v>1488</v>
      </c>
      <c r="B8" s="143">
        <v>44348</v>
      </c>
      <c r="C8" s="111" t="s">
        <v>1489</v>
      </c>
      <c r="D8" s="143">
        <v>44348</v>
      </c>
      <c r="E8" s="111" t="s">
        <v>1387</v>
      </c>
      <c r="F8" s="111" t="s">
        <v>103</v>
      </c>
      <c r="G8" s="111" t="s">
        <v>1392</v>
      </c>
      <c r="H8" s="111" t="s">
        <v>1391</v>
      </c>
      <c r="I8" s="111" t="s">
        <v>1333</v>
      </c>
      <c r="J8" s="112">
        <v>200</v>
      </c>
      <c r="K8" s="112">
        <v>914</v>
      </c>
      <c r="L8" s="112">
        <v>182800</v>
      </c>
      <c r="M8" s="112">
        <v>2.2850000000000001</v>
      </c>
      <c r="N8" s="112">
        <v>457</v>
      </c>
      <c r="O8" s="112">
        <v>0</v>
      </c>
      <c r="P8" s="112">
        <v>0</v>
      </c>
      <c r="Q8" s="112">
        <v>916.28499999999997</v>
      </c>
      <c r="R8" s="112">
        <v>183257</v>
      </c>
      <c r="S8" s="111" t="s">
        <v>1386</v>
      </c>
    </row>
    <row r="9" spans="1:19" ht="25.5">
      <c r="A9" s="111" t="s">
        <v>1490</v>
      </c>
      <c r="B9" s="143">
        <v>44348</v>
      </c>
      <c r="C9" s="111" t="s">
        <v>1491</v>
      </c>
      <c r="D9" s="143">
        <v>44348</v>
      </c>
      <c r="E9" s="111" t="s">
        <v>1387</v>
      </c>
      <c r="F9" s="111" t="s">
        <v>993</v>
      </c>
      <c r="G9" s="111" t="s">
        <v>1397</v>
      </c>
      <c r="H9" s="111" t="s">
        <v>54</v>
      </c>
      <c r="I9" s="111" t="s">
        <v>1114</v>
      </c>
      <c r="J9" s="112">
        <v>10</v>
      </c>
      <c r="K9" s="112">
        <v>894</v>
      </c>
      <c r="L9" s="112">
        <v>8940</v>
      </c>
      <c r="M9" s="112">
        <v>2.2349999999999999</v>
      </c>
      <c r="N9" s="112">
        <v>22.35</v>
      </c>
      <c r="O9" s="112">
        <v>0</v>
      </c>
      <c r="P9" s="112">
        <v>0</v>
      </c>
      <c r="Q9" s="112">
        <v>896.23500000000001</v>
      </c>
      <c r="R9" s="112">
        <v>8962.35</v>
      </c>
      <c r="S9" s="111" t="s">
        <v>1386</v>
      </c>
    </row>
    <row r="10" spans="1:19" ht="25.5">
      <c r="A10" s="111" t="s">
        <v>1490</v>
      </c>
      <c r="B10" s="143">
        <v>44348</v>
      </c>
      <c r="C10" s="111" t="s">
        <v>1491</v>
      </c>
      <c r="D10" s="143">
        <v>44348</v>
      </c>
      <c r="E10" s="111" t="s">
        <v>1387</v>
      </c>
      <c r="F10" s="111" t="s">
        <v>993</v>
      </c>
      <c r="G10" s="111" t="s">
        <v>1397</v>
      </c>
      <c r="H10" s="111" t="s">
        <v>54</v>
      </c>
      <c r="I10" s="111" t="s">
        <v>1117</v>
      </c>
      <c r="J10" s="112">
        <v>40</v>
      </c>
      <c r="K10" s="112">
        <v>1118</v>
      </c>
      <c r="L10" s="112">
        <v>44720</v>
      </c>
      <c r="M10" s="112">
        <v>2.7949999999999999</v>
      </c>
      <c r="N10" s="112">
        <v>111.8</v>
      </c>
      <c r="O10" s="112">
        <v>0</v>
      </c>
      <c r="P10" s="112">
        <v>0</v>
      </c>
      <c r="Q10" s="112">
        <v>1120.7950000000001</v>
      </c>
      <c r="R10" s="112">
        <v>44831.8</v>
      </c>
      <c r="S10" s="111" t="s">
        <v>1386</v>
      </c>
    </row>
    <row r="11" spans="1:19" ht="25.5">
      <c r="A11" s="111" t="s">
        <v>1492</v>
      </c>
      <c r="B11" s="143">
        <v>44348</v>
      </c>
      <c r="C11" s="111" t="s">
        <v>1493</v>
      </c>
      <c r="D11" s="143">
        <v>44348</v>
      </c>
      <c r="E11" s="111" t="s">
        <v>1387</v>
      </c>
      <c r="F11" s="111" t="s">
        <v>9</v>
      </c>
      <c r="G11" s="111" t="s">
        <v>1018</v>
      </c>
      <c r="H11" s="111" t="s">
        <v>24</v>
      </c>
      <c r="I11" s="111" t="s">
        <v>1333</v>
      </c>
      <c r="J11" s="112">
        <v>18</v>
      </c>
      <c r="K11" s="112">
        <v>914</v>
      </c>
      <c r="L11" s="112">
        <v>16452</v>
      </c>
      <c r="M11" s="112">
        <v>2.2850000000000001</v>
      </c>
      <c r="N11" s="112">
        <v>41.13</v>
      </c>
      <c r="O11" s="112">
        <v>0</v>
      </c>
      <c r="P11" s="112">
        <v>0</v>
      </c>
      <c r="Q11" s="112">
        <v>916.28499999999997</v>
      </c>
      <c r="R11" s="112">
        <v>16493.13</v>
      </c>
      <c r="S11" s="111" t="s">
        <v>1386</v>
      </c>
    </row>
    <row r="12" spans="1:19" ht="25.5">
      <c r="A12" s="111" t="s">
        <v>1492</v>
      </c>
      <c r="B12" s="143">
        <v>44348</v>
      </c>
      <c r="C12" s="111" t="s">
        <v>1493</v>
      </c>
      <c r="D12" s="143">
        <v>44348</v>
      </c>
      <c r="E12" s="111" t="s">
        <v>1387</v>
      </c>
      <c r="F12" s="111" t="s">
        <v>9</v>
      </c>
      <c r="G12" s="111" t="s">
        <v>1018</v>
      </c>
      <c r="H12" s="111" t="s">
        <v>24</v>
      </c>
      <c r="I12" s="111" t="s">
        <v>1119</v>
      </c>
      <c r="J12" s="112">
        <v>20</v>
      </c>
      <c r="K12" s="112">
        <v>914</v>
      </c>
      <c r="L12" s="112">
        <v>18280</v>
      </c>
      <c r="M12" s="112">
        <v>2.2850000000000001</v>
      </c>
      <c r="N12" s="112">
        <v>45.7</v>
      </c>
      <c r="O12" s="112">
        <v>0</v>
      </c>
      <c r="P12" s="112">
        <v>0</v>
      </c>
      <c r="Q12" s="112">
        <v>916.28499999999997</v>
      </c>
      <c r="R12" s="112">
        <v>18325.7</v>
      </c>
      <c r="S12" s="111" t="s">
        <v>1386</v>
      </c>
    </row>
    <row r="13" spans="1:19" ht="25.5">
      <c r="A13" s="111" t="s">
        <v>1492</v>
      </c>
      <c r="B13" s="143">
        <v>44348</v>
      </c>
      <c r="C13" s="111" t="s">
        <v>1493</v>
      </c>
      <c r="D13" s="143">
        <v>44348</v>
      </c>
      <c r="E13" s="111" t="s">
        <v>1387</v>
      </c>
      <c r="F13" s="111" t="s">
        <v>9</v>
      </c>
      <c r="G13" s="111" t="s">
        <v>1018</v>
      </c>
      <c r="H13" s="111" t="s">
        <v>24</v>
      </c>
      <c r="I13" s="111" t="s">
        <v>1117</v>
      </c>
      <c r="J13" s="112">
        <v>20</v>
      </c>
      <c r="K13" s="112">
        <v>1118</v>
      </c>
      <c r="L13" s="112">
        <v>22360</v>
      </c>
      <c r="M13" s="112">
        <v>2.7949999999999999</v>
      </c>
      <c r="N13" s="112">
        <v>55.9</v>
      </c>
      <c r="O13" s="112">
        <v>0</v>
      </c>
      <c r="P13" s="112">
        <v>0</v>
      </c>
      <c r="Q13" s="112">
        <v>1120.7950000000001</v>
      </c>
      <c r="R13" s="112">
        <v>22415.9</v>
      </c>
      <c r="S13" s="111" t="s">
        <v>1386</v>
      </c>
    </row>
    <row r="14" spans="1:19" ht="25.5">
      <c r="A14" s="111" t="s">
        <v>1492</v>
      </c>
      <c r="B14" s="143">
        <v>44348</v>
      </c>
      <c r="C14" s="111" t="s">
        <v>1493</v>
      </c>
      <c r="D14" s="143">
        <v>44348</v>
      </c>
      <c r="E14" s="111" t="s">
        <v>1387</v>
      </c>
      <c r="F14" s="111" t="s">
        <v>9</v>
      </c>
      <c r="G14" s="111" t="s">
        <v>1018</v>
      </c>
      <c r="H14" s="111" t="s">
        <v>24</v>
      </c>
      <c r="I14" s="111" t="s">
        <v>1115</v>
      </c>
      <c r="J14" s="112">
        <v>20</v>
      </c>
      <c r="K14" s="112">
        <v>1030</v>
      </c>
      <c r="L14" s="112">
        <v>20600</v>
      </c>
      <c r="M14" s="112">
        <v>2.5750000000000002</v>
      </c>
      <c r="N14" s="112">
        <v>51.5</v>
      </c>
      <c r="O14" s="112">
        <v>0</v>
      </c>
      <c r="P14" s="112">
        <v>0</v>
      </c>
      <c r="Q14" s="112">
        <v>1032.575</v>
      </c>
      <c r="R14" s="112">
        <v>20651.5</v>
      </c>
      <c r="S14" s="111" t="s">
        <v>1386</v>
      </c>
    </row>
    <row r="15" spans="1:19" ht="25.5">
      <c r="A15" s="111" t="s">
        <v>1492</v>
      </c>
      <c r="B15" s="143">
        <v>44348</v>
      </c>
      <c r="C15" s="111" t="s">
        <v>1493</v>
      </c>
      <c r="D15" s="143">
        <v>44348</v>
      </c>
      <c r="E15" s="111" t="s">
        <v>1387</v>
      </c>
      <c r="F15" s="111" t="s">
        <v>9</v>
      </c>
      <c r="G15" s="111" t="s">
        <v>1018</v>
      </c>
      <c r="H15" s="111" t="s">
        <v>24</v>
      </c>
      <c r="I15" s="111" t="s">
        <v>1335</v>
      </c>
      <c r="J15" s="112">
        <v>20</v>
      </c>
      <c r="K15" s="112">
        <v>1303</v>
      </c>
      <c r="L15" s="112">
        <v>26060</v>
      </c>
      <c r="M15" s="112">
        <v>3.2574999999999998</v>
      </c>
      <c r="N15" s="112">
        <v>65.150000000000006</v>
      </c>
      <c r="O15" s="112">
        <v>0</v>
      </c>
      <c r="P15" s="112">
        <v>0</v>
      </c>
      <c r="Q15" s="112">
        <v>1306.2574999999999</v>
      </c>
      <c r="R15" s="112">
        <v>26125.15</v>
      </c>
      <c r="S15" s="111" t="s">
        <v>1386</v>
      </c>
    </row>
    <row r="16" spans="1:19" ht="25.5">
      <c r="A16" s="111" t="s">
        <v>1492</v>
      </c>
      <c r="B16" s="143">
        <v>44348</v>
      </c>
      <c r="C16" s="111" t="s">
        <v>1493</v>
      </c>
      <c r="D16" s="143">
        <v>44348</v>
      </c>
      <c r="E16" s="111" t="s">
        <v>1387</v>
      </c>
      <c r="F16" s="111" t="s">
        <v>9</v>
      </c>
      <c r="G16" s="111" t="s">
        <v>1018</v>
      </c>
      <c r="H16" s="111" t="s">
        <v>24</v>
      </c>
      <c r="I16" s="111" t="s">
        <v>1285</v>
      </c>
      <c r="J16" s="112">
        <v>10</v>
      </c>
      <c r="K16" s="112">
        <v>1205</v>
      </c>
      <c r="L16" s="112">
        <v>12050</v>
      </c>
      <c r="M16" s="112">
        <v>3.0125000000000002</v>
      </c>
      <c r="N16" s="112">
        <v>30.125</v>
      </c>
      <c r="O16" s="112">
        <v>0</v>
      </c>
      <c r="P16" s="112">
        <v>0</v>
      </c>
      <c r="Q16" s="112">
        <v>1208.0125</v>
      </c>
      <c r="R16" s="112">
        <v>12080.125</v>
      </c>
      <c r="S16" s="111" t="s">
        <v>1386</v>
      </c>
    </row>
    <row r="17" spans="1:19" ht="25.5">
      <c r="A17" s="111" t="s">
        <v>1492</v>
      </c>
      <c r="B17" s="143">
        <v>44348</v>
      </c>
      <c r="C17" s="111" t="s">
        <v>1493</v>
      </c>
      <c r="D17" s="143">
        <v>44348</v>
      </c>
      <c r="E17" s="111" t="s">
        <v>1387</v>
      </c>
      <c r="F17" s="111" t="s">
        <v>9</v>
      </c>
      <c r="G17" s="111" t="s">
        <v>1018</v>
      </c>
      <c r="H17" s="111" t="s">
        <v>24</v>
      </c>
      <c r="I17" s="111" t="s">
        <v>1243</v>
      </c>
      <c r="J17" s="112">
        <v>20</v>
      </c>
      <c r="K17" s="112">
        <v>967</v>
      </c>
      <c r="L17" s="112">
        <v>19340</v>
      </c>
      <c r="M17" s="112">
        <v>2.4175</v>
      </c>
      <c r="N17" s="112">
        <v>48.35</v>
      </c>
      <c r="O17" s="112">
        <v>0</v>
      </c>
      <c r="P17" s="112">
        <v>0</v>
      </c>
      <c r="Q17" s="112">
        <v>969.41750000000002</v>
      </c>
      <c r="R17" s="112">
        <v>19388.349999999999</v>
      </c>
      <c r="S17" s="111" t="s">
        <v>1386</v>
      </c>
    </row>
    <row r="18" spans="1:19" ht="25.5">
      <c r="A18" s="111" t="s">
        <v>1494</v>
      </c>
      <c r="B18" s="143">
        <v>44348</v>
      </c>
      <c r="C18" s="111" t="s">
        <v>1495</v>
      </c>
      <c r="D18" s="143">
        <v>44348</v>
      </c>
      <c r="E18" s="111" t="s">
        <v>1387</v>
      </c>
      <c r="F18" s="111" t="s">
        <v>105</v>
      </c>
      <c r="G18" s="111" t="s">
        <v>1402</v>
      </c>
      <c r="H18" s="111" t="s">
        <v>117</v>
      </c>
      <c r="I18" s="111" t="s">
        <v>1285</v>
      </c>
      <c r="J18" s="112">
        <v>20</v>
      </c>
      <c r="K18" s="112">
        <v>1205</v>
      </c>
      <c r="L18" s="112">
        <v>24100</v>
      </c>
      <c r="M18" s="112">
        <v>3.0125000000000002</v>
      </c>
      <c r="N18" s="112">
        <v>60.25</v>
      </c>
      <c r="O18" s="112">
        <v>0</v>
      </c>
      <c r="P18" s="112">
        <v>0</v>
      </c>
      <c r="Q18" s="112">
        <v>1208.0125</v>
      </c>
      <c r="R18" s="112">
        <v>24160.25</v>
      </c>
      <c r="S18" s="111" t="s">
        <v>1386</v>
      </c>
    </row>
    <row r="19" spans="1:19" ht="25.5">
      <c r="A19" s="111" t="s">
        <v>1494</v>
      </c>
      <c r="B19" s="143">
        <v>44348</v>
      </c>
      <c r="C19" s="111" t="s">
        <v>1495</v>
      </c>
      <c r="D19" s="143">
        <v>44348</v>
      </c>
      <c r="E19" s="111" t="s">
        <v>1387</v>
      </c>
      <c r="F19" s="111" t="s">
        <v>105</v>
      </c>
      <c r="G19" s="111" t="s">
        <v>1402</v>
      </c>
      <c r="H19" s="111" t="s">
        <v>117</v>
      </c>
      <c r="I19" s="111" t="s">
        <v>1114</v>
      </c>
      <c r="J19" s="112">
        <v>20</v>
      </c>
      <c r="K19" s="112">
        <v>894</v>
      </c>
      <c r="L19" s="112">
        <v>17880</v>
      </c>
      <c r="M19" s="112">
        <v>2.2349999999999999</v>
      </c>
      <c r="N19" s="112">
        <v>44.7</v>
      </c>
      <c r="O19" s="112">
        <v>0</v>
      </c>
      <c r="P19" s="112">
        <v>0</v>
      </c>
      <c r="Q19" s="112">
        <v>896.23500000000001</v>
      </c>
      <c r="R19" s="112">
        <v>17924.7</v>
      </c>
      <c r="S19" s="111" t="s">
        <v>1386</v>
      </c>
    </row>
    <row r="20" spans="1:19" ht="25.5">
      <c r="A20" s="111" t="s">
        <v>1494</v>
      </c>
      <c r="B20" s="143">
        <v>44348</v>
      </c>
      <c r="C20" s="111" t="s">
        <v>1495</v>
      </c>
      <c r="D20" s="143">
        <v>44348</v>
      </c>
      <c r="E20" s="111" t="s">
        <v>1387</v>
      </c>
      <c r="F20" s="111" t="s">
        <v>105</v>
      </c>
      <c r="G20" s="111" t="s">
        <v>1402</v>
      </c>
      <c r="H20" s="111" t="s">
        <v>117</v>
      </c>
      <c r="I20" s="111" t="s">
        <v>1119</v>
      </c>
      <c r="J20" s="112">
        <v>20</v>
      </c>
      <c r="K20" s="112">
        <v>914</v>
      </c>
      <c r="L20" s="112">
        <v>18280</v>
      </c>
      <c r="M20" s="112">
        <v>2.2850000000000001</v>
      </c>
      <c r="N20" s="112">
        <v>45.7</v>
      </c>
      <c r="O20" s="112">
        <v>0</v>
      </c>
      <c r="P20" s="112">
        <v>0</v>
      </c>
      <c r="Q20" s="112">
        <v>916.28499999999997</v>
      </c>
      <c r="R20" s="112">
        <v>18325.7</v>
      </c>
      <c r="S20" s="111" t="s">
        <v>1386</v>
      </c>
    </row>
    <row r="21" spans="1:19" ht="25.5">
      <c r="A21" s="111" t="s">
        <v>1496</v>
      </c>
      <c r="B21" s="143">
        <v>44348</v>
      </c>
      <c r="C21" s="111" t="s">
        <v>1497</v>
      </c>
      <c r="D21" s="143">
        <v>44348</v>
      </c>
      <c r="E21" s="111" t="s">
        <v>1387</v>
      </c>
      <c r="F21" s="111" t="s">
        <v>29</v>
      </c>
      <c r="G21" s="111" t="s">
        <v>1065</v>
      </c>
      <c r="H21" s="111" t="s">
        <v>24</v>
      </c>
      <c r="I21" s="111" t="s">
        <v>1115</v>
      </c>
      <c r="J21" s="112">
        <v>40</v>
      </c>
      <c r="K21" s="112">
        <v>1030</v>
      </c>
      <c r="L21" s="112">
        <v>41200</v>
      </c>
      <c r="M21" s="112">
        <v>2.5750000000000002</v>
      </c>
      <c r="N21" s="112">
        <v>103</v>
      </c>
      <c r="O21" s="112">
        <v>0</v>
      </c>
      <c r="P21" s="112">
        <v>0</v>
      </c>
      <c r="Q21" s="112">
        <v>1032.575</v>
      </c>
      <c r="R21" s="112">
        <v>41303</v>
      </c>
      <c r="S21" s="111" t="s">
        <v>1386</v>
      </c>
    </row>
    <row r="22" spans="1:19" ht="25.5">
      <c r="A22" s="111" t="s">
        <v>1496</v>
      </c>
      <c r="B22" s="143">
        <v>44348</v>
      </c>
      <c r="C22" s="111" t="s">
        <v>1497</v>
      </c>
      <c r="D22" s="143">
        <v>44348</v>
      </c>
      <c r="E22" s="111" t="s">
        <v>1387</v>
      </c>
      <c r="F22" s="111" t="s">
        <v>29</v>
      </c>
      <c r="G22" s="111" t="s">
        <v>1065</v>
      </c>
      <c r="H22" s="111" t="s">
        <v>24</v>
      </c>
      <c r="I22" s="111" t="s">
        <v>1119</v>
      </c>
      <c r="J22" s="112">
        <v>100</v>
      </c>
      <c r="K22" s="112">
        <v>914</v>
      </c>
      <c r="L22" s="112">
        <v>91400</v>
      </c>
      <c r="M22" s="112">
        <v>2.2850000000000001</v>
      </c>
      <c r="N22" s="112">
        <v>228.5</v>
      </c>
      <c r="O22" s="112">
        <v>0</v>
      </c>
      <c r="P22" s="112">
        <v>0</v>
      </c>
      <c r="Q22" s="112">
        <v>916.28499999999997</v>
      </c>
      <c r="R22" s="112">
        <v>91628.5</v>
      </c>
      <c r="S22" s="111" t="s">
        <v>1386</v>
      </c>
    </row>
    <row r="23" spans="1:19" ht="25.5">
      <c r="A23" s="111" t="s">
        <v>1496</v>
      </c>
      <c r="B23" s="143">
        <v>44348</v>
      </c>
      <c r="C23" s="111" t="s">
        <v>1497</v>
      </c>
      <c r="D23" s="143">
        <v>44348</v>
      </c>
      <c r="E23" s="111" t="s">
        <v>1387</v>
      </c>
      <c r="F23" s="111" t="s">
        <v>29</v>
      </c>
      <c r="G23" s="111" t="s">
        <v>1065</v>
      </c>
      <c r="H23" s="111" t="s">
        <v>24</v>
      </c>
      <c r="I23" s="111" t="s">
        <v>1333</v>
      </c>
      <c r="J23" s="112">
        <v>100</v>
      </c>
      <c r="K23" s="112">
        <v>914</v>
      </c>
      <c r="L23" s="112">
        <v>91400</v>
      </c>
      <c r="M23" s="112">
        <v>2.2850000000000001</v>
      </c>
      <c r="N23" s="112">
        <v>228.5</v>
      </c>
      <c r="O23" s="112">
        <v>0</v>
      </c>
      <c r="P23" s="112">
        <v>0</v>
      </c>
      <c r="Q23" s="112">
        <v>916.28499999999997</v>
      </c>
      <c r="R23" s="112">
        <v>91628.5</v>
      </c>
      <c r="S23" s="111" t="s">
        <v>1386</v>
      </c>
    </row>
    <row r="24" spans="1:19" ht="25.5">
      <c r="A24" s="111" t="s">
        <v>1496</v>
      </c>
      <c r="B24" s="143">
        <v>44348</v>
      </c>
      <c r="C24" s="111" t="s">
        <v>1497</v>
      </c>
      <c r="D24" s="143">
        <v>44348</v>
      </c>
      <c r="E24" s="111" t="s">
        <v>1387</v>
      </c>
      <c r="F24" s="111" t="s">
        <v>29</v>
      </c>
      <c r="G24" s="111" t="s">
        <v>1065</v>
      </c>
      <c r="H24" s="111" t="s">
        <v>24</v>
      </c>
      <c r="I24" s="111" t="s">
        <v>1117</v>
      </c>
      <c r="J24" s="112">
        <v>60</v>
      </c>
      <c r="K24" s="112">
        <v>1118</v>
      </c>
      <c r="L24" s="112">
        <v>67080</v>
      </c>
      <c r="M24" s="112">
        <v>2.7949999999999999</v>
      </c>
      <c r="N24" s="112">
        <v>167.7</v>
      </c>
      <c r="O24" s="112">
        <v>0</v>
      </c>
      <c r="P24" s="112">
        <v>0</v>
      </c>
      <c r="Q24" s="112">
        <v>1120.7950000000001</v>
      </c>
      <c r="R24" s="112">
        <v>67247.7</v>
      </c>
      <c r="S24" s="111" t="s">
        <v>1386</v>
      </c>
    </row>
    <row r="25" spans="1:19" ht="25.5">
      <c r="A25" s="111" t="s">
        <v>1496</v>
      </c>
      <c r="B25" s="143">
        <v>44348</v>
      </c>
      <c r="C25" s="111" t="s">
        <v>1497</v>
      </c>
      <c r="D25" s="143">
        <v>44348</v>
      </c>
      <c r="E25" s="111" t="s">
        <v>1387</v>
      </c>
      <c r="F25" s="111" t="s">
        <v>29</v>
      </c>
      <c r="G25" s="111" t="s">
        <v>1065</v>
      </c>
      <c r="H25" s="111" t="s">
        <v>24</v>
      </c>
      <c r="I25" s="111" t="s">
        <v>1120</v>
      </c>
      <c r="J25" s="112">
        <v>20</v>
      </c>
      <c r="K25" s="112">
        <v>1176</v>
      </c>
      <c r="L25" s="112">
        <v>23520</v>
      </c>
      <c r="M25" s="112">
        <v>2.94</v>
      </c>
      <c r="N25" s="112">
        <v>58.8</v>
      </c>
      <c r="O25" s="112">
        <v>0</v>
      </c>
      <c r="P25" s="112">
        <v>0</v>
      </c>
      <c r="Q25" s="112">
        <v>1178.94</v>
      </c>
      <c r="R25" s="112">
        <v>23578.799999999999</v>
      </c>
      <c r="S25" s="111" t="s">
        <v>1386</v>
      </c>
    </row>
    <row r="26" spans="1:19" ht="25.5">
      <c r="A26" s="111" t="s">
        <v>1496</v>
      </c>
      <c r="B26" s="143">
        <v>44348</v>
      </c>
      <c r="C26" s="111" t="s">
        <v>1497</v>
      </c>
      <c r="D26" s="143">
        <v>44348</v>
      </c>
      <c r="E26" s="111" t="s">
        <v>1387</v>
      </c>
      <c r="F26" s="111" t="s">
        <v>29</v>
      </c>
      <c r="G26" s="111" t="s">
        <v>1065</v>
      </c>
      <c r="H26" s="111" t="s">
        <v>24</v>
      </c>
      <c r="I26" s="111" t="s">
        <v>1114</v>
      </c>
      <c r="J26" s="112">
        <v>100</v>
      </c>
      <c r="K26" s="112">
        <v>894</v>
      </c>
      <c r="L26" s="112">
        <v>89400</v>
      </c>
      <c r="M26" s="112">
        <v>2.2349999999999999</v>
      </c>
      <c r="N26" s="112">
        <v>223.5</v>
      </c>
      <c r="O26" s="112">
        <v>0</v>
      </c>
      <c r="P26" s="112">
        <v>0</v>
      </c>
      <c r="Q26" s="112">
        <v>896.23500000000001</v>
      </c>
      <c r="R26" s="112">
        <v>89623.5</v>
      </c>
      <c r="S26" s="111" t="s">
        <v>1386</v>
      </c>
    </row>
    <row r="27" spans="1:19" ht="25.5">
      <c r="A27" s="111" t="s">
        <v>1496</v>
      </c>
      <c r="B27" s="143">
        <v>44348</v>
      </c>
      <c r="C27" s="111" t="s">
        <v>1497</v>
      </c>
      <c r="D27" s="143">
        <v>44348</v>
      </c>
      <c r="E27" s="111" t="s">
        <v>1387</v>
      </c>
      <c r="F27" s="111" t="s">
        <v>29</v>
      </c>
      <c r="G27" s="111" t="s">
        <v>1065</v>
      </c>
      <c r="H27" s="111" t="s">
        <v>24</v>
      </c>
      <c r="I27" s="111" t="s">
        <v>1284</v>
      </c>
      <c r="J27" s="112">
        <v>100</v>
      </c>
      <c r="K27" s="112">
        <v>1064</v>
      </c>
      <c r="L27" s="112">
        <v>106400</v>
      </c>
      <c r="M27" s="112">
        <v>2.66</v>
      </c>
      <c r="N27" s="112">
        <v>266</v>
      </c>
      <c r="O27" s="112">
        <v>0</v>
      </c>
      <c r="P27" s="112">
        <v>0</v>
      </c>
      <c r="Q27" s="112">
        <v>1066.6600000000001</v>
      </c>
      <c r="R27" s="112">
        <v>106666</v>
      </c>
      <c r="S27" s="111" t="s">
        <v>1386</v>
      </c>
    </row>
    <row r="28" spans="1:19" ht="25.5">
      <c r="A28" s="111" t="s">
        <v>1498</v>
      </c>
      <c r="B28" s="143">
        <v>44348</v>
      </c>
      <c r="C28" s="111" t="s">
        <v>1499</v>
      </c>
      <c r="D28" s="143">
        <v>44348</v>
      </c>
      <c r="E28" s="111" t="s">
        <v>1387</v>
      </c>
      <c r="F28" s="111" t="s">
        <v>935</v>
      </c>
      <c r="G28" s="111" t="s">
        <v>1405</v>
      </c>
      <c r="H28" s="111" t="s">
        <v>24</v>
      </c>
      <c r="I28" s="111" t="s">
        <v>1119</v>
      </c>
      <c r="J28" s="112">
        <v>80</v>
      </c>
      <c r="K28" s="112">
        <v>914</v>
      </c>
      <c r="L28" s="112">
        <v>73120</v>
      </c>
      <c r="M28" s="112">
        <v>2.2850000000000001</v>
      </c>
      <c r="N28" s="112">
        <v>182.8</v>
      </c>
      <c r="O28" s="112">
        <v>0</v>
      </c>
      <c r="P28" s="112">
        <v>0</v>
      </c>
      <c r="Q28" s="112">
        <v>916.28499999999997</v>
      </c>
      <c r="R28" s="112">
        <v>73302.8</v>
      </c>
      <c r="S28" s="111" t="s">
        <v>1386</v>
      </c>
    </row>
    <row r="29" spans="1:19" ht="25.5">
      <c r="A29" s="111" t="s">
        <v>1498</v>
      </c>
      <c r="B29" s="143">
        <v>44348</v>
      </c>
      <c r="C29" s="111" t="s">
        <v>1499</v>
      </c>
      <c r="D29" s="143">
        <v>44348</v>
      </c>
      <c r="E29" s="111" t="s">
        <v>1387</v>
      </c>
      <c r="F29" s="111" t="s">
        <v>935</v>
      </c>
      <c r="G29" s="111" t="s">
        <v>1405</v>
      </c>
      <c r="H29" s="111" t="s">
        <v>24</v>
      </c>
      <c r="I29" s="111" t="s">
        <v>1333</v>
      </c>
      <c r="J29" s="112">
        <v>60</v>
      </c>
      <c r="K29" s="112">
        <v>914</v>
      </c>
      <c r="L29" s="112">
        <v>54840</v>
      </c>
      <c r="M29" s="112">
        <v>2.2850000000000001</v>
      </c>
      <c r="N29" s="112">
        <v>137.1</v>
      </c>
      <c r="O29" s="112">
        <v>0</v>
      </c>
      <c r="P29" s="112">
        <v>0</v>
      </c>
      <c r="Q29" s="112">
        <v>916.28499999999997</v>
      </c>
      <c r="R29" s="112">
        <v>54977.1</v>
      </c>
      <c r="S29" s="111" t="s">
        <v>1386</v>
      </c>
    </row>
    <row r="30" spans="1:19" ht="25.5">
      <c r="A30" s="111" t="s">
        <v>1500</v>
      </c>
      <c r="B30" s="143">
        <v>44348</v>
      </c>
      <c r="C30" s="111" t="s">
        <v>1501</v>
      </c>
      <c r="D30" s="143">
        <v>44348</v>
      </c>
      <c r="E30" s="111" t="s">
        <v>1387</v>
      </c>
      <c r="F30" s="111" t="s">
        <v>61</v>
      </c>
      <c r="G30" s="111" t="s">
        <v>54</v>
      </c>
      <c r="H30" s="111" t="s">
        <v>54</v>
      </c>
      <c r="I30" s="111" t="s">
        <v>1119</v>
      </c>
      <c r="J30" s="112">
        <v>20</v>
      </c>
      <c r="K30" s="112">
        <v>914</v>
      </c>
      <c r="L30" s="112">
        <v>18280</v>
      </c>
      <c r="M30" s="112">
        <v>2.2850000000000001</v>
      </c>
      <c r="N30" s="112">
        <v>45.7</v>
      </c>
      <c r="O30" s="112">
        <v>0</v>
      </c>
      <c r="P30" s="112">
        <v>0</v>
      </c>
      <c r="Q30" s="112">
        <v>916.28499999999997</v>
      </c>
      <c r="R30" s="112">
        <v>18325.7</v>
      </c>
      <c r="S30" s="111" t="s">
        <v>1386</v>
      </c>
    </row>
    <row r="31" spans="1:19" ht="25.5">
      <c r="A31" s="111" t="s">
        <v>1500</v>
      </c>
      <c r="B31" s="143">
        <v>44348</v>
      </c>
      <c r="C31" s="111" t="s">
        <v>1501</v>
      </c>
      <c r="D31" s="143">
        <v>44348</v>
      </c>
      <c r="E31" s="111" t="s">
        <v>1387</v>
      </c>
      <c r="F31" s="111" t="s">
        <v>61</v>
      </c>
      <c r="G31" s="111" t="s">
        <v>54</v>
      </c>
      <c r="H31" s="111" t="s">
        <v>54</v>
      </c>
      <c r="I31" s="111" t="s">
        <v>1243</v>
      </c>
      <c r="J31" s="112">
        <v>30</v>
      </c>
      <c r="K31" s="112">
        <v>967</v>
      </c>
      <c r="L31" s="112">
        <v>29010</v>
      </c>
      <c r="M31" s="112">
        <v>2.4175</v>
      </c>
      <c r="N31" s="112">
        <v>72.525000000000006</v>
      </c>
      <c r="O31" s="112">
        <v>0</v>
      </c>
      <c r="P31" s="112">
        <v>0</v>
      </c>
      <c r="Q31" s="112">
        <v>969.41750000000002</v>
      </c>
      <c r="R31" s="112">
        <v>29082.525000000001</v>
      </c>
      <c r="S31" s="111" t="s">
        <v>1386</v>
      </c>
    </row>
    <row r="32" spans="1:19" ht="25.5">
      <c r="A32" s="111" t="s">
        <v>1502</v>
      </c>
      <c r="B32" s="143">
        <v>44348</v>
      </c>
      <c r="C32" s="111" t="s">
        <v>1503</v>
      </c>
      <c r="D32" s="143">
        <v>44348</v>
      </c>
      <c r="E32" s="111" t="s">
        <v>1116</v>
      </c>
      <c r="F32" s="111" t="s">
        <v>1425</v>
      </c>
      <c r="G32" s="111" t="s">
        <v>1116</v>
      </c>
      <c r="H32" s="111" t="s">
        <v>1116</v>
      </c>
      <c r="I32" s="111" t="s">
        <v>1115</v>
      </c>
      <c r="J32" s="112">
        <v>2</v>
      </c>
      <c r="K32" s="112">
        <v>1045</v>
      </c>
      <c r="L32" s="112">
        <v>2090</v>
      </c>
      <c r="M32" s="112">
        <v>2.6124999999999998</v>
      </c>
      <c r="N32" s="112">
        <v>5.2249999999999996</v>
      </c>
      <c r="O32" s="112">
        <v>0</v>
      </c>
      <c r="P32" s="112">
        <v>0</v>
      </c>
      <c r="Q32" s="112">
        <v>1047.6125</v>
      </c>
      <c r="R32" s="112">
        <v>2095.2249999999999</v>
      </c>
      <c r="S32" s="111" t="s">
        <v>1386</v>
      </c>
    </row>
    <row r="33" spans="1:19" ht="25.5">
      <c r="A33" s="111" t="s">
        <v>1502</v>
      </c>
      <c r="B33" s="143">
        <v>44348</v>
      </c>
      <c r="C33" s="111" t="s">
        <v>1503</v>
      </c>
      <c r="D33" s="143">
        <v>44348</v>
      </c>
      <c r="E33" s="111" t="s">
        <v>1116</v>
      </c>
      <c r="F33" s="111" t="s">
        <v>1425</v>
      </c>
      <c r="G33" s="111" t="s">
        <v>1116</v>
      </c>
      <c r="H33" s="111" t="s">
        <v>1116</v>
      </c>
      <c r="I33" s="111" t="s">
        <v>1335</v>
      </c>
      <c r="J33" s="112">
        <v>3</v>
      </c>
      <c r="K33" s="112">
        <v>1321.5</v>
      </c>
      <c r="L33" s="112">
        <v>3964.5</v>
      </c>
      <c r="M33" s="112">
        <v>3.3037999999999998</v>
      </c>
      <c r="N33" s="112">
        <v>9.9114000000000004</v>
      </c>
      <c r="O33" s="112">
        <v>0</v>
      </c>
      <c r="P33" s="112">
        <v>0</v>
      </c>
      <c r="Q33" s="112">
        <v>1324.8037999999999</v>
      </c>
      <c r="R33" s="112">
        <v>3974.4114</v>
      </c>
      <c r="S33" s="111" t="s">
        <v>1386</v>
      </c>
    </row>
    <row r="34" spans="1:19" ht="25.5">
      <c r="A34" s="111" t="s">
        <v>1504</v>
      </c>
      <c r="B34" s="143">
        <v>44348</v>
      </c>
      <c r="C34" s="111" t="s">
        <v>1505</v>
      </c>
      <c r="D34" s="143">
        <v>44348</v>
      </c>
      <c r="E34" s="111" t="s">
        <v>1116</v>
      </c>
      <c r="F34" s="111" t="s">
        <v>1426</v>
      </c>
      <c r="G34" s="111" t="s">
        <v>1116</v>
      </c>
      <c r="H34" s="111" t="s">
        <v>1116</v>
      </c>
      <c r="I34" s="111" t="s">
        <v>1119</v>
      </c>
      <c r="J34" s="112">
        <v>5</v>
      </c>
      <c r="K34" s="112">
        <v>927</v>
      </c>
      <c r="L34" s="112">
        <v>4635</v>
      </c>
      <c r="M34" s="112">
        <v>2.3174999999999999</v>
      </c>
      <c r="N34" s="112">
        <v>11.5875</v>
      </c>
      <c r="O34" s="112">
        <v>0</v>
      </c>
      <c r="P34" s="112">
        <v>0</v>
      </c>
      <c r="Q34" s="112">
        <v>929.3175</v>
      </c>
      <c r="R34" s="112">
        <v>4646.5874999999996</v>
      </c>
      <c r="S34" s="111" t="s">
        <v>1386</v>
      </c>
    </row>
    <row r="35" spans="1:19" ht="25.5">
      <c r="A35" s="111" t="s">
        <v>1504</v>
      </c>
      <c r="B35" s="143">
        <v>44348</v>
      </c>
      <c r="C35" s="111" t="s">
        <v>1505</v>
      </c>
      <c r="D35" s="143">
        <v>44348</v>
      </c>
      <c r="E35" s="111" t="s">
        <v>1116</v>
      </c>
      <c r="F35" s="111" t="s">
        <v>1426</v>
      </c>
      <c r="G35" s="111" t="s">
        <v>1116</v>
      </c>
      <c r="H35" s="111" t="s">
        <v>1116</v>
      </c>
      <c r="I35" s="111" t="s">
        <v>1243</v>
      </c>
      <c r="J35" s="112">
        <v>5</v>
      </c>
      <c r="K35" s="112">
        <v>981</v>
      </c>
      <c r="L35" s="112">
        <v>4905</v>
      </c>
      <c r="M35" s="112">
        <v>2.4525000000000001</v>
      </c>
      <c r="N35" s="112">
        <v>12.262499999999999</v>
      </c>
      <c r="O35" s="112">
        <v>0</v>
      </c>
      <c r="P35" s="112">
        <v>0</v>
      </c>
      <c r="Q35" s="112">
        <v>983.45249999999999</v>
      </c>
      <c r="R35" s="112">
        <v>4917.2624999999998</v>
      </c>
      <c r="S35" s="111" t="s">
        <v>1386</v>
      </c>
    </row>
    <row r="36" spans="1:19" ht="25.5">
      <c r="A36" s="111" t="s">
        <v>1504</v>
      </c>
      <c r="B36" s="143">
        <v>44348</v>
      </c>
      <c r="C36" s="111" t="s">
        <v>1505</v>
      </c>
      <c r="D36" s="143">
        <v>44348</v>
      </c>
      <c r="E36" s="111" t="s">
        <v>1116</v>
      </c>
      <c r="F36" s="111" t="s">
        <v>1426</v>
      </c>
      <c r="G36" s="111" t="s">
        <v>1116</v>
      </c>
      <c r="H36" s="111" t="s">
        <v>1116</v>
      </c>
      <c r="I36" s="111" t="s">
        <v>1115</v>
      </c>
      <c r="J36" s="112">
        <v>5</v>
      </c>
      <c r="K36" s="112">
        <v>1045</v>
      </c>
      <c r="L36" s="112">
        <v>5225</v>
      </c>
      <c r="M36" s="112">
        <v>2.6124999999999998</v>
      </c>
      <c r="N36" s="112">
        <v>13.0625</v>
      </c>
      <c r="O36" s="112">
        <v>0</v>
      </c>
      <c r="P36" s="112">
        <v>0</v>
      </c>
      <c r="Q36" s="112">
        <v>1047.6125</v>
      </c>
      <c r="R36" s="112">
        <v>5238.0625</v>
      </c>
      <c r="S36" s="111" t="s">
        <v>1386</v>
      </c>
    </row>
    <row r="37" spans="1:19" ht="25.5">
      <c r="A37" s="111" t="s">
        <v>1504</v>
      </c>
      <c r="B37" s="143">
        <v>44348</v>
      </c>
      <c r="C37" s="111" t="s">
        <v>1505</v>
      </c>
      <c r="D37" s="143">
        <v>44348</v>
      </c>
      <c r="E37" s="111" t="s">
        <v>1116</v>
      </c>
      <c r="F37" s="111" t="s">
        <v>1426</v>
      </c>
      <c r="G37" s="111" t="s">
        <v>1116</v>
      </c>
      <c r="H37" s="111" t="s">
        <v>1116</v>
      </c>
      <c r="I37" s="111" t="s">
        <v>1284</v>
      </c>
      <c r="J37" s="112">
        <v>2</v>
      </c>
      <c r="K37" s="112">
        <v>1079.5</v>
      </c>
      <c r="L37" s="112">
        <v>2159</v>
      </c>
      <c r="M37" s="112">
        <v>2.6987999999999999</v>
      </c>
      <c r="N37" s="112">
        <v>5.3975999999999997</v>
      </c>
      <c r="O37" s="112">
        <v>0</v>
      </c>
      <c r="P37" s="112">
        <v>0</v>
      </c>
      <c r="Q37" s="112">
        <v>1082.1987999999999</v>
      </c>
      <c r="R37" s="112">
        <v>2164.3975999999998</v>
      </c>
      <c r="S37" s="111" t="s">
        <v>1386</v>
      </c>
    </row>
    <row r="38" spans="1:19" ht="25.5">
      <c r="A38" s="111" t="s">
        <v>1506</v>
      </c>
      <c r="B38" s="143">
        <v>44348</v>
      </c>
      <c r="C38" s="111" t="s">
        <v>1507</v>
      </c>
      <c r="D38" s="143">
        <v>44348</v>
      </c>
      <c r="E38" s="111" t="s">
        <v>1458</v>
      </c>
      <c r="F38" s="111" t="s">
        <v>1463</v>
      </c>
      <c r="G38" s="111" t="s">
        <v>1409</v>
      </c>
      <c r="H38" s="111" t="s">
        <v>1458</v>
      </c>
      <c r="I38" s="111" t="s">
        <v>1243</v>
      </c>
      <c r="J38" s="112">
        <v>1</v>
      </c>
      <c r="K38" s="112">
        <v>0</v>
      </c>
      <c r="L38" s="112">
        <v>0</v>
      </c>
      <c r="M38" s="112">
        <v>0</v>
      </c>
      <c r="N38" s="112">
        <v>0</v>
      </c>
      <c r="O38" s="112">
        <v>0</v>
      </c>
      <c r="P38" s="112">
        <v>0</v>
      </c>
      <c r="Q38" s="112">
        <v>0</v>
      </c>
      <c r="R38" s="112">
        <v>0</v>
      </c>
      <c r="S38" s="111" t="s">
        <v>1386</v>
      </c>
    </row>
    <row r="39" spans="1:19" ht="25.5">
      <c r="A39" s="111" t="s">
        <v>1508</v>
      </c>
      <c r="B39" s="143">
        <v>44348</v>
      </c>
      <c r="C39" s="111" t="s">
        <v>1509</v>
      </c>
      <c r="D39" s="143">
        <v>44348</v>
      </c>
      <c r="E39" s="111" t="s">
        <v>1387</v>
      </c>
      <c r="F39" s="111" t="s">
        <v>1439</v>
      </c>
      <c r="G39" s="111" t="s">
        <v>1392</v>
      </c>
      <c r="H39" s="111" t="s">
        <v>1391</v>
      </c>
      <c r="I39" s="111" t="s">
        <v>1114</v>
      </c>
      <c r="J39" s="112">
        <v>20</v>
      </c>
      <c r="K39" s="112">
        <v>894</v>
      </c>
      <c r="L39" s="112">
        <v>17880</v>
      </c>
      <c r="M39" s="112">
        <v>2.2349999999999999</v>
      </c>
      <c r="N39" s="112">
        <v>44.7</v>
      </c>
      <c r="O39" s="112">
        <v>0</v>
      </c>
      <c r="P39" s="112">
        <v>0</v>
      </c>
      <c r="Q39" s="112">
        <v>896.23500000000001</v>
      </c>
      <c r="R39" s="112">
        <v>17924.7</v>
      </c>
      <c r="S39" s="111" t="s">
        <v>1386</v>
      </c>
    </row>
    <row r="40" spans="1:19" ht="25.5">
      <c r="A40" s="111" t="s">
        <v>1508</v>
      </c>
      <c r="B40" s="143">
        <v>44348</v>
      </c>
      <c r="C40" s="111" t="s">
        <v>1509</v>
      </c>
      <c r="D40" s="143">
        <v>44348</v>
      </c>
      <c r="E40" s="111" t="s">
        <v>1387</v>
      </c>
      <c r="F40" s="111" t="s">
        <v>1439</v>
      </c>
      <c r="G40" s="111" t="s">
        <v>1392</v>
      </c>
      <c r="H40" s="111" t="s">
        <v>1391</v>
      </c>
      <c r="I40" s="111" t="s">
        <v>1333</v>
      </c>
      <c r="J40" s="112">
        <v>20</v>
      </c>
      <c r="K40" s="112">
        <v>914</v>
      </c>
      <c r="L40" s="112">
        <v>18280</v>
      </c>
      <c r="M40" s="112">
        <v>2.2850000000000001</v>
      </c>
      <c r="N40" s="112">
        <v>45.7</v>
      </c>
      <c r="O40" s="112">
        <v>0</v>
      </c>
      <c r="P40" s="112">
        <v>0</v>
      </c>
      <c r="Q40" s="112">
        <v>916.28499999999997</v>
      </c>
      <c r="R40" s="112">
        <v>18325.7</v>
      </c>
      <c r="S40" s="111" t="s">
        <v>1386</v>
      </c>
    </row>
    <row r="41" spans="1:19" ht="25.5">
      <c r="A41" s="111" t="s">
        <v>1508</v>
      </c>
      <c r="B41" s="143">
        <v>44348</v>
      </c>
      <c r="C41" s="111" t="s">
        <v>1509</v>
      </c>
      <c r="D41" s="143">
        <v>44348</v>
      </c>
      <c r="E41" s="111" t="s">
        <v>1387</v>
      </c>
      <c r="F41" s="111" t="s">
        <v>1439</v>
      </c>
      <c r="G41" s="111" t="s">
        <v>1392</v>
      </c>
      <c r="H41" s="111" t="s">
        <v>1391</v>
      </c>
      <c r="I41" s="111" t="s">
        <v>1284</v>
      </c>
      <c r="J41" s="112">
        <v>10</v>
      </c>
      <c r="K41" s="112">
        <v>1064</v>
      </c>
      <c r="L41" s="112">
        <v>10640</v>
      </c>
      <c r="M41" s="112">
        <v>2.66</v>
      </c>
      <c r="N41" s="112">
        <v>26.6</v>
      </c>
      <c r="O41" s="112">
        <v>0</v>
      </c>
      <c r="P41" s="112">
        <v>0</v>
      </c>
      <c r="Q41" s="112">
        <v>1066.6600000000001</v>
      </c>
      <c r="R41" s="112">
        <v>10666.6</v>
      </c>
      <c r="S41" s="111" t="s">
        <v>1386</v>
      </c>
    </row>
    <row r="42" spans="1:19" ht="25.5">
      <c r="A42" s="111" t="s">
        <v>1508</v>
      </c>
      <c r="B42" s="143">
        <v>44348</v>
      </c>
      <c r="C42" s="111" t="s">
        <v>1509</v>
      </c>
      <c r="D42" s="143">
        <v>44348</v>
      </c>
      <c r="E42" s="111" t="s">
        <v>1387</v>
      </c>
      <c r="F42" s="111" t="s">
        <v>1439</v>
      </c>
      <c r="G42" s="111" t="s">
        <v>1392</v>
      </c>
      <c r="H42" s="111" t="s">
        <v>1391</v>
      </c>
      <c r="I42" s="111" t="s">
        <v>1119</v>
      </c>
      <c r="J42" s="112">
        <v>10</v>
      </c>
      <c r="K42" s="112">
        <v>914</v>
      </c>
      <c r="L42" s="112">
        <v>9140</v>
      </c>
      <c r="M42" s="112">
        <v>2.2850000000000001</v>
      </c>
      <c r="N42" s="112">
        <v>22.85</v>
      </c>
      <c r="O42" s="112">
        <v>0</v>
      </c>
      <c r="P42" s="112">
        <v>0</v>
      </c>
      <c r="Q42" s="112">
        <v>916.28499999999997</v>
      </c>
      <c r="R42" s="112">
        <v>9162.85</v>
      </c>
      <c r="S42" s="111" t="s">
        <v>1386</v>
      </c>
    </row>
    <row r="43" spans="1:19" ht="25.5">
      <c r="A43" s="111" t="s">
        <v>1508</v>
      </c>
      <c r="B43" s="143">
        <v>44348</v>
      </c>
      <c r="C43" s="111" t="s">
        <v>1509</v>
      </c>
      <c r="D43" s="143">
        <v>44348</v>
      </c>
      <c r="E43" s="111" t="s">
        <v>1387</v>
      </c>
      <c r="F43" s="111" t="s">
        <v>1439</v>
      </c>
      <c r="G43" s="111" t="s">
        <v>1392</v>
      </c>
      <c r="H43" s="111" t="s">
        <v>1391</v>
      </c>
      <c r="I43" s="111" t="s">
        <v>1117</v>
      </c>
      <c r="J43" s="112">
        <v>10</v>
      </c>
      <c r="K43" s="112">
        <v>1118</v>
      </c>
      <c r="L43" s="112">
        <v>11180</v>
      </c>
      <c r="M43" s="112">
        <v>2.7949999999999999</v>
      </c>
      <c r="N43" s="112">
        <v>27.95</v>
      </c>
      <c r="O43" s="112">
        <v>0</v>
      </c>
      <c r="P43" s="112">
        <v>0</v>
      </c>
      <c r="Q43" s="112">
        <v>1120.7950000000001</v>
      </c>
      <c r="R43" s="112">
        <v>11207.95</v>
      </c>
      <c r="S43" s="111" t="s">
        <v>1386</v>
      </c>
    </row>
    <row r="44" spans="1:19" ht="25.5">
      <c r="A44" s="111" t="s">
        <v>1510</v>
      </c>
      <c r="B44" s="143">
        <v>44348</v>
      </c>
      <c r="C44" s="111" t="s">
        <v>1511</v>
      </c>
      <c r="D44" s="143">
        <v>44348</v>
      </c>
      <c r="E44" s="111" t="s">
        <v>1387</v>
      </c>
      <c r="F44" s="111" t="s">
        <v>1</v>
      </c>
      <c r="G44" s="111" t="s">
        <v>1019</v>
      </c>
      <c r="H44" s="111" t="s">
        <v>117</v>
      </c>
      <c r="I44" s="111" t="s">
        <v>1120</v>
      </c>
      <c r="J44" s="112">
        <v>20</v>
      </c>
      <c r="K44" s="112">
        <v>1176</v>
      </c>
      <c r="L44" s="112">
        <v>23520</v>
      </c>
      <c r="M44" s="112">
        <v>2.94</v>
      </c>
      <c r="N44" s="112">
        <v>58.8</v>
      </c>
      <c r="O44" s="112">
        <v>0</v>
      </c>
      <c r="P44" s="112">
        <v>0</v>
      </c>
      <c r="Q44" s="112">
        <v>1178.94</v>
      </c>
      <c r="R44" s="112">
        <v>23578.799999999999</v>
      </c>
      <c r="S44" s="111" t="s">
        <v>1386</v>
      </c>
    </row>
    <row r="45" spans="1:19" ht="25.5">
      <c r="A45" s="111" t="s">
        <v>1510</v>
      </c>
      <c r="B45" s="143">
        <v>44348</v>
      </c>
      <c r="C45" s="111" t="s">
        <v>1511</v>
      </c>
      <c r="D45" s="143">
        <v>44348</v>
      </c>
      <c r="E45" s="111" t="s">
        <v>1387</v>
      </c>
      <c r="F45" s="111" t="s">
        <v>1</v>
      </c>
      <c r="G45" s="111" t="s">
        <v>1019</v>
      </c>
      <c r="H45" s="111" t="s">
        <v>117</v>
      </c>
      <c r="I45" s="111" t="s">
        <v>1333</v>
      </c>
      <c r="J45" s="112">
        <v>40</v>
      </c>
      <c r="K45" s="112">
        <v>914</v>
      </c>
      <c r="L45" s="112">
        <v>36560</v>
      </c>
      <c r="M45" s="112">
        <v>2.2850000000000001</v>
      </c>
      <c r="N45" s="112">
        <v>91.4</v>
      </c>
      <c r="O45" s="112">
        <v>0</v>
      </c>
      <c r="P45" s="112">
        <v>0</v>
      </c>
      <c r="Q45" s="112">
        <v>916.28499999999997</v>
      </c>
      <c r="R45" s="112">
        <v>36651.4</v>
      </c>
      <c r="S45" s="111" t="s">
        <v>1386</v>
      </c>
    </row>
    <row r="46" spans="1:19" ht="25.5">
      <c r="A46" s="111" t="s">
        <v>1510</v>
      </c>
      <c r="B46" s="143">
        <v>44348</v>
      </c>
      <c r="C46" s="111" t="s">
        <v>1511</v>
      </c>
      <c r="D46" s="143">
        <v>44348</v>
      </c>
      <c r="E46" s="111" t="s">
        <v>1387</v>
      </c>
      <c r="F46" s="111" t="s">
        <v>1</v>
      </c>
      <c r="G46" s="111" t="s">
        <v>1019</v>
      </c>
      <c r="H46" s="111" t="s">
        <v>117</v>
      </c>
      <c r="I46" s="111" t="s">
        <v>1243</v>
      </c>
      <c r="J46" s="112">
        <v>20</v>
      </c>
      <c r="K46" s="112">
        <v>967</v>
      </c>
      <c r="L46" s="112">
        <v>19340</v>
      </c>
      <c r="M46" s="112">
        <v>2.4175</v>
      </c>
      <c r="N46" s="112">
        <v>48.35</v>
      </c>
      <c r="O46" s="112">
        <v>0</v>
      </c>
      <c r="P46" s="112">
        <v>0</v>
      </c>
      <c r="Q46" s="112">
        <v>969.41750000000002</v>
      </c>
      <c r="R46" s="112">
        <v>19388.349999999999</v>
      </c>
      <c r="S46" s="111" t="s">
        <v>1386</v>
      </c>
    </row>
    <row r="47" spans="1:19" ht="25.5">
      <c r="A47" s="111" t="s">
        <v>1510</v>
      </c>
      <c r="B47" s="143">
        <v>44348</v>
      </c>
      <c r="C47" s="111" t="s">
        <v>1511</v>
      </c>
      <c r="D47" s="143">
        <v>44348</v>
      </c>
      <c r="E47" s="111" t="s">
        <v>1387</v>
      </c>
      <c r="F47" s="111" t="s">
        <v>1</v>
      </c>
      <c r="G47" s="111" t="s">
        <v>1019</v>
      </c>
      <c r="H47" s="111" t="s">
        <v>117</v>
      </c>
      <c r="I47" s="111" t="s">
        <v>1285</v>
      </c>
      <c r="J47" s="112">
        <v>60</v>
      </c>
      <c r="K47" s="112">
        <v>1205</v>
      </c>
      <c r="L47" s="112">
        <v>72300</v>
      </c>
      <c r="M47" s="112">
        <v>3.0125000000000002</v>
      </c>
      <c r="N47" s="112">
        <v>180.75</v>
      </c>
      <c r="O47" s="112">
        <v>0</v>
      </c>
      <c r="P47" s="112">
        <v>0</v>
      </c>
      <c r="Q47" s="112">
        <v>1208.0125</v>
      </c>
      <c r="R47" s="112">
        <v>72480.75</v>
      </c>
      <c r="S47" s="111" t="s">
        <v>1386</v>
      </c>
    </row>
    <row r="48" spans="1:19" ht="25.5">
      <c r="A48" s="111" t="s">
        <v>1512</v>
      </c>
      <c r="B48" s="143">
        <v>44349</v>
      </c>
      <c r="C48" s="111" t="s">
        <v>1513</v>
      </c>
      <c r="D48" s="143">
        <v>44349</v>
      </c>
      <c r="E48" s="111" t="s">
        <v>1387</v>
      </c>
      <c r="F48" s="111" t="s">
        <v>72</v>
      </c>
      <c r="G48" s="111" t="s">
        <v>1028</v>
      </c>
      <c r="H48" s="111" t="s">
        <v>54</v>
      </c>
      <c r="I48" s="111" t="s">
        <v>1333</v>
      </c>
      <c r="J48" s="112">
        <v>50</v>
      </c>
      <c r="K48" s="112">
        <v>914</v>
      </c>
      <c r="L48" s="112">
        <v>45700</v>
      </c>
      <c r="M48" s="112">
        <v>2.2850000000000001</v>
      </c>
      <c r="N48" s="112">
        <v>114.25</v>
      </c>
      <c r="O48" s="112">
        <v>0</v>
      </c>
      <c r="P48" s="112">
        <v>0</v>
      </c>
      <c r="Q48" s="112">
        <v>916.28499999999997</v>
      </c>
      <c r="R48" s="112">
        <v>45814.25</v>
      </c>
      <c r="S48" s="111" t="s">
        <v>1386</v>
      </c>
    </row>
    <row r="49" spans="1:19" ht="25.5">
      <c r="A49" s="111" t="s">
        <v>1512</v>
      </c>
      <c r="B49" s="143">
        <v>44349</v>
      </c>
      <c r="C49" s="111" t="s">
        <v>1513</v>
      </c>
      <c r="D49" s="143">
        <v>44349</v>
      </c>
      <c r="E49" s="111" t="s">
        <v>1387</v>
      </c>
      <c r="F49" s="111" t="s">
        <v>72</v>
      </c>
      <c r="G49" s="111" t="s">
        <v>1028</v>
      </c>
      <c r="H49" s="111" t="s">
        <v>54</v>
      </c>
      <c r="I49" s="111" t="s">
        <v>1243</v>
      </c>
      <c r="J49" s="112">
        <v>50</v>
      </c>
      <c r="K49" s="112">
        <v>967</v>
      </c>
      <c r="L49" s="112">
        <v>48350</v>
      </c>
      <c r="M49" s="112">
        <v>2.4175</v>
      </c>
      <c r="N49" s="112">
        <v>120.875</v>
      </c>
      <c r="O49" s="112">
        <v>0</v>
      </c>
      <c r="P49" s="112">
        <v>0</v>
      </c>
      <c r="Q49" s="112">
        <v>969.41750000000002</v>
      </c>
      <c r="R49" s="112">
        <v>48470.875</v>
      </c>
      <c r="S49" s="111" t="s">
        <v>1386</v>
      </c>
    </row>
    <row r="50" spans="1:19" ht="25.5">
      <c r="A50" s="111" t="s">
        <v>1512</v>
      </c>
      <c r="B50" s="143">
        <v>44349</v>
      </c>
      <c r="C50" s="111" t="s">
        <v>1513</v>
      </c>
      <c r="D50" s="143">
        <v>44349</v>
      </c>
      <c r="E50" s="111" t="s">
        <v>1387</v>
      </c>
      <c r="F50" s="111" t="s">
        <v>72</v>
      </c>
      <c r="G50" s="111" t="s">
        <v>1028</v>
      </c>
      <c r="H50" s="111" t="s">
        <v>54</v>
      </c>
      <c r="I50" s="111" t="s">
        <v>1284</v>
      </c>
      <c r="J50" s="112">
        <v>50</v>
      </c>
      <c r="K50" s="112">
        <v>1064</v>
      </c>
      <c r="L50" s="112">
        <v>53200</v>
      </c>
      <c r="M50" s="112">
        <v>2.66</v>
      </c>
      <c r="N50" s="112">
        <v>133</v>
      </c>
      <c r="O50" s="112">
        <v>0</v>
      </c>
      <c r="P50" s="112">
        <v>0</v>
      </c>
      <c r="Q50" s="112">
        <v>1066.6600000000001</v>
      </c>
      <c r="R50" s="112">
        <v>53333</v>
      </c>
      <c r="S50" s="111" t="s">
        <v>1386</v>
      </c>
    </row>
    <row r="51" spans="1:19" ht="25.5">
      <c r="A51" s="111" t="s">
        <v>1514</v>
      </c>
      <c r="B51" s="143">
        <v>44349</v>
      </c>
      <c r="C51" s="111" t="s">
        <v>1515</v>
      </c>
      <c r="D51" s="143">
        <v>44349</v>
      </c>
      <c r="E51" s="111" t="s">
        <v>1387</v>
      </c>
      <c r="F51" s="111" t="s">
        <v>71</v>
      </c>
      <c r="G51" s="111" t="s">
        <v>76</v>
      </c>
      <c r="H51" s="111" t="s">
        <v>54</v>
      </c>
      <c r="I51" s="111" t="s">
        <v>1115</v>
      </c>
      <c r="J51" s="112">
        <v>60</v>
      </c>
      <c r="K51" s="112">
        <v>1030</v>
      </c>
      <c r="L51" s="112">
        <v>61800</v>
      </c>
      <c r="M51" s="112">
        <v>2.5750000000000002</v>
      </c>
      <c r="N51" s="112">
        <v>154.5</v>
      </c>
      <c r="O51" s="112">
        <v>0</v>
      </c>
      <c r="P51" s="112">
        <v>0</v>
      </c>
      <c r="Q51" s="112">
        <v>1032.575</v>
      </c>
      <c r="R51" s="112">
        <v>61954.5</v>
      </c>
      <c r="S51" s="111" t="s">
        <v>1386</v>
      </c>
    </row>
    <row r="52" spans="1:19" ht="25.5">
      <c r="A52" s="111" t="s">
        <v>1514</v>
      </c>
      <c r="B52" s="143">
        <v>44349</v>
      </c>
      <c r="C52" s="111" t="s">
        <v>1515</v>
      </c>
      <c r="D52" s="143">
        <v>44349</v>
      </c>
      <c r="E52" s="111" t="s">
        <v>1387</v>
      </c>
      <c r="F52" s="111" t="s">
        <v>71</v>
      </c>
      <c r="G52" s="111" t="s">
        <v>76</v>
      </c>
      <c r="H52" s="111" t="s">
        <v>54</v>
      </c>
      <c r="I52" s="111" t="s">
        <v>1284</v>
      </c>
      <c r="J52" s="112">
        <v>200</v>
      </c>
      <c r="K52" s="112">
        <v>1064</v>
      </c>
      <c r="L52" s="112">
        <v>212800</v>
      </c>
      <c r="M52" s="112">
        <v>2.66</v>
      </c>
      <c r="N52" s="112">
        <v>532</v>
      </c>
      <c r="O52" s="112">
        <v>0</v>
      </c>
      <c r="P52" s="112">
        <v>0</v>
      </c>
      <c r="Q52" s="112">
        <v>1066.6600000000001</v>
      </c>
      <c r="R52" s="112">
        <v>213332</v>
      </c>
      <c r="S52" s="111" t="s">
        <v>1386</v>
      </c>
    </row>
    <row r="53" spans="1:19" ht="25.5">
      <c r="A53" s="111" t="s">
        <v>1514</v>
      </c>
      <c r="B53" s="143">
        <v>44349</v>
      </c>
      <c r="C53" s="111" t="s">
        <v>1515</v>
      </c>
      <c r="D53" s="143">
        <v>44349</v>
      </c>
      <c r="E53" s="111" t="s">
        <v>1387</v>
      </c>
      <c r="F53" s="111" t="s">
        <v>71</v>
      </c>
      <c r="G53" s="111" t="s">
        <v>76</v>
      </c>
      <c r="H53" s="111" t="s">
        <v>54</v>
      </c>
      <c r="I53" s="111" t="s">
        <v>1114</v>
      </c>
      <c r="J53" s="112">
        <v>100</v>
      </c>
      <c r="K53" s="112">
        <v>894</v>
      </c>
      <c r="L53" s="112">
        <v>89400</v>
      </c>
      <c r="M53" s="112">
        <v>2.2349999999999999</v>
      </c>
      <c r="N53" s="112">
        <v>223.5</v>
      </c>
      <c r="O53" s="112">
        <v>0</v>
      </c>
      <c r="P53" s="112">
        <v>0</v>
      </c>
      <c r="Q53" s="112">
        <v>896.23500000000001</v>
      </c>
      <c r="R53" s="112">
        <v>89623.5</v>
      </c>
      <c r="S53" s="111" t="s">
        <v>1386</v>
      </c>
    </row>
    <row r="54" spans="1:19" ht="25.5">
      <c r="A54" s="111" t="s">
        <v>1516</v>
      </c>
      <c r="B54" s="143">
        <v>44349</v>
      </c>
      <c r="C54" s="111" t="s">
        <v>1517</v>
      </c>
      <c r="D54" s="143">
        <v>44349</v>
      </c>
      <c r="E54" s="111" t="s">
        <v>1387</v>
      </c>
      <c r="F54" s="111" t="s">
        <v>1352</v>
      </c>
      <c r="G54" s="111" t="s">
        <v>57</v>
      </c>
      <c r="H54" s="111" t="s">
        <v>54</v>
      </c>
      <c r="I54" s="111" t="s">
        <v>1333</v>
      </c>
      <c r="J54" s="112">
        <v>20</v>
      </c>
      <c r="K54" s="112">
        <v>914</v>
      </c>
      <c r="L54" s="112">
        <v>18280</v>
      </c>
      <c r="M54" s="112">
        <v>2.2850000000000001</v>
      </c>
      <c r="N54" s="112">
        <v>45.7</v>
      </c>
      <c r="O54" s="112">
        <v>0</v>
      </c>
      <c r="P54" s="112">
        <v>0</v>
      </c>
      <c r="Q54" s="112">
        <v>916.28499999999997</v>
      </c>
      <c r="R54" s="112">
        <v>18325.7</v>
      </c>
      <c r="S54" s="111" t="s">
        <v>1386</v>
      </c>
    </row>
    <row r="55" spans="1:19" ht="25.5">
      <c r="A55" s="111" t="s">
        <v>1516</v>
      </c>
      <c r="B55" s="143">
        <v>44349</v>
      </c>
      <c r="C55" s="111" t="s">
        <v>1517</v>
      </c>
      <c r="D55" s="143">
        <v>44349</v>
      </c>
      <c r="E55" s="111" t="s">
        <v>1387</v>
      </c>
      <c r="F55" s="111" t="s">
        <v>1352</v>
      </c>
      <c r="G55" s="111" t="s">
        <v>57</v>
      </c>
      <c r="H55" s="111" t="s">
        <v>54</v>
      </c>
      <c r="I55" s="111" t="s">
        <v>1243</v>
      </c>
      <c r="J55" s="112">
        <v>20</v>
      </c>
      <c r="K55" s="112">
        <v>967</v>
      </c>
      <c r="L55" s="112">
        <v>19340</v>
      </c>
      <c r="M55" s="112">
        <v>2.4175</v>
      </c>
      <c r="N55" s="112">
        <v>48.35</v>
      </c>
      <c r="O55" s="112">
        <v>0</v>
      </c>
      <c r="P55" s="112">
        <v>0</v>
      </c>
      <c r="Q55" s="112">
        <v>969.41750000000002</v>
      </c>
      <c r="R55" s="112">
        <v>19388.349999999999</v>
      </c>
      <c r="S55" s="111" t="s">
        <v>1386</v>
      </c>
    </row>
    <row r="56" spans="1:19" ht="25.5">
      <c r="A56" s="111" t="s">
        <v>1518</v>
      </c>
      <c r="B56" s="143">
        <v>44349</v>
      </c>
      <c r="C56" s="111" t="s">
        <v>1519</v>
      </c>
      <c r="D56" s="143">
        <v>44349</v>
      </c>
      <c r="E56" s="111" t="s">
        <v>1387</v>
      </c>
      <c r="F56" s="111" t="s">
        <v>938</v>
      </c>
      <c r="G56" s="111" t="s">
        <v>1403</v>
      </c>
      <c r="H56" s="111" t="s">
        <v>54</v>
      </c>
      <c r="I56" s="111" t="s">
        <v>1285</v>
      </c>
      <c r="J56" s="112">
        <v>20</v>
      </c>
      <c r="K56" s="112">
        <v>1205</v>
      </c>
      <c r="L56" s="112">
        <v>24100</v>
      </c>
      <c r="M56" s="112">
        <v>3.0125000000000002</v>
      </c>
      <c r="N56" s="112">
        <v>60.25</v>
      </c>
      <c r="O56" s="112">
        <v>0</v>
      </c>
      <c r="P56" s="112">
        <v>0</v>
      </c>
      <c r="Q56" s="112">
        <v>1208.0125</v>
      </c>
      <c r="R56" s="112">
        <v>24160.25</v>
      </c>
      <c r="S56" s="111" t="s">
        <v>1386</v>
      </c>
    </row>
    <row r="57" spans="1:19" ht="25.5">
      <c r="A57" s="111" t="s">
        <v>1518</v>
      </c>
      <c r="B57" s="143">
        <v>44349</v>
      </c>
      <c r="C57" s="111" t="s">
        <v>1519</v>
      </c>
      <c r="D57" s="143">
        <v>44349</v>
      </c>
      <c r="E57" s="111" t="s">
        <v>1387</v>
      </c>
      <c r="F57" s="111" t="s">
        <v>938</v>
      </c>
      <c r="G57" s="111" t="s">
        <v>1403</v>
      </c>
      <c r="H57" s="111" t="s">
        <v>54</v>
      </c>
      <c r="I57" s="111" t="s">
        <v>1117</v>
      </c>
      <c r="J57" s="112">
        <v>40</v>
      </c>
      <c r="K57" s="112">
        <v>1118</v>
      </c>
      <c r="L57" s="112">
        <v>44720</v>
      </c>
      <c r="M57" s="112">
        <v>2.7949999999999999</v>
      </c>
      <c r="N57" s="112">
        <v>111.8</v>
      </c>
      <c r="O57" s="112">
        <v>0</v>
      </c>
      <c r="P57" s="112">
        <v>0</v>
      </c>
      <c r="Q57" s="112">
        <v>1120.7950000000001</v>
      </c>
      <c r="R57" s="112">
        <v>44831.8</v>
      </c>
      <c r="S57" s="111" t="s">
        <v>1386</v>
      </c>
    </row>
    <row r="58" spans="1:19" ht="25.5">
      <c r="A58" s="111" t="s">
        <v>1518</v>
      </c>
      <c r="B58" s="143">
        <v>44349</v>
      </c>
      <c r="C58" s="111" t="s">
        <v>1519</v>
      </c>
      <c r="D58" s="143">
        <v>44349</v>
      </c>
      <c r="E58" s="111" t="s">
        <v>1387</v>
      </c>
      <c r="F58" s="111" t="s">
        <v>938</v>
      </c>
      <c r="G58" s="111" t="s">
        <v>1403</v>
      </c>
      <c r="H58" s="111" t="s">
        <v>54</v>
      </c>
      <c r="I58" s="111" t="s">
        <v>1243</v>
      </c>
      <c r="J58" s="112">
        <v>20</v>
      </c>
      <c r="K58" s="112">
        <v>967</v>
      </c>
      <c r="L58" s="112">
        <v>19340</v>
      </c>
      <c r="M58" s="112">
        <v>2.4175</v>
      </c>
      <c r="N58" s="112">
        <v>48.35</v>
      </c>
      <c r="O58" s="112">
        <v>0</v>
      </c>
      <c r="P58" s="112">
        <v>0</v>
      </c>
      <c r="Q58" s="112">
        <v>969.41750000000002</v>
      </c>
      <c r="R58" s="112">
        <v>19388.349999999999</v>
      </c>
      <c r="S58" s="111" t="s">
        <v>1386</v>
      </c>
    </row>
    <row r="59" spans="1:19" ht="25.5">
      <c r="A59" s="111" t="s">
        <v>1518</v>
      </c>
      <c r="B59" s="143">
        <v>44349</v>
      </c>
      <c r="C59" s="111" t="s">
        <v>1519</v>
      </c>
      <c r="D59" s="143">
        <v>44349</v>
      </c>
      <c r="E59" s="111" t="s">
        <v>1387</v>
      </c>
      <c r="F59" s="111" t="s">
        <v>938</v>
      </c>
      <c r="G59" s="111" t="s">
        <v>1403</v>
      </c>
      <c r="H59" s="111" t="s">
        <v>54</v>
      </c>
      <c r="I59" s="111" t="s">
        <v>1120</v>
      </c>
      <c r="J59" s="112">
        <v>20</v>
      </c>
      <c r="K59" s="112">
        <v>1176</v>
      </c>
      <c r="L59" s="112">
        <v>23520</v>
      </c>
      <c r="M59" s="112">
        <v>2.94</v>
      </c>
      <c r="N59" s="112">
        <v>58.8</v>
      </c>
      <c r="O59" s="112">
        <v>0</v>
      </c>
      <c r="P59" s="112">
        <v>0</v>
      </c>
      <c r="Q59" s="112">
        <v>1178.94</v>
      </c>
      <c r="R59" s="112">
        <v>23578.799999999999</v>
      </c>
      <c r="S59" s="111" t="s">
        <v>1386</v>
      </c>
    </row>
    <row r="60" spans="1:19" ht="25.5">
      <c r="A60" s="111" t="s">
        <v>1518</v>
      </c>
      <c r="B60" s="143">
        <v>44349</v>
      </c>
      <c r="C60" s="111" t="s">
        <v>1519</v>
      </c>
      <c r="D60" s="143">
        <v>44349</v>
      </c>
      <c r="E60" s="111" t="s">
        <v>1387</v>
      </c>
      <c r="F60" s="111" t="s">
        <v>938</v>
      </c>
      <c r="G60" s="111" t="s">
        <v>1403</v>
      </c>
      <c r="H60" s="111" t="s">
        <v>54</v>
      </c>
      <c r="I60" s="111" t="s">
        <v>1115</v>
      </c>
      <c r="J60" s="112">
        <v>20</v>
      </c>
      <c r="K60" s="112">
        <v>1030</v>
      </c>
      <c r="L60" s="112">
        <v>20600</v>
      </c>
      <c r="M60" s="112">
        <v>2.5750000000000002</v>
      </c>
      <c r="N60" s="112">
        <v>51.5</v>
      </c>
      <c r="O60" s="112">
        <v>0</v>
      </c>
      <c r="P60" s="112">
        <v>0</v>
      </c>
      <c r="Q60" s="112">
        <v>1032.575</v>
      </c>
      <c r="R60" s="112">
        <v>20651.5</v>
      </c>
      <c r="S60" s="111" t="s">
        <v>1386</v>
      </c>
    </row>
    <row r="61" spans="1:19" ht="25.5">
      <c r="A61" s="111" t="s">
        <v>1518</v>
      </c>
      <c r="B61" s="143">
        <v>44349</v>
      </c>
      <c r="C61" s="111" t="s">
        <v>1519</v>
      </c>
      <c r="D61" s="143">
        <v>44349</v>
      </c>
      <c r="E61" s="111" t="s">
        <v>1387</v>
      </c>
      <c r="F61" s="111" t="s">
        <v>938</v>
      </c>
      <c r="G61" s="111" t="s">
        <v>1403</v>
      </c>
      <c r="H61" s="111" t="s">
        <v>54</v>
      </c>
      <c r="I61" s="111" t="s">
        <v>1119</v>
      </c>
      <c r="J61" s="112">
        <v>30</v>
      </c>
      <c r="K61" s="112">
        <v>914</v>
      </c>
      <c r="L61" s="112">
        <v>27420</v>
      </c>
      <c r="M61" s="112">
        <v>2.2850000000000001</v>
      </c>
      <c r="N61" s="112">
        <v>68.55</v>
      </c>
      <c r="O61" s="112">
        <v>0</v>
      </c>
      <c r="P61" s="112">
        <v>0</v>
      </c>
      <c r="Q61" s="112">
        <v>916.28499999999997</v>
      </c>
      <c r="R61" s="112">
        <v>27488.55</v>
      </c>
      <c r="S61" s="111" t="s">
        <v>1386</v>
      </c>
    </row>
    <row r="62" spans="1:19" ht="25.5">
      <c r="A62" s="111" t="s">
        <v>1520</v>
      </c>
      <c r="B62" s="143">
        <v>44349</v>
      </c>
      <c r="C62" s="111" t="s">
        <v>1521</v>
      </c>
      <c r="D62" s="143">
        <v>44349</v>
      </c>
      <c r="E62" s="111" t="s">
        <v>1387</v>
      </c>
      <c r="F62" s="111" t="s">
        <v>102</v>
      </c>
      <c r="G62" s="111" t="s">
        <v>987</v>
      </c>
      <c r="H62" s="111" t="s">
        <v>1391</v>
      </c>
      <c r="I62" s="111" t="s">
        <v>1333</v>
      </c>
      <c r="J62" s="112">
        <v>40</v>
      </c>
      <c r="K62" s="112">
        <v>914</v>
      </c>
      <c r="L62" s="112">
        <v>36560</v>
      </c>
      <c r="M62" s="112">
        <v>2.2850000000000001</v>
      </c>
      <c r="N62" s="112">
        <v>91.4</v>
      </c>
      <c r="O62" s="112">
        <v>0</v>
      </c>
      <c r="P62" s="112">
        <v>0</v>
      </c>
      <c r="Q62" s="112">
        <v>916.28499999999997</v>
      </c>
      <c r="R62" s="112">
        <v>36651.4</v>
      </c>
      <c r="S62" s="111" t="s">
        <v>1386</v>
      </c>
    </row>
    <row r="63" spans="1:19" ht="25.5">
      <c r="A63" s="111" t="s">
        <v>1520</v>
      </c>
      <c r="B63" s="143">
        <v>44349</v>
      </c>
      <c r="C63" s="111" t="s">
        <v>1521</v>
      </c>
      <c r="D63" s="143">
        <v>44349</v>
      </c>
      <c r="E63" s="111" t="s">
        <v>1387</v>
      </c>
      <c r="F63" s="111" t="s">
        <v>102</v>
      </c>
      <c r="G63" s="111" t="s">
        <v>987</v>
      </c>
      <c r="H63" s="111" t="s">
        <v>1391</v>
      </c>
      <c r="I63" s="111" t="s">
        <v>1284</v>
      </c>
      <c r="J63" s="112">
        <v>20</v>
      </c>
      <c r="K63" s="112">
        <v>1064</v>
      </c>
      <c r="L63" s="112">
        <v>21280</v>
      </c>
      <c r="M63" s="112">
        <v>2.66</v>
      </c>
      <c r="N63" s="112">
        <v>53.2</v>
      </c>
      <c r="O63" s="112">
        <v>0</v>
      </c>
      <c r="P63" s="112">
        <v>0</v>
      </c>
      <c r="Q63" s="112">
        <v>1066.6600000000001</v>
      </c>
      <c r="R63" s="112">
        <v>21333.200000000001</v>
      </c>
      <c r="S63" s="111" t="s">
        <v>1386</v>
      </c>
    </row>
    <row r="64" spans="1:19" ht="25.5">
      <c r="A64" s="111" t="s">
        <v>1522</v>
      </c>
      <c r="B64" s="143">
        <v>44349</v>
      </c>
      <c r="C64" s="111" t="s">
        <v>1523</v>
      </c>
      <c r="D64" s="143">
        <v>44349</v>
      </c>
      <c r="E64" s="111" t="s">
        <v>1387</v>
      </c>
      <c r="F64" s="111" t="s">
        <v>114</v>
      </c>
      <c r="G64" s="111" t="s">
        <v>1398</v>
      </c>
      <c r="H64" s="111" t="s">
        <v>117</v>
      </c>
      <c r="I64" s="111" t="s">
        <v>1285</v>
      </c>
      <c r="J64" s="112">
        <v>40</v>
      </c>
      <c r="K64" s="112">
        <v>1205</v>
      </c>
      <c r="L64" s="112">
        <v>48200</v>
      </c>
      <c r="M64" s="112">
        <v>3.0125000000000002</v>
      </c>
      <c r="N64" s="112">
        <v>120.5</v>
      </c>
      <c r="O64" s="112">
        <v>0</v>
      </c>
      <c r="P64" s="112">
        <v>0</v>
      </c>
      <c r="Q64" s="112">
        <v>1208.0125</v>
      </c>
      <c r="R64" s="112">
        <v>48320.5</v>
      </c>
      <c r="S64" s="111" t="s">
        <v>1386</v>
      </c>
    </row>
    <row r="65" spans="1:19" ht="25.5">
      <c r="A65" s="111" t="s">
        <v>1522</v>
      </c>
      <c r="B65" s="143">
        <v>44349</v>
      </c>
      <c r="C65" s="111" t="s">
        <v>1523</v>
      </c>
      <c r="D65" s="143">
        <v>44349</v>
      </c>
      <c r="E65" s="111" t="s">
        <v>1387</v>
      </c>
      <c r="F65" s="111" t="s">
        <v>114</v>
      </c>
      <c r="G65" s="111" t="s">
        <v>1398</v>
      </c>
      <c r="H65" s="111" t="s">
        <v>117</v>
      </c>
      <c r="I65" s="111" t="s">
        <v>1284</v>
      </c>
      <c r="J65" s="112">
        <v>20</v>
      </c>
      <c r="K65" s="112">
        <v>1064</v>
      </c>
      <c r="L65" s="112">
        <v>21280</v>
      </c>
      <c r="M65" s="112">
        <v>2.66</v>
      </c>
      <c r="N65" s="112">
        <v>53.2</v>
      </c>
      <c r="O65" s="112">
        <v>0</v>
      </c>
      <c r="P65" s="112">
        <v>0</v>
      </c>
      <c r="Q65" s="112">
        <v>1066.6600000000001</v>
      </c>
      <c r="R65" s="112">
        <v>21333.200000000001</v>
      </c>
      <c r="S65" s="111" t="s">
        <v>1386</v>
      </c>
    </row>
    <row r="66" spans="1:19" ht="25.5">
      <c r="A66" s="111" t="s">
        <v>1522</v>
      </c>
      <c r="B66" s="143">
        <v>44349</v>
      </c>
      <c r="C66" s="111" t="s">
        <v>1523</v>
      </c>
      <c r="D66" s="143">
        <v>44349</v>
      </c>
      <c r="E66" s="111" t="s">
        <v>1387</v>
      </c>
      <c r="F66" s="111" t="s">
        <v>114</v>
      </c>
      <c r="G66" s="111" t="s">
        <v>1398</v>
      </c>
      <c r="H66" s="111" t="s">
        <v>117</v>
      </c>
      <c r="I66" s="111" t="s">
        <v>1333</v>
      </c>
      <c r="J66" s="112">
        <v>20</v>
      </c>
      <c r="K66" s="112">
        <v>914</v>
      </c>
      <c r="L66" s="112">
        <v>18280</v>
      </c>
      <c r="M66" s="112">
        <v>2.2850000000000001</v>
      </c>
      <c r="N66" s="112">
        <v>45.7</v>
      </c>
      <c r="O66" s="112">
        <v>0</v>
      </c>
      <c r="P66" s="112">
        <v>0</v>
      </c>
      <c r="Q66" s="112">
        <v>916.28499999999997</v>
      </c>
      <c r="R66" s="112">
        <v>18325.7</v>
      </c>
      <c r="S66" s="111" t="s">
        <v>1386</v>
      </c>
    </row>
    <row r="67" spans="1:19" ht="25.5">
      <c r="A67" s="111" t="s">
        <v>1522</v>
      </c>
      <c r="B67" s="143">
        <v>44349</v>
      </c>
      <c r="C67" s="111" t="s">
        <v>1523</v>
      </c>
      <c r="D67" s="143">
        <v>44349</v>
      </c>
      <c r="E67" s="111" t="s">
        <v>1387</v>
      </c>
      <c r="F67" s="111" t="s">
        <v>114</v>
      </c>
      <c r="G67" s="111" t="s">
        <v>1398</v>
      </c>
      <c r="H67" s="111" t="s">
        <v>117</v>
      </c>
      <c r="I67" s="111" t="s">
        <v>1243</v>
      </c>
      <c r="J67" s="112">
        <v>20</v>
      </c>
      <c r="K67" s="112">
        <v>967</v>
      </c>
      <c r="L67" s="112">
        <v>19340</v>
      </c>
      <c r="M67" s="112">
        <v>2.4175</v>
      </c>
      <c r="N67" s="112">
        <v>48.35</v>
      </c>
      <c r="O67" s="112">
        <v>0</v>
      </c>
      <c r="P67" s="112">
        <v>0</v>
      </c>
      <c r="Q67" s="112">
        <v>969.41750000000002</v>
      </c>
      <c r="R67" s="112">
        <v>19388.349999999999</v>
      </c>
      <c r="S67" s="111" t="s">
        <v>1386</v>
      </c>
    </row>
    <row r="68" spans="1:19" ht="25.5">
      <c r="A68" s="111" t="s">
        <v>1524</v>
      </c>
      <c r="B68" s="143">
        <v>44349</v>
      </c>
      <c r="C68" s="111" t="s">
        <v>1525</v>
      </c>
      <c r="D68" s="143">
        <v>44349</v>
      </c>
      <c r="E68" s="111" t="s">
        <v>1387</v>
      </c>
      <c r="F68" s="111" t="s">
        <v>878</v>
      </c>
      <c r="G68" s="111" t="s">
        <v>1399</v>
      </c>
      <c r="H68" s="111" t="s">
        <v>117</v>
      </c>
      <c r="I68" s="111" t="s">
        <v>1333</v>
      </c>
      <c r="J68" s="112">
        <v>50</v>
      </c>
      <c r="K68" s="112">
        <v>914</v>
      </c>
      <c r="L68" s="112">
        <v>45700</v>
      </c>
      <c r="M68" s="112">
        <v>2.2850000000000001</v>
      </c>
      <c r="N68" s="112">
        <v>114.25</v>
      </c>
      <c r="O68" s="112">
        <v>0</v>
      </c>
      <c r="P68" s="112">
        <v>0</v>
      </c>
      <c r="Q68" s="112">
        <v>916.28499999999997</v>
      </c>
      <c r="R68" s="112">
        <v>45814.25</v>
      </c>
      <c r="S68" s="111" t="s">
        <v>1386</v>
      </c>
    </row>
    <row r="69" spans="1:19" ht="25.5">
      <c r="A69" s="111" t="s">
        <v>1524</v>
      </c>
      <c r="B69" s="143">
        <v>44349</v>
      </c>
      <c r="C69" s="111" t="s">
        <v>1525</v>
      </c>
      <c r="D69" s="143">
        <v>44349</v>
      </c>
      <c r="E69" s="111" t="s">
        <v>1387</v>
      </c>
      <c r="F69" s="111" t="s">
        <v>878</v>
      </c>
      <c r="G69" s="111" t="s">
        <v>1399</v>
      </c>
      <c r="H69" s="111" t="s">
        <v>117</v>
      </c>
      <c r="I69" s="111" t="s">
        <v>1114</v>
      </c>
      <c r="J69" s="112">
        <v>40</v>
      </c>
      <c r="K69" s="112">
        <v>894</v>
      </c>
      <c r="L69" s="112">
        <v>35760</v>
      </c>
      <c r="M69" s="112">
        <v>2.2349999999999999</v>
      </c>
      <c r="N69" s="112">
        <v>89.4</v>
      </c>
      <c r="O69" s="112">
        <v>0</v>
      </c>
      <c r="P69" s="112">
        <v>0</v>
      </c>
      <c r="Q69" s="112">
        <v>896.23500000000001</v>
      </c>
      <c r="R69" s="112">
        <v>35849.4</v>
      </c>
      <c r="S69" s="111" t="s">
        <v>1386</v>
      </c>
    </row>
    <row r="70" spans="1:19" ht="25.5">
      <c r="A70" s="111" t="s">
        <v>1526</v>
      </c>
      <c r="B70" s="143">
        <v>44349</v>
      </c>
      <c r="C70" s="111" t="s">
        <v>1527</v>
      </c>
      <c r="D70" s="143">
        <v>44349</v>
      </c>
      <c r="E70" s="111" t="s">
        <v>1387</v>
      </c>
      <c r="F70" s="111" t="s">
        <v>3</v>
      </c>
      <c r="G70" s="111" t="s">
        <v>1018</v>
      </c>
      <c r="H70" s="111" t="s">
        <v>24</v>
      </c>
      <c r="I70" s="111" t="s">
        <v>1284</v>
      </c>
      <c r="J70" s="112">
        <v>20</v>
      </c>
      <c r="K70" s="112">
        <v>1064</v>
      </c>
      <c r="L70" s="112">
        <v>21280</v>
      </c>
      <c r="M70" s="112">
        <v>2.66</v>
      </c>
      <c r="N70" s="112">
        <v>53.2</v>
      </c>
      <c r="O70" s="112">
        <v>0</v>
      </c>
      <c r="P70" s="112">
        <v>0</v>
      </c>
      <c r="Q70" s="112">
        <v>1066.6600000000001</v>
      </c>
      <c r="R70" s="112">
        <v>21333.200000000001</v>
      </c>
      <c r="S70" s="111" t="s">
        <v>1386</v>
      </c>
    </row>
    <row r="71" spans="1:19" ht="25.5">
      <c r="A71" s="111" t="s">
        <v>1528</v>
      </c>
      <c r="B71" s="143">
        <v>44349</v>
      </c>
      <c r="C71" s="111" t="s">
        <v>1529</v>
      </c>
      <c r="D71" s="143">
        <v>44349</v>
      </c>
      <c r="E71" s="111" t="s">
        <v>1387</v>
      </c>
      <c r="F71" s="111" t="s">
        <v>9</v>
      </c>
      <c r="G71" s="111" t="s">
        <v>1018</v>
      </c>
      <c r="H71" s="111" t="s">
        <v>24</v>
      </c>
      <c r="I71" s="111" t="s">
        <v>1284</v>
      </c>
      <c r="J71" s="112">
        <v>20</v>
      </c>
      <c r="K71" s="112">
        <v>1064</v>
      </c>
      <c r="L71" s="112">
        <v>21280</v>
      </c>
      <c r="M71" s="112">
        <v>2.66</v>
      </c>
      <c r="N71" s="112">
        <v>53.2</v>
      </c>
      <c r="O71" s="112">
        <v>0</v>
      </c>
      <c r="P71" s="112">
        <v>0</v>
      </c>
      <c r="Q71" s="112">
        <v>1066.6600000000001</v>
      </c>
      <c r="R71" s="112">
        <v>21333.200000000001</v>
      </c>
      <c r="S71" s="111" t="s">
        <v>1386</v>
      </c>
    </row>
    <row r="72" spans="1:19" ht="25.5">
      <c r="A72" s="111" t="s">
        <v>1528</v>
      </c>
      <c r="B72" s="143">
        <v>44349</v>
      </c>
      <c r="C72" s="111" t="s">
        <v>1529</v>
      </c>
      <c r="D72" s="143">
        <v>44349</v>
      </c>
      <c r="E72" s="111" t="s">
        <v>1387</v>
      </c>
      <c r="F72" s="111" t="s">
        <v>9</v>
      </c>
      <c r="G72" s="111" t="s">
        <v>1018</v>
      </c>
      <c r="H72" s="111" t="s">
        <v>24</v>
      </c>
      <c r="I72" s="111" t="s">
        <v>1333</v>
      </c>
      <c r="J72" s="112">
        <v>20</v>
      </c>
      <c r="K72" s="112">
        <v>914</v>
      </c>
      <c r="L72" s="112">
        <v>18280</v>
      </c>
      <c r="M72" s="112">
        <v>2.2850000000000001</v>
      </c>
      <c r="N72" s="112">
        <v>45.7</v>
      </c>
      <c r="O72" s="112">
        <v>0</v>
      </c>
      <c r="P72" s="112">
        <v>0</v>
      </c>
      <c r="Q72" s="112">
        <v>916.28499999999997</v>
      </c>
      <c r="R72" s="112">
        <v>18325.7</v>
      </c>
      <c r="S72" s="111" t="s">
        <v>1386</v>
      </c>
    </row>
    <row r="73" spans="1:19" ht="25.5">
      <c r="A73" s="111" t="s">
        <v>1528</v>
      </c>
      <c r="B73" s="143">
        <v>44349</v>
      </c>
      <c r="C73" s="111" t="s">
        <v>1529</v>
      </c>
      <c r="D73" s="143">
        <v>44349</v>
      </c>
      <c r="E73" s="111" t="s">
        <v>1387</v>
      </c>
      <c r="F73" s="111" t="s">
        <v>9</v>
      </c>
      <c r="G73" s="111" t="s">
        <v>1018</v>
      </c>
      <c r="H73" s="111" t="s">
        <v>24</v>
      </c>
      <c r="I73" s="111" t="s">
        <v>1243</v>
      </c>
      <c r="J73" s="112">
        <v>20</v>
      </c>
      <c r="K73" s="112">
        <v>967</v>
      </c>
      <c r="L73" s="112">
        <v>19340</v>
      </c>
      <c r="M73" s="112">
        <v>2.4175</v>
      </c>
      <c r="N73" s="112">
        <v>48.35</v>
      </c>
      <c r="O73" s="112">
        <v>0</v>
      </c>
      <c r="P73" s="112">
        <v>0</v>
      </c>
      <c r="Q73" s="112">
        <v>969.41750000000002</v>
      </c>
      <c r="R73" s="112">
        <v>19388.349999999999</v>
      </c>
      <c r="S73" s="111" t="s">
        <v>1386</v>
      </c>
    </row>
    <row r="74" spans="1:19" ht="25.5">
      <c r="A74" s="111" t="s">
        <v>1530</v>
      </c>
      <c r="B74" s="143">
        <v>44349</v>
      </c>
      <c r="C74" s="111" t="s">
        <v>1531</v>
      </c>
      <c r="D74" s="143">
        <v>44349</v>
      </c>
      <c r="E74" s="111" t="s">
        <v>1387</v>
      </c>
      <c r="F74" s="111" t="s">
        <v>107</v>
      </c>
      <c r="G74" s="111" t="s">
        <v>1070</v>
      </c>
      <c r="H74" s="111" t="s">
        <v>117</v>
      </c>
      <c r="I74" s="111" t="s">
        <v>1335</v>
      </c>
      <c r="J74" s="112">
        <v>100</v>
      </c>
      <c r="K74" s="112">
        <v>1303</v>
      </c>
      <c r="L74" s="112">
        <v>130300</v>
      </c>
      <c r="M74" s="112">
        <v>3.2574999999999998</v>
      </c>
      <c r="N74" s="112">
        <v>325.75</v>
      </c>
      <c r="O74" s="112">
        <v>0</v>
      </c>
      <c r="P74" s="112">
        <v>0</v>
      </c>
      <c r="Q74" s="112">
        <v>1306.2574999999999</v>
      </c>
      <c r="R74" s="112">
        <v>130625.75</v>
      </c>
      <c r="S74" s="111" t="s">
        <v>1386</v>
      </c>
    </row>
    <row r="75" spans="1:19" ht="25.5">
      <c r="A75" s="111" t="s">
        <v>1530</v>
      </c>
      <c r="B75" s="143">
        <v>44349</v>
      </c>
      <c r="C75" s="111" t="s">
        <v>1531</v>
      </c>
      <c r="D75" s="143">
        <v>44349</v>
      </c>
      <c r="E75" s="111" t="s">
        <v>1387</v>
      </c>
      <c r="F75" s="111" t="s">
        <v>107</v>
      </c>
      <c r="G75" s="111" t="s">
        <v>1070</v>
      </c>
      <c r="H75" s="111" t="s">
        <v>117</v>
      </c>
      <c r="I75" s="111" t="s">
        <v>1243</v>
      </c>
      <c r="J75" s="112">
        <v>100</v>
      </c>
      <c r="K75" s="112">
        <v>967</v>
      </c>
      <c r="L75" s="112">
        <v>96700</v>
      </c>
      <c r="M75" s="112">
        <v>2.4175</v>
      </c>
      <c r="N75" s="112">
        <v>241.75</v>
      </c>
      <c r="O75" s="112">
        <v>0</v>
      </c>
      <c r="P75" s="112">
        <v>0</v>
      </c>
      <c r="Q75" s="112">
        <v>969.41750000000002</v>
      </c>
      <c r="R75" s="112">
        <v>96941.75</v>
      </c>
      <c r="S75" s="111" t="s">
        <v>1386</v>
      </c>
    </row>
    <row r="76" spans="1:19" ht="25.5">
      <c r="A76" s="111" t="s">
        <v>1532</v>
      </c>
      <c r="B76" s="143">
        <v>44349</v>
      </c>
      <c r="C76" s="111" t="s">
        <v>1533</v>
      </c>
      <c r="D76" s="143">
        <v>44349</v>
      </c>
      <c r="E76" s="111" t="s">
        <v>1387</v>
      </c>
      <c r="F76" s="111" t="s">
        <v>50</v>
      </c>
      <c r="G76" s="111" t="s">
        <v>1389</v>
      </c>
      <c r="H76" s="111" t="s">
        <v>13</v>
      </c>
      <c r="I76" s="111" t="s">
        <v>1243</v>
      </c>
      <c r="J76" s="112">
        <v>100</v>
      </c>
      <c r="K76" s="112">
        <v>967</v>
      </c>
      <c r="L76" s="112">
        <v>96700</v>
      </c>
      <c r="M76" s="112">
        <v>2.4175</v>
      </c>
      <c r="N76" s="112">
        <v>241.75</v>
      </c>
      <c r="O76" s="112">
        <v>0</v>
      </c>
      <c r="P76" s="112">
        <v>0</v>
      </c>
      <c r="Q76" s="112">
        <v>969.41750000000002</v>
      </c>
      <c r="R76" s="112">
        <v>96941.75</v>
      </c>
      <c r="S76" s="111" t="s">
        <v>1386</v>
      </c>
    </row>
    <row r="77" spans="1:19" ht="25.5">
      <c r="A77" s="111" t="s">
        <v>1534</v>
      </c>
      <c r="B77" s="143">
        <v>44349</v>
      </c>
      <c r="C77" s="111" t="s">
        <v>1535</v>
      </c>
      <c r="D77" s="143">
        <v>44349</v>
      </c>
      <c r="E77" s="111" t="s">
        <v>1387</v>
      </c>
      <c r="F77" s="111" t="s">
        <v>40</v>
      </c>
      <c r="G77" s="111" t="s">
        <v>41</v>
      </c>
      <c r="H77" s="111" t="s">
        <v>13</v>
      </c>
      <c r="I77" s="111" t="s">
        <v>1230</v>
      </c>
      <c r="J77" s="112">
        <v>53</v>
      </c>
      <c r="K77" s="112">
        <v>1099</v>
      </c>
      <c r="L77" s="112">
        <v>58247</v>
      </c>
      <c r="M77" s="112">
        <v>2.7475000000000001</v>
      </c>
      <c r="N77" s="112">
        <v>145.61750000000001</v>
      </c>
      <c r="O77" s="112">
        <v>0</v>
      </c>
      <c r="P77" s="112">
        <v>0</v>
      </c>
      <c r="Q77" s="112">
        <v>1101.7474999999999</v>
      </c>
      <c r="R77" s="112">
        <v>58392.6175</v>
      </c>
      <c r="S77" s="111" t="s">
        <v>1386</v>
      </c>
    </row>
    <row r="78" spans="1:19" ht="25.5">
      <c r="A78" s="111" t="s">
        <v>1536</v>
      </c>
      <c r="B78" s="143">
        <v>44349</v>
      </c>
      <c r="C78" s="111" t="s">
        <v>1537</v>
      </c>
      <c r="D78" s="143">
        <v>44349</v>
      </c>
      <c r="E78" s="111" t="s">
        <v>1387</v>
      </c>
      <c r="F78" s="111" t="s">
        <v>61</v>
      </c>
      <c r="G78" s="111" t="s">
        <v>54</v>
      </c>
      <c r="H78" s="111" t="s">
        <v>54</v>
      </c>
      <c r="I78" s="111" t="s">
        <v>1119</v>
      </c>
      <c r="J78" s="112">
        <v>20</v>
      </c>
      <c r="K78" s="112">
        <v>914</v>
      </c>
      <c r="L78" s="112">
        <v>18280</v>
      </c>
      <c r="M78" s="112">
        <v>2.2850000000000001</v>
      </c>
      <c r="N78" s="112">
        <v>45.7</v>
      </c>
      <c r="O78" s="112">
        <v>0</v>
      </c>
      <c r="P78" s="112">
        <v>0</v>
      </c>
      <c r="Q78" s="112">
        <v>916.28499999999997</v>
      </c>
      <c r="R78" s="112">
        <v>18325.7</v>
      </c>
      <c r="S78" s="111" t="s">
        <v>1386</v>
      </c>
    </row>
    <row r="79" spans="1:19" ht="25.5">
      <c r="A79" s="111" t="s">
        <v>1536</v>
      </c>
      <c r="B79" s="143">
        <v>44349</v>
      </c>
      <c r="C79" s="111" t="s">
        <v>1537</v>
      </c>
      <c r="D79" s="143">
        <v>44349</v>
      </c>
      <c r="E79" s="111" t="s">
        <v>1387</v>
      </c>
      <c r="F79" s="111" t="s">
        <v>61</v>
      </c>
      <c r="G79" s="111" t="s">
        <v>54</v>
      </c>
      <c r="H79" s="111" t="s">
        <v>54</v>
      </c>
      <c r="I79" s="111" t="s">
        <v>1243</v>
      </c>
      <c r="J79" s="112">
        <v>40</v>
      </c>
      <c r="K79" s="112">
        <v>967</v>
      </c>
      <c r="L79" s="112">
        <v>38680</v>
      </c>
      <c r="M79" s="112">
        <v>2.4175</v>
      </c>
      <c r="N79" s="112">
        <v>96.7</v>
      </c>
      <c r="O79" s="112">
        <v>0</v>
      </c>
      <c r="P79" s="112">
        <v>0</v>
      </c>
      <c r="Q79" s="112">
        <v>969.41750000000002</v>
      </c>
      <c r="R79" s="112">
        <v>38776.699999999997</v>
      </c>
      <c r="S79" s="111" t="s">
        <v>1386</v>
      </c>
    </row>
    <row r="80" spans="1:19" ht="25.5">
      <c r="A80" s="111" t="s">
        <v>1536</v>
      </c>
      <c r="B80" s="143">
        <v>44349</v>
      </c>
      <c r="C80" s="111" t="s">
        <v>1537</v>
      </c>
      <c r="D80" s="143">
        <v>44349</v>
      </c>
      <c r="E80" s="111" t="s">
        <v>1387</v>
      </c>
      <c r="F80" s="111" t="s">
        <v>61</v>
      </c>
      <c r="G80" s="111" t="s">
        <v>54</v>
      </c>
      <c r="H80" s="111" t="s">
        <v>54</v>
      </c>
      <c r="I80" s="111" t="s">
        <v>1114</v>
      </c>
      <c r="J80" s="112">
        <v>40</v>
      </c>
      <c r="K80" s="112">
        <v>894</v>
      </c>
      <c r="L80" s="112">
        <v>35760</v>
      </c>
      <c r="M80" s="112">
        <v>2.2349999999999999</v>
      </c>
      <c r="N80" s="112">
        <v>89.4</v>
      </c>
      <c r="O80" s="112">
        <v>0</v>
      </c>
      <c r="P80" s="112">
        <v>0</v>
      </c>
      <c r="Q80" s="112">
        <v>896.23500000000001</v>
      </c>
      <c r="R80" s="112">
        <v>35849.4</v>
      </c>
      <c r="S80" s="111" t="s">
        <v>1386</v>
      </c>
    </row>
    <row r="81" spans="1:19" ht="25.5">
      <c r="A81" s="111" t="s">
        <v>1538</v>
      </c>
      <c r="B81" s="143">
        <v>44349</v>
      </c>
      <c r="C81" s="111" t="s">
        <v>1539</v>
      </c>
      <c r="D81" s="143">
        <v>44349</v>
      </c>
      <c r="E81" s="111" t="s">
        <v>1387</v>
      </c>
      <c r="F81" s="111" t="s">
        <v>62</v>
      </c>
      <c r="G81" s="111" t="s">
        <v>1396</v>
      </c>
      <c r="H81" s="111" t="s">
        <v>54</v>
      </c>
      <c r="I81" s="111" t="s">
        <v>1115</v>
      </c>
      <c r="J81" s="112">
        <v>40</v>
      </c>
      <c r="K81" s="112">
        <v>1030</v>
      </c>
      <c r="L81" s="112">
        <v>41200</v>
      </c>
      <c r="M81" s="112">
        <v>2.5750000000000002</v>
      </c>
      <c r="N81" s="112">
        <v>103</v>
      </c>
      <c r="O81" s="112">
        <v>0</v>
      </c>
      <c r="P81" s="112">
        <v>0</v>
      </c>
      <c r="Q81" s="112">
        <v>1032.575</v>
      </c>
      <c r="R81" s="112">
        <v>41303</v>
      </c>
      <c r="S81" s="111" t="s">
        <v>1386</v>
      </c>
    </row>
    <row r="82" spans="1:19" ht="25.5">
      <c r="A82" s="111" t="s">
        <v>1538</v>
      </c>
      <c r="B82" s="143">
        <v>44349</v>
      </c>
      <c r="C82" s="111" t="s">
        <v>1539</v>
      </c>
      <c r="D82" s="143">
        <v>44349</v>
      </c>
      <c r="E82" s="111" t="s">
        <v>1387</v>
      </c>
      <c r="F82" s="111" t="s">
        <v>62</v>
      </c>
      <c r="G82" s="111" t="s">
        <v>1396</v>
      </c>
      <c r="H82" s="111" t="s">
        <v>54</v>
      </c>
      <c r="I82" s="111" t="s">
        <v>1243</v>
      </c>
      <c r="J82" s="112">
        <v>40</v>
      </c>
      <c r="K82" s="112">
        <v>967</v>
      </c>
      <c r="L82" s="112">
        <v>38680</v>
      </c>
      <c r="M82" s="112">
        <v>2.4175</v>
      </c>
      <c r="N82" s="112">
        <v>96.7</v>
      </c>
      <c r="O82" s="112">
        <v>0</v>
      </c>
      <c r="P82" s="112">
        <v>0</v>
      </c>
      <c r="Q82" s="112">
        <v>969.41750000000002</v>
      </c>
      <c r="R82" s="112">
        <v>38776.699999999997</v>
      </c>
      <c r="S82" s="111" t="s">
        <v>1386</v>
      </c>
    </row>
    <row r="83" spans="1:19" ht="25.5">
      <c r="A83" s="111" t="s">
        <v>1540</v>
      </c>
      <c r="B83" s="143">
        <v>44349</v>
      </c>
      <c r="C83" s="111" t="s">
        <v>1541</v>
      </c>
      <c r="D83" s="143">
        <v>44349</v>
      </c>
      <c r="E83" s="111" t="s">
        <v>1387</v>
      </c>
      <c r="F83" s="111" t="s">
        <v>954</v>
      </c>
      <c r="G83" s="111" t="s">
        <v>76</v>
      </c>
      <c r="H83" s="111" t="s">
        <v>54</v>
      </c>
      <c r="I83" s="111" t="s">
        <v>1114</v>
      </c>
      <c r="J83" s="112">
        <v>62</v>
      </c>
      <c r="K83" s="112">
        <v>894</v>
      </c>
      <c r="L83" s="112">
        <v>55428</v>
      </c>
      <c r="M83" s="112">
        <v>2.2349999999999999</v>
      </c>
      <c r="N83" s="112">
        <v>138.57</v>
      </c>
      <c r="O83" s="112">
        <v>0</v>
      </c>
      <c r="P83" s="112">
        <v>0</v>
      </c>
      <c r="Q83" s="112">
        <v>896.23500000000001</v>
      </c>
      <c r="R83" s="112">
        <v>55566.57</v>
      </c>
      <c r="S83" s="111" t="s">
        <v>1386</v>
      </c>
    </row>
    <row r="84" spans="1:19" ht="25.5">
      <c r="A84" s="111" t="s">
        <v>1540</v>
      </c>
      <c r="B84" s="143">
        <v>44349</v>
      </c>
      <c r="C84" s="111" t="s">
        <v>1541</v>
      </c>
      <c r="D84" s="143">
        <v>44349</v>
      </c>
      <c r="E84" s="111" t="s">
        <v>1387</v>
      </c>
      <c r="F84" s="111" t="s">
        <v>954</v>
      </c>
      <c r="G84" s="111" t="s">
        <v>76</v>
      </c>
      <c r="H84" s="111" t="s">
        <v>54</v>
      </c>
      <c r="I84" s="111" t="s">
        <v>1285</v>
      </c>
      <c r="J84" s="112">
        <v>40</v>
      </c>
      <c r="K84" s="112">
        <v>1205</v>
      </c>
      <c r="L84" s="112">
        <v>48200</v>
      </c>
      <c r="M84" s="112">
        <v>3.0125000000000002</v>
      </c>
      <c r="N84" s="112">
        <v>120.5</v>
      </c>
      <c r="O84" s="112">
        <v>0</v>
      </c>
      <c r="P84" s="112">
        <v>0</v>
      </c>
      <c r="Q84" s="112">
        <v>1208.0125</v>
      </c>
      <c r="R84" s="112">
        <v>48320.5</v>
      </c>
      <c r="S84" s="111" t="s">
        <v>1386</v>
      </c>
    </row>
    <row r="85" spans="1:19" ht="25.5">
      <c r="A85" s="111" t="s">
        <v>1540</v>
      </c>
      <c r="B85" s="143">
        <v>44349</v>
      </c>
      <c r="C85" s="111" t="s">
        <v>1541</v>
      </c>
      <c r="D85" s="143">
        <v>44349</v>
      </c>
      <c r="E85" s="111" t="s">
        <v>1387</v>
      </c>
      <c r="F85" s="111" t="s">
        <v>954</v>
      </c>
      <c r="G85" s="111" t="s">
        <v>76</v>
      </c>
      <c r="H85" s="111" t="s">
        <v>54</v>
      </c>
      <c r="I85" s="111" t="s">
        <v>1333</v>
      </c>
      <c r="J85" s="112">
        <v>60</v>
      </c>
      <c r="K85" s="112">
        <v>914</v>
      </c>
      <c r="L85" s="112">
        <v>54840</v>
      </c>
      <c r="M85" s="112">
        <v>2.2850000000000001</v>
      </c>
      <c r="N85" s="112">
        <v>137.1</v>
      </c>
      <c r="O85" s="112">
        <v>0</v>
      </c>
      <c r="P85" s="112">
        <v>0</v>
      </c>
      <c r="Q85" s="112">
        <v>916.28499999999997</v>
      </c>
      <c r="R85" s="112">
        <v>54977.1</v>
      </c>
      <c r="S85" s="111" t="s">
        <v>1386</v>
      </c>
    </row>
    <row r="86" spans="1:19" ht="25.5">
      <c r="A86" s="111" t="s">
        <v>1540</v>
      </c>
      <c r="B86" s="143">
        <v>44349</v>
      </c>
      <c r="C86" s="111" t="s">
        <v>1541</v>
      </c>
      <c r="D86" s="143">
        <v>44349</v>
      </c>
      <c r="E86" s="111" t="s">
        <v>1387</v>
      </c>
      <c r="F86" s="111" t="s">
        <v>954</v>
      </c>
      <c r="G86" s="111" t="s">
        <v>76</v>
      </c>
      <c r="H86" s="111" t="s">
        <v>54</v>
      </c>
      <c r="I86" s="111" t="s">
        <v>1284</v>
      </c>
      <c r="J86" s="112">
        <v>40</v>
      </c>
      <c r="K86" s="112">
        <v>1064</v>
      </c>
      <c r="L86" s="112">
        <v>42560</v>
      </c>
      <c r="M86" s="112">
        <v>2.66</v>
      </c>
      <c r="N86" s="112">
        <v>106.4</v>
      </c>
      <c r="O86" s="112">
        <v>0</v>
      </c>
      <c r="P86" s="112">
        <v>0</v>
      </c>
      <c r="Q86" s="112">
        <v>1066.6600000000001</v>
      </c>
      <c r="R86" s="112">
        <v>42666.400000000001</v>
      </c>
      <c r="S86" s="111" t="s">
        <v>1386</v>
      </c>
    </row>
    <row r="87" spans="1:19" ht="25.5">
      <c r="A87" s="111" t="s">
        <v>1540</v>
      </c>
      <c r="B87" s="143">
        <v>44349</v>
      </c>
      <c r="C87" s="111" t="s">
        <v>1541</v>
      </c>
      <c r="D87" s="143">
        <v>44349</v>
      </c>
      <c r="E87" s="111" t="s">
        <v>1387</v>
      </c>
      <c r="F87" s="111" t="s">
        <v>954</v>
      </c>
      <c r="G87" s="111" t="s">
        <v>76</v>
      </c>
      <c r="H87" s="111" t="s">
        <v>54</v>
      </c>
      <c r="I87" s="111" t="s">
        <v>1117</v>
      </c>
      <c r="J87" s="112">
        <v>60</v>
      </c>
      <c r="K87" s="112">
        <v>1118</v>
      </c>
      <c r="L87" s="112">
        <v>67080</v>
      </c>
      <c r="M87" s="112">
        <v>2.7949999999999999</v>
      </c>
      <c r="N87" s="112">
        <v>167.7</v>
      </c>
      <c r="O87" s="112">
        <v>0</v>
      </c>
      <c r="P87" s="112">
        <v>0</v>
      </c>
      <c r="Q87" s="112">
        <v>1120.7950000000001</v>
      </c>
      <c r="R87" s="112">
        <v>67247.7</v>
      </c>
      <c r="S87" s="111" t="s">
        <v>1386</v>
      </c>
    </row>
    <row r="88" spans="1:19" ht="25.5">
      <c r="A88" s="111" t="s">
        <v>1540</v>
      </c>
      <c r="B88" s="143">
        <v>44349</v>
      </c>
      <c r="C88" s="111" t="s">
        <v>1541</v>
      </c>
      <c r="D88" s="143">
        <v>44349</v>
      </c>
      <c r="E88" s="111" t="s">
        <v>1387</v>
      </c>
      <c r="F88" s="111" t="s">
        <v>954</v>
      </c>
      <c r="G88" s="111" t="s">
        <v>76</v>
      </c>
      <c r="H88" s="111" t="s">
        <v>54</v>
      </c>
      <c r="I88" s="111" t="s">
        <v>1119</v>
      </c>
      <c r="J88" s="112">
        <v>65</v>
      </c>
      <c r="K88" s="112">
        <v>914</v>
      </c>
      <c r="L88" s="112">
        <v>59410</v>
      </c>
      <c r="M88" s="112">
        <v>2.2850000000000001</v>
      </c>
      <c r="N88" s="112">
        <v>148.52500000000001</v>
      </c>
      <c r="O88" s="112">
        <v>0</v>
      </c>
      <c r="P88" s="112">
        <v>0</v>
      </c>
      <c r="Q88" s="112">
        <v>916.28499999999997</v>
      </c>
      <c r="R88" s="112">
        <v>59558.525000000001</v>
      </c>
      <c r="S88" s="111" t="s">
        <v>1386</v>
      </c>
    </row>
    <row r="89" spans="1:19" ht="25.5">
      <c r="A89" s="111" t="s">
        <v>1540</v>
      </c>
      <c r="B89" s="143">
        <v>44349</v>
      </c>
      <c r="C89" s="111" t="s">
        <v>1541</v>
      </c>
      <c r="D89" s="143">
        <v>44349</v>
      </c>
      <c r="E89" s="111" t="s">
        <v>1387</v>
      </c>
      <c r="F89" s="111" t="s">
        <v>954</v>
      </c>
      <c r="G89" s="111" t="s">
        <v>76</v>
      </c>
      <c r="H89" s="111" t="s">
        <v>54</v>
      </c>
      <c r="I89" s="111" t="s">
        <v>1243</v>
      </c>
      <c r="J89" s="112">
        <v>20</v>
      </c>
      <c r="K89" s="112">
        <v>967</v>
      </c>
      <c r="L89" s="112">
        <v>19340</v>
      </c>
      <c r="M89" s="112">
        <v>2.4175</v>
      </c>
      <c r="N89" s="112">
        <v>48.35</v>
      </c>
      <c r="O89" s="112">
        <v>0</v>
      </c>
      <c r="P89" s="112">
        <v>0</v>
      </c>
      <c r="Q89" s="112">
        <v>969.41750000000002</v>
      </c>
      <c r="R89" s="112">
        <v>19388.349999999999</v>
      </c>
      <c r="S89" s="111" t="s">
        <v>1386</v>
      </c>
    </row>
    <row r="90" spans="1:19" ht="25.5">
      <c r="A90" s="111" t="s">
        <v>1542</v>
      </c>
      <c r="B90" s="143">
        <v>44349</v>
      </c>
      <c r="C90" s="111" t="s">
        <v>1543</v>
      </c>
      <c r="D90" s="143">
        <v>44349</v>
      </c>
      <c r="E90" s="111" t="s">
        <v>1387</v>
      </c>
      <c r="F90" s="111" t="s">
        <v>116</v>
      </c>
      <c r="G90" s="111" t="s">
        <v>991</v>
      </c>
      <c r="H90" s="111" t="s">
        <v>54</v>
      </c>
      <c r="I90" s="111" t="s">
        <v>1243</v>
      </c>
      <c r="J90" s="112">
        <v>20</v>
      </c>
      <c r="K90" s="112">
        <v>967</v>
      </c>
      <c r="L90" s="112">
        <v>19340</v>
      </c>
      <c r="M90" s="112">
        <v>2.4175</v>
      </c>
      <c r="N90" s="112">
        <v>48.35</v>
      </c>
      <c r="O90" s="112">
        <v>0</v>
      </c>
      <c r="P90" s="112">
        <v>0</v>
      </c>
      <c r="Q90" s="112">
        <v>969.41750000000002</v>
      </c>
      <c r="R90" s="112">
        <v>19388.349999999999</v>
      </c>
      <c r="S90" s="111" t="s">
        <v>1386</v>
      </c>
    </row>
    <row r="91" spans="1:19" ht="25.5">
      <c r="A91" s="111" t="s">
        <v>1542</v>
      </c>
      <c r="B91" s="143">
        <v>44349</v>
      </c>
      <c r="C91" s="111" t="s">
        <v>1543</v>
      </c>
      <c r="D91" s="143">
        <v>44349</v>
      </c>
      <c r="E91" s="111" t="s">
        <v>1387</v>
      </c>
      <c r="F91" s="111" t="s">
        <v>116</v>
      </c>
      <c r="G91" s="111" t="s">
        <v>991</v>
      </c>
      <c r="H91" s="111" t="s">
        <v>54</v>
      </c>
      <c r="I91" s="111" t="s">
        <v>1119</v>
      </c>
      <c r="J91" s="112">
        <v>20</v>
      </c>
      <c r="K91" s="112">
        <v>914</v>
      </c>
      <c r="L91" s="112">
        <v>18280</v>
      </c>
      <c r="M91" s="112">
        <v>2.2850000000000001</v>
      </c>
      <c r="N91" s="112">
        <v>45.7</v>
      </c>
      <c r="O91" s="112">
        <v>0</v>
      </c>
      <c r="P91" s="112">
        <v>0</v>
      </c>
      <c r="Q91" s="112">
        <v>916.28499999999997</v>
      </c>
      <c r="R91" s="112">
        <v>18325.7</v>
      </c>
      <c r="S91" s="111" t="s">
        <v>1386</v>
      </c>
    </row>
    <row r="92" spans="1:19" ht="25.5">
      <c r="A92" s="111" t="s">
        <v>1544</v>
      </c>
      <c r="B92" s="143">
        <v>44349</v>
      </c>
      <c r="C92" s="111" t="s">
        <v>1545</v>
      </c>
      <c r="D92" s="143">
        <v>44349</v>
      </c>
      <c r="E92" s="111" t="s">
        <v>1387</v>
      </c>
      <c r="F92" s="111" t="s">
        <v>77</v>
      </c>
      <c r="G92" s="111" t="s">
        <v>992</v>
      </c>
      <c r="H92" s="111" t="s">
        <v>1391</v>
      </c>
      <c r="I92" s="111" t="s">
        <v>1333</v>
      </c>
      <c r="J92" s="112">
        <v>20</v>
      </c>
      <c r="K92" s="112">
        <v>914</v>
      </c>
      <c r="L92" s="112">
        <v>18280</v>
      </c>
      <c r="M92" s="112">
        <v>2.2850000000000001</v>
      </c>
      <c r="N92" s="112">
        <v>45.7</v>
      </c>
      <c r="O92" s="112">
        <v>0</v>
      </c>
      <c r="P92" s="112">
        <v>0</v>
      </c>
      <c r="Q92" s="112">
        <v>916.28499999999997</v>
      </c>
      <c r="R92" s="112">
        <v>18325.7</v>
      </c>
      <c r="S92" s="111" t="s">
        <v>1386</v>
      </c>
    </row>
    <row r="93" spans="1:19" ht="25.5">
      <c r="A93" s="111" t="s">
        <v>1544</v>
      </c>
      <c r="B93" s="143">
        <v>44349</v>
      </c>
      <c r="C93" s="111" t="s">
        <v>1545</v>
      </c>
      <c r="D93" s="143">
        <v>44349</v>
      </c>
      <c r="E93" s="111" t="s">
        <v>1387</v>
      </c>
      <c r="F93" s="111" t="s">
        <v>77</v>
      </c>
      <c r="G93" s="111" t="s">
        <v>992</v>
      </c>
      <c r="H93" s="111" t="s">
        <v>1391</v>
      </c>
      <c r="I93" s="111" t="s">
        <v>1284</v>
      </c>
      <c r="J93" s="112">
        <v>20</v>
      </c>
      <c r="K93" s="112">
        <v>1064</v>
      </c>
      <c r="L93" s="112">
        <v>21280</v>
      </c>
      <c r="M93" s="112">
        <v>2.66</v>
      </c>
      <c r="N93" s="112">
        <v>53.2</v>
      </c>
      <c r="O93" s="112">
        <v>0</v>
      </c>
      <c r="P93" s="112">
        <v>0</v>
      </c>
      <c r="Q93" s="112">
        <v>1066.6600000000001</v>
      </c>
      <c r="R93" s="112">
        <v>21333.200000000001</v>
      </c>
      <c r="S93" s="111" t="s">
        <v>1386</v>
      </c>
    </row>
    <row r="94" spans="1:19" ht="25.5">
      <c r="A94" s="111" t="s">
        <v>1544</v>
      </c>
      <c r="B94" s="143">
        <v>44349</v>
      </c>
      <c r="C94" s="111" t="s">
        <v>1545</v>
      </c>
      <c r="D94" s="143">
        <v>44349</v>
      </c>
      <c r="E94" s="111" t="s">
        <v>1387</v>
      </c>
      <c r="F94" s="111" t="s">
        <v>77</v>
      </c>
      <c r="G94" s="111" t="s">
        <v>992</v>
      </c>
      <c r="H94" s="111" t="s">
        <v>1391</v>
      </c>
      <c r="I94" s="111" t="s">
        <v>1114</v>
      </c>
      <c r="J94" s="112">
        <v>20</v>
      </c>
      <c r="K94" s="112">
        <v>894</v>
      </c>
      <c r="L94" s="112">
        <v>17880</v>
      </c>
      <c r="M94" s="112">
        <v>2.2349999999999999</v>
      </c>
      <c r="N94" s="112">
        <v>44.7</v>
      </c>
      <c r="O94" s="112">
        <v>0</v>
      </c>
      <c r="P94" s="112">
        <v>0</v>
      </c>
      <c r="Q94" s="112">
        <v>896.23500000000001</v>
      </c>
      <c r="R94" s="112">
        <v>17924.7</v>
      </c>
      <c r="S94" s="111" t="s">
        <v>1386</v>
      </c>
    </row>
    <row r="95" spans="1:19" ht="25.5">
      <c r="A95" s="111" t="s">
        <v>1544</v>
      </c>
      <c r="B95" s="143">
        <v>44349</v>
      </c>
      <c r="C95" s="111" t="s">
        <v>1545</v>
      </c>
      <c r="D95" s="143">
        <v>44349</v>
      </c>
      <c r="E95" s="111" t="s">
        <v>1387</v>
      </c>
      <c r="F95" s="111" t="s">
        <v>77</v>
      </c>
      <c r="G95" s="111" t="s">
        <v>992</v>
      </c>
      <c r="H95" s="111" t="s">
        <v>1391</v>
      </c>
      <c r="I95" s="111" t="s">
        <v>1119</v>
      </c>
      <c r="J95" s="112">
        <v>20</v>
      </c>
      <c r="K95" s="112">
        <v>914</v>
      </c>
      <c r="L95" s="112">
        <v>18280</v>
      </c>
      <c r="M95" s="112">
        <v>2.2850000000000001</v>
      </c>
      <c r="N95" s="112">
        <v>45.7</v>
      </c>
      <c r="O95" s="112">
        <v>0</v>
      </c>
      <c r="P95" s="112">
        <v>0</v>
      </c>
      <c r="Q95" s="112">
        <v>916.28499999999997</v>
      </c>
      <c r="R95" s="112">
        <v>18325.7</v>
      </c>
      <c r="S95" s="111" t="s">
        <v>1386</v>
      </c>
    </row>
    <row r="96" spans="1:19" ht="25.5">
      <c r="A96" s="111" t="s">
        <v>1544</v>
      </c>
      <c r="B96" s="143">
        <v>44349</v>
      </c>
      <c r="C96" s="111" t="s">
        <v>1545</v>
      </c>
      <c r="D96" s="143">
        <v>44349</v>
      </c>
      <c r="E96" s="111" t="s">
        <v>1387</v>
      </c>
      <c r="F96" s="111" t="s">
        <v>77</v>
      </c>
      <c r="G96" s="111" t="s">
        <v>992</v>
      </c>
      <c r="H96" s="111" t="s">
        <v>1391</v>
      </c>
      <c r="I96" s="111" t="s">
        <v>1243</v>
      </c>
      <c r="J96" s="112">
        <v>20</v>
      </c>
      <c r="K96" s="112">
        <v>967</v>
      </c>
      <c r="L96" s="112">
        <v>19340</v>
      </c>
      <c r="M96" s="112">
        <v>2.4180000000000001</v>
      </c>
      <c r="N96" s="112">
        <v>48.36</v>
      </c>
      <c r="O96" s="112">
        <v>0</v>
      </c>
      <c r="P96" s="112">
        <v>0</v>
      </c>
      <c r="Q96" s="112">
        <v>969.41750000000002</v>
      </c>
      <c r="R96" s="112">
        <v>19388.349999999999</v>
      </c>
      <c r="S96" s="111" t="s">
        <v>1386</v>
      </c>
    </row>
    <row r="97" spans="1:19" ht="25.5">
      <c r="A97" s="111" t="s">
        <v>1546</v>
      </c>
      <c r="B97" s="143">
        <v>44349</v>
      </c>
      <c r="C97" s="111" t="s">
        <v>1547</v>
      </c>
      <c r="D97" s="143">
        <v>44349</v>
      </c>
      <c r="E97" s="111" t="s">
        <v>1387</v>
      </c>
      <c r="F97" s="111" t="s">
        <v>18</v>
      </c>
      <c r="G97" s="111" t="s">
        <v>19</v>
      </c>
      <c r="H97" s="111" t="s">
        <v>13</v>
      </c>
      <c r="I97" s="111" t="s">
        <v>1243</v>
      </c>
      <c r="J97" s="112">
        <v>60</v>
      </c>
      <c r="K97" s="112">
        <v>967</v>
      </c>
      <c r="L97" s="112">
        <v>58020</v>
      </c>
      <c r="M97" s="112">
        <v>2.4180000000000001</v>
      </c>
      <c r="N97" s="112">
        <v>145.08000000000001</v>
      </c>
      <c r="O97" s="112">
        <v>0</v>
      </c>
      <c r="P97" s="112">
        <v>0</v>
      </c>
      <c r="Q97" s="112">
        <v>969.41750000000002</v>
      </c>
      <c r="R97" s="112">
        <v>58165.05</v>
      </c>
      <c r="S97" s="111" t="s">
        <v>1386</v>
      </c>
    </row>
    <row r="98" spans="1:19" ht="25.5">
      <c r="A98" s="111" t="s">
        <v>1546</v>
      </c>
      <c r="B98" s="143">
        <v>44349</v>
      </c>
      <c r="C98" s="111" t="s">
        <v>1547</v>
      </c>
      <c r="D98" s="143">
        <v>44349</v>
      </c>
      <c r="E98" s="111" t="s">
        <v>1387</v>
      </c>
      <c r="F98" s="111" t="s">
        <v>18</v>
      </c>
      <c r="G98" s="111" t="s">
        <v>19</v>
      </c>
      <c r="H98" s="111" t="s">
        <v>13</v>
      </c>
      <c r="I98" s="111" t="s">
        <v>1284</v>
      </c>
      <c r="J98" s="112">
        <v>60</v>
      </c>
      <c r="K98" s="112">
        <v>1064</v>
      </c>
      <c r="L98" s="112">
        <v>63840</v>
      </c>
      <c r="M98" s="112">
        <v>2.66</v>
      </c>
      <c r="N98" s="112">
        <v>159.6</v>
      </c>
      <c r="O98" s="112">
        <v>0</v>
      </c>
      <c r="P98" s="112">
        <v>0</v>
      </c>
      <c r="Q98" s="112">
        <v>1066.6600000000001</v>
      </c>
      <c r="R98" s="112">
        <v>63999.6</v>
      </c>
      <c r="S98" s="111" t="s">
        <v>1386</v>
      </c>
    </row>
    <row r="99" spans="1:19" ht="25.5">
      <c r="A99" s="111" t="s">
        <v>1546</v>
      </c>
      <c r="B99" s="143">
        <v>44349</v>
      </c>
      <c r="C99" s="111" t="s">
        <v>1547</v>
      </c>
      <c r="D99" s="143">
        <v>44349</v>
      </c>
      <c r="E99" s="111" t="s">
        <v>1387</v>
      </c>
      <c r="F99" s="111" t="s">
        <v>18</v>
      </c>
      <c r="G99" s="111" t="s">
        <v>19</v>
      </c>
      <c r="H99" s="111" t="s">
        <v>13</v>
      </c>
      <c r="I99" s="111" t="s">
        <v>1333</v>
      </c>
      <c r="J99" s="112">
        <v>80</v>
      </c>
      <c r="K99" s="112">
        <v>914</v>
      </c>
      <c r="L99" s="112">
        <v>73120</v>
      </c>
      <c r="M99" s="112">
        <v>2.2850000000000001</v>
      </c>
      <c r="N99" s="112">
        <v>182.8</v>
      </c>
      <c r="O99" s="112">
        <v>0</v>
      </c>
      <c r="P99" s="112">
        <v>0</v>
      </c>
      <c r="Q99" s="112">
        <v>916.28499999999997</v>
      </c>
      <c r="R99" s="112">
        <v>73302.8</v>
      </c>
      <c r="S99" s="111" t="s">
        <v>1386</v>
      </c>
    </row>
    <row r="100" spans="1:19" ht="25.5">
      <c r="A100" s="111" t="s">
        <v>1548</v>
      </c>
      <c r="B100" s="143">
        <v>44349</v>
      </c>
      <c r="C100" s="111" t="s">
        <v>1549</v>
      </c>
      <c r="D100" s="143">
        <v>44349</v>
      </c>
      <c r="E100" s="111" t="s">
        <v>1387</v>
      </c>
      <c r="F100" s="111" t="s">
        <v>90</v>
      </c>
      <c r="G100" s="111" t="s">
        <v>992</v>
      </c>
      <c r="H100" s="111" t="s">
        <v>1391</v>
      </c>
      <c r="I100" s="111" t="s">
        <v>1333</v>
      </c>
      <c r="J100" s="112">
        <v>20</v>
      </c>
      <c r="K100" s="112">
        <v>914</v>
      </c>
      <c r="L100" s="112">
        <v>18280</v>
      </c>
      <c r="M100" s="112">
        <v>2.2850000000000001</v>
      </c>
      <c r="N100" s="112">
        <v>45.7</v>
      </c>
      <c r="O100" s="112">
        <v>0</v>
      </c>
      <c r="P100" s="112">
        <v>0</v>
      </c>
      <c r="Q100" s="112">
        <v>916.28499999999997</v>
      </c>
      <c r="R100" s="112">
        <v>18325.7</v>
      </c>
      <c r="S100" s="111" t="s">
        <v>1386</v>
      </c>
    </row>
    <row r="101" spans="1:19" ht="25.5">
      <c r="A101" s="111" t="s">
        <v>1548</v>
      </c>
      <c r="B101" s="143">
        <v>44349</v>
      </c>
      <c r="C101" s="111" t="s">
        <v>1549</v>
      </c>
      <c r="D101" s="143">
        <v>44349</v>
      </c>
      <c r="E101" s="111" t="s">
        <v>1387</v>
      </c>
      <c r="F101" s="111" t="s">
        <v>90</v>
      </c>
      <c r="G101" s="111" t="s">
        <v>992</v>
      </c>
      <c r="H101" s="111" t="s">
        <v>1391</v>
      </c>
      <c r="I101" s="111" t="s">
        <v>1230</v>
      </c>
      <c r="J101" s="112">
        <v>20</v>
      </c>
      <c r="K101" s="112">
        <v>1099</v>
      </c>
      <c r="L101" s="112">
        <v>21980</v>
      </c>
      <c r="M101" s="112">
        <v>2.7480000000000002</v>
      </c>
      <c r="N101" s="112">
        <v>54.96</v>
      </c>
      <c r="O101" s="112">
        <v>0</v>
      </c>
      <c r="P101" s="112">
        <v>0</v>
      </c>
      <c r="Q101" s="112">
        <v>1101.7474999999999</v>
      </c>
      <c r="R101" s="112">
        <v>22034.95</v>
      </c>
      <c r="S101" s="111" t="s">
        <v>1386</v>
      </c>
    </row>
    <row r="102" spans="1:19" ht="25.5">
      <c r="A102" s="111" t="s">
        <v>1550</v>
      </c>
      <c r="B102" s="143">
        <v>44349</v>
      </c>
      <c r="C102" s="111" t="s">
        <v>1551</v>
      </c>
      <c r="D102" s="143">
        <v>44349</v>
      </c>
      <c r="E102" s="111" t="s">
        <v>1387</v>
      </c>
      <c r="F102" s="111" t="s">
        <v>88</v>
      </c>
      <c r="G102" s="111" t="s">
        <v>1406</v>
      </c>
      <c r="H102" s="111" t="s">
        <v>24</v>
      </c>
      <c r="I102" s="111" t="s">
        <v>1333</v>
      </c>
      <c r="J102" s="112">
        <v>20</v>
      </c>
      <c r="K102" s="112">
        <v>914</v>
      </c>
      <c r="L102" s="112">
        <v>18280</v>
      </c>
      <c r="M102" s="112">
        <v>2.2850000000000001</v>
      </c>
      <c r="N102" s="112">
        <v>45.7</v>
      </c>
      <c r="O102" s="112">
        <v>0</v>
      </c>
      <c r="P102" s="112">
        <v>0</v>
      </c>
      <c r="Q102" s="112">
        <v>916.28499999999997</v>
      </c>
      <c r="R102" s="112">
        <v>18325.7</v>
      </c>
      <c r="S102" s="111" t="s">
        <v>1386</v>
      </c>
    </row>
    <row r="103" spans="1:19" ht="25.5">
      <c r="A103" s="111" t="s">
        <v>1552</v>
      </c>
      <c r="B103" s="143">
        <v>44349</v>
      </c>
      <c r="C103" s="111" t="s">
        <v>1553</v>
      </c>
      <c r="D103" s="143">
        <v>44349</v>
      </c>
      <c r="E103" s="111" t="s">
        <v>1387</v>
      </c>
      <c r="F103" s="111" t="s">
        <v>82</v>
      </c>
      <c r="G103" s="111" t="s">
        <v>1440</v>
      </c>
      <c r="H103" s="111" t="s">
        <v>1391</v>
      </c>
      <c r="I103" s="111" t="s">
        <v>1284</v>
      </c>
      <c r="J103" s="112">
        <v>20</v>
      </c>
      <c r="K103" s="112">
        <v>1064</v>
      </c>
      <c r="L103" s="112">
        <v>21280</v>
      </c>
      <c r="M103" s="112">
        <v>2.66</v>
      </c>
      <c r="N103" s="112">
        <v>53.2</v>
      </c>
      <c r="O103" s="112">
        <v>0</v>
      </c>
      <c r="P103" s="112">
        <v>0</v>
      </c>
      <c r="Q103" s="112">
        <v>1066.6600000000001</v>
      </c>
      <c r="R103" s="112">
        <v>21333.200000000001</v>
      </c>
      <c r="S103" s="111" t="s">
        <v>1386</v>
      </c>
    </row>
    <row r="104" spans="1:19" ht="25.5">
      <c r="A104" s="111" t="s">
        <v>1554</v>
      </c>
      <c r="B104" s="143">
        <v>44349</v>
      </c>
      <c r="C104" s="111" t="s">
        <v>1555</v>
      </c>
      <c r="D104" s="143">
        <v>44349</v>
      </c>
      <c r="E104" s="111" t="s">
        <v>1387</v>
      </c>
      <c r="F104" s="111" t="s">
        <v>1480</v>
      </c>
      <c r="G104" s="111" t="s">
        <v>117</v>
      </c>
      <c r="H104" s="111" t="s">
        <v>117</v>
      </c>
      <c r="I104" s="111" t="s">
        <v>1230</v>
      </c>
      <c r="J104" s="112">
        <v>40</v>
      </c>
      <c r="K104" s="112">
        <v>1099</v>
      </c>
      <c r="L104" s="112">
        <v>43960</v>
      </c>
      <c r="M104" s="112">
        <v>2.7475000000000001</v>
      </c>
      <c r="N104" s="112">
        <v>109.9</v>
      </c>
      <c r="O104" s="112">
        <v>0</v>
      </c>
      <c r="P104" s="112">
        <v>0</v>
      </c>
      <c r="Q104" s="112">
        <v>1101.7474999999999</v>
      </c>
      <c r="R104" s="112">
        <v>44069.9</v>
      </c>
      <c r="S104" s="111" t="s">
        <v>1386</v>
      </c>
    </row>
    <row r="105" spans="1:19" ht="25.5">
      <c r="A105" s="111" t="s">
        <v>1554</v>
      </c>
      <c r="B105" s="143">
        <v>44349</v>
      </c>
      <c r="C105" s="111" t="s">
        <v>1555</v>
      </c>
      <c r="D105" s="143">
        <v>44349</v>
      </c>
      <c r="E105" s="111" t="s">
        <v>1387</v>
      </c>
      <c r="F105" s="111" t="s">
        <v>1480</v>
      </c>
      <c r="G105" s="111" t="s">
        <v>117</v>
      </c>
      <c r="H105" s="111" t="s">
        <v>117</v>
      </c>
      <c r="I105" s="111" t="s">
        <v>1117</v>
      </c>
      <c r="J105" s="112">
        <v>20</v>
      </c>
      <c r="K105" s="112">
        <v>1118</v>
      </c>
      <c r="L105" s="112">
        <v>22360</v>
      </c>
      <c r="M105" s="112">
        <v>2.7949999999999999</v>
      </c>
      <c r="N105" s="112">
        <v>55.9</v>
      </c>
      <c r="O105" s="112">
        <v>0</v>
      </c>
      <c r="P105" s="112">
        <v>0</v>
      </c>
      <c r="Q105" s="112">
        <v>1120.7950000000001</v>
      </c>
      <c r="R105" s="112">
        <v>22415.9</v>
      </c>
      <c r="S105" s="111" t="s">
        <v>1386</v>
      </c>
    </row>
    <row r="106" spans="1:19" ht="25.5">
      <c r="A106" s="111" t="s">
        <v>1554</v>
      </c>
      <c r="B106" s="143">
        <v>44349</v>
      </c>
      <c r="C106" s="111" t="s">
        <v>1555</v>
      </c>
      <c r="D106" s="143">
        <v>44349</v>
      </c>
      <c r="E106" s="111" t="s">
        <v>1387</v>
      </c>
      <c r="F106" s="111" t="s">
        <v>1480</v>
      </c>
      <c r="G106" s="111" t="s">
        <v>117</v>
      </c>
      <c r="H106" s="111" t="s">
        <v>117</v>
      </c>
      <c r="I106" s="111" t="s">
        <v>1333</v>
      </c>
      <c r="J106" s="112">
        <v>40</v>
      </c>
      <c r="K106" s="112">
        <v>914</v>
      </c>
      <c r="L106" s="112">
        <v>36560</v>
      </c>
      <c r="M106" s="112">
        <v>2.2850000000000001</v>
      </c>
      <c r="N106" s="112">
        <v>91.4</v>
      </c>
      <c r="O106" s="112">
        <v>0</v>
      </c>
      <c r="P106" s="112">
        <v>0</v>
      </c>
      <c r="Q106" s="112">
        <v>916.28499999999997</v>
      </c>
      <c r="R106" s="112">
        <v>36651.4</v>
      </c>
      <c r="S106" s="111" t="s">
        <v>1386</v>
      </c>
    </row>
    <row r="107" spans="1:19" ht="25.5">
      <c r="A107" s="111" t="s">
        <v>1554</v>
      </c>
      <c r="B107" s="143">
        <v>44349</v>
      </c>
      <c r="C107" s="111" t="s">
        <v>1555</v>
      </c>
      <c r="D107" s="143">
        <v>44349</v>
      </c>
      <c r="E107" s="111" t="s">
        <v>1387</v>
      </c>
      <c r="F107" s="111" t="s">
        <v>1480</v>
      </c>
      <c r="G107" s="111" t="s">
        <v>117</v>
      </c>
      <c r="H107" s="111" t="s">
        <v>117</v>
      </c>
      <c r="I107" s="111" t="s">
        <v>1119</v>
      </c>
      <c r="J107" s="112">
        <v>32</v>
      </c>
      <c r="K107" s="112">
        <v>914</v>
      </c>
      <c r="L107" s="112">
        <v>29248</v>
      </c>
      <c r="M107" s="112">
        <v>2.2850000000000001</v>
      </c>
      <c r="N107" s="112">
        <v>73.12</v>
      </c>
      <c r="O107" s="112">
        <v>0</v>
      </c>
      <c r="P107" s="112">
        <v>0</v>
      </c>
      <c r="Q107" s="112">
        <v>916.28499999999997</v>
      </c>
      <c r="R107" s="112">
        <v>29321.119999999999</v>
      </c>
      <c r="S107" s="111" t="s">
        <v>1386</v>
      </c>
    </row>
    <row r="108" spans="1:19" ht="25.5">
      <c r="A108" s="111" t="s">
        <v>1554</v>
      </c>
      <c r="B108" s="143">
        <v>44349</v>
      </c>
      <c r="C108" s="111" t="s">
        <v>1555</v>
      </c>
      <c r="D108" s="143">
        <v>44349</v>
      </c>
      <c r="E108" s="111" t="s">
        <v>1387</v>
      </c>
      <c r="F108" s="111" t="s">
        <v>1480</v>
      </c>
      <c r="G108" s="111" t="s">
        <v>117</v>
      </c>
      <c r="H108" s="111" t="s">
        <v>117</v>
      </c>
      <c r="I108" s="111" t="s">
        <v>1114</v>
      </c>
      <c r="J108" s="112">
        <v>40</v>
      </c>
      <c r="K108" s="112">
        <v>894</v>
      </c>
      <c r="L108" s="112">
        <v>35760</v>
      </c>
      <c r="M108" s="112">
        <v>2.2349999999999999</v>
      </c>
      <c r="N108" s="112">
        <v>89.4</v>
      </c>
      <c r="O108" s="112">
        <v>0</v>
      </c>
      <c r="P108" s="112">
        <v>0</v>
      </c>
      <c r="Q108" s="112">
        <v>896.23500000000001</v>
      </c>
      <c r="R108" s="112">
        <v>35849.4</v>
      </c>
      <c r="S108" s="111" t="s">
        <v>1386</v>
      </c>
    </row>
    <row r="109" spans="1:19" ht="25.5">
      <c r="A109" s="111" t="s">
        <v>1554</v>
      </c>
      <c r="B109" s="143">
        <v>44349</v>
      </c>
      <c r="C109" s="111" t="s">
        <v>1555</v>
      </c>
      <c r="D109" s="143">
        <v>44349</v>
      </c>
      <c r="E109" s="111" t="s">
        <v>1387</v>
      </c>
      <c r="F109" s="111" t="s">
        <v>1480</v>
      </c>
      <c r="G109" s="111" t="s">
        <v>117</v>
      </c>
      <c r="H109" s="111" t="s">
        <v>117</v>
      </c>
      <c r="I109" s="111" t="s">
        <v>1243</v>
      </c>
      <c r="J109" s="112">
        <v>20</v>
      </c>
      <c r="K109" s="112">
        <v>967</v>
      </c>
      <c r="L109" s="112">
        <v>19340</v>
      </c>
      <c r="M109" s="112">
        <v>2.4175</v>
      </c>
      <c r="N109" s="112">
        <v>48.35</v>
      </c>
      <c r="O109" s="112">
        <v>0</v>
      </c>
      <c r="P109" s="112">
        <v>0</v>
      </c>
      <c r="Q109" s="112">
        <v>969.41750000000002</v>
      </c>
      <c r="R109" s="112">
        <v>19388.349999999999</v>
      </c>
      <c r="S109" s="111" t="s">
        <v>1386</v>
      </c>
    </row>
    <row r="110" spans="1:19" ht="25.5">
      <c r="A110" s="111" t="s">
        <v>1554</v>
      </c>
      <c r="B110" s="143">
        <v>44349</v>
      </c>
      <c r="C110" s="111" t="s">
        <v>1555</v>
      </c>
      <c r="D110" s="143">
        <v>44349</v>
      </c>
      <c r="E110" s="111" t="s">
        <v>1387</v>
      </c>
      <c r="F110" s="111" t="s">
        <v>1480</v>
      </c>
      <c r="G110" s="111" t="s">
        <v>117</v>
      </c>
      <c r="H110" s="111" t="s">
        <v>117</v>
      </c>
      <c r="I110" s="111" t="s">
        <v>1284</v>
      </c>
      <c r="J110" s="112">
        <v>40</v>
      </c>
      <c r="K110" s="112">
        <v>1064</v>
      </c>
      <c r="L110" s="112">
        <v>42560</v>
      </c>
      <c r="M110" s="112">
        <v>2.66</v>
      </c>
      <c r="N110" s="112">
        <v>106.4</v>
      </c>
      <c r="O110" s="112">
        <v>0</v>
      </c>
      <c r="P110" s="112">
        <v>0</v>
      </c>
      <c r="Q110" s="112">
        <v>1066.6600000000001</v>
      </c>
      <c r="R110" s="112">
        <v>42666.400000000001</v>
      </c>
      <c r="S110" s="111" t="s">
        <v>1386</v>
      </c>
    </row>
    <row r="111" spans="1:19" ht="25.5">
      <c r="A111" s="111" t="s">
        <v>1554</v>
      </c>
      <c r="B111" s="143">
        <v>44349</v>
      </c>
      <c r="C111" s="111" t="s">
        <v>1555</v>
      </c>
      <c r="D111" s="143">
        <v>44349</v>
      </c>
      <c r="E111" s="111" t="s">
        <v>1387</v>
      </c>
      <c r="F111" s="111" t="s">
        <v>1480</v>
      </c>
      <c r="G111" s="111" t="s">
        <v>117</v>
      </c>
      <c r="H111" s="111" t="s">
        <v>117</v>
      </c>
      <c r="I111" s="111" t="s">
        <v>1115</v>
      </c>
      <c r="J111" s="112">
        <v>20</v>
      </c>
      <c r="K111" s="112">
        <v>1030</v>
      </c>
      <c r="L111" s="112">
        <v>20600</v>
      </c>
      <c r="M111" s="112">
        <v>2.5750000000000002</v>
      </c>
      <c r="N111" s="112">
        <v>51.5</v>
      </c>
      <c r="O111" s="112">
        <v>0</v>
      </c>
      <c r="P111" s="112">
        <v>0</v>
      </c>
      <c r="Q111" s="112">
        <v>1032.575</v>
      </c>
      <c r="R111" s="112">
        <v>20651.5</v>
      </c>
      <c r="S111" s="111" t="s">
        <v>1386</v>
      </c>
    </row>
    <row r="112" spans="1:19" ht="25.5">
      <c r="A112" s="111" t="s">
        <v>1556</v>
      </c>
      <c r="B112" s="143">
        <v>44349</v>
      </c>
      <c r="C112" s="111" t="s">
        <v>1557</v>
      </c>
      <c r="D112" s="143">
        <v>44349</v>
      </c>
      <c r="E112" s="111" t="s">
        <v>1387</v>
      </c>
      <c r="F112" s="111" t="s">
        <v>105</v>
      </c>
      <c r="G112" s="111" t="s">
        <v>1402</v>
      </c>
      <c r="H112" s="111" t="s">
        <v>117</v>
      </c>
      <c r="I112" s="111" t="s">
        <v>1284</v>
      </c>
      <c r="J112" s="112">
        <v>40</v>
      </c>
      <c r="K112" s="112">
        <v>1064</v>
      </c>
      <c r="L112" s="112">
        <v>42560</v>
      </c>
      <c r="M112" s="112">
        <v>2.66</v>
      </c>
      <c r="N112" s="112">
        <v>106.4</v>
      </c>
      <c r="O112" s="112">
        <v>0</v>
      </c>
      <c r="P112" s="112">
        <v>0</v>
      </c>
      <c r="Q112" s="112">
        <v>1066.6600000000001</v>
      </c>
      <c r="R112" s="112">
        <v>42666.400000000001</v>
      </c>
      <c r="S112" s="111" t="s">
        <v>1386</v>
      </c>
    </row>
    <row r="113" spans="1:19" ht="25.5">
      <c r="A113" s="111" t="s">
        <v>1556</v>
      </c>
      <c r="B113" s="143">
        <v>44349</v>
      </c>
      <c r="C113" s="111" t="s">
        <v>1557</v>
      </c>
      <c r="D113" s="143">
        <v>44349</v>
      </c>
      <c r="E113" s="111" t="s">
        <v>1387</v>
      </c>
      <c r="F113" s="111" t="s">
        <v>105</v>
      </c>
      <c r="G113" s="111" t="s">
        <v>1402</v>
      </c>
      <c r="H113" s="111" t="s">
        <v>117</v>
      </c>
      <c r="I113" s="111" t="s">
        <v>1115</v>
      </c>
      <c r="J113" s="112">
        <v>50</v>
      </c>
      <c r="K113" s="112">
        <v>1030</v>
      </c>
      <c r="L113" s="112">
        <v>51500</v>
      </c>
      <c r="M113" s="112">
        <v>2.5750000000000002</v>
      </c>
      <c r="N113" s="112">
        <v>128.75</v>
      </c>
      <c r="O113" s="112">
        <v>0</v>
      </c>
      <c r="P113" s="112">
        <v>0</v>
      </c>
      <c r="Q113" s="112">
        <v>1032.575</v>
      </c>
      <c r="R113" s="112">
        <v>51628.75</v>
      </c>
      <c r="S113" s="111" t="s">
        <v>1386</v>
      </c>
    </row>
    <row r="114" spans="1:19" ht="25.5">
      <c r="A114" s="111" t="s">
        <v>1556</v>
      </c>
      <c r="B114" s="143">
        <v>44349</v>
      </c>
      <c r="C114" s="111" t="s">
        <v>1557</v>
      </c>
      <c r="D114" s="143">
        <v>44349</v>
      </c>
      <c r="E114" s="111" t="s">
        <v>1387</v>
      </c>
      <c r="F114" s="111" t="s">
        <v>105</v>
      </c>
      <c r="G114" s="111" t="s">
        <v>1402</v>
      </c>
      <c r="H114" s="111" t="s">
        <v>117</v>
      </c>
      <c r="I114" s="111" t="s">
        <v>1333</v>
      </c>
      <c r="J114" s="112">
        <v>20</v>
      </c>
      <c r="K114" s="112">
        <v>914</v>
      </c>
      <c r="L114" s="112">
        <v>18280</v>
      </c>
      <c r="M114" s="112">
        <v>2.2850000000000001</v>
      </c>
      <c r="N114" s="112">
        <v>45.7</v>
      </c>
      <c r="O114" s="112">
        <v>0</v>
      </c>
      <c r="P114" s="112">
        <v>0</v>
      </c>
      <c r="Q114" s="112">
        <v>916.28499999999997</v>
      </c>
      <c r="R114" s="112">
        <v>18325.7</v>
      </c>
      <c r="S114" s="111" t="s">
        <v>1386</v>
      </c>
    </row>
    <row r="115" spans="1:19" ht="25.5">
      <c r="A115" s="111" t="s">
        <v>1558</v>
      </c>
      <c r="B115" s="143">
        <v>44349</v>
      </c>
      <c r="C115" s="111" t="s">
        <v>1559</v>
      </c>
      <c r="D115" s="143">
        <v>44349</v>
      </c>
      <c r="E115" s="111" t="s">
        <v>1387</v>
      </c>
      <c r="F115" s="111" t="s">
        <v>1478</v>
      </c>
      <c r="G115" s="111" t="s">
        <v>66</v>
      </c>
      <c r="H115" s="111" t="s">
        <v>54</v>
      </c>
      <c r="I115" s="111" t="s">
        <v>1243</v>
      </c>
      <c r="J115" s="112">
        <v>40</v>
      </c>
      <c r="K115" s="112">
        <v>967</v>
      </c>
      <c r="L115" s="112">
        <v>38680</v>
      </c>
      <c r="M115" s="112">
        <v>2.4175</v>
      </c>
      <c r="N115" s="112">
        <v>96.7</v>
      </c>
      <c r="O115" s="112">
        <v>0</v>
      </c>
      <c r="P115" s="112">
        <v>0</v>
      </c>
      <c r="Q115" s="112">
        <v>969.41750000000002</v>
      </c>
      <c r="R115" s="112">
        <v>38776.699999999997</v>
      </c>
      <c r="S115" s="111" t="s">
        <v>1386</v>
      </c>
    </row>
    <row r="116" spans="1:19" ht="25.5">
      <c r="A116" s="111" t="s">
        <v>1558</v>
      </c>
      <c r="B116" s="143">
        <v>44349</v>
      </c>
      <c r="C116" s="111" t="s">
        <v>1559</v>
      </c>
      <c r="D116" s="143">
        <v>44349</v>
      </c>
      <c r="E116" s="111" t="s">
        <v>1387</v>
      </c>
      <c r="F116" s="111" t="s">
        <v>1478</v>
      </c>
      <c r="G116" s="111" t="s">
        <v>66</v>
      </c>
      <c r="H116" s="111" t="s">
        <v>54</v>
      </c>
      <c r="I116" s="111" t="s">
        <v>1120</v>
      </c>
      <c r="J116" s="112">
        <v>40</v>
      </c>
      <c r="K116" s="112">
        <v>1176</v>
      </c>
      <c r="L116" s="112">
        <v>47040</v>
      </c>
      <c r="M116" s="112">
        <v>2.94</v>
      </c>
      <c r="N116" s="112">
        <v>117.6</v>
      </c>
      <c r="O116" s="112">
        <v>0</v>
      </c>
      <c r="P116" s="112">
        <v>0</v>
      </c>
      <c r="Q116" s="112">
        <v>1178.94</v>
      </c>
      <c r="R116" s="112">
        <v>47157.599999999999</v>
      </c>
      <c r="S116" s="111" t="s">
        <v>1386</v>
      </c>
    </row>
    <row r="117" spans="1:19" ht="25.5">
      <c r="A117" s="111" t="s">
        <v>1558</v>
      </c>
      <c r="B117" s="143">
        <v>44349</v>
      </c>
      <c r="C117" s="111" t="s">
        <v>1559</v>
      </c>
      <c r="D117" s="143">
        <v>44349</v>
      </c>
      <c r="E117" s="111" t="s">
        <v>1387</v>
      </c>
      <c r="F117" s="111" t="s">
        <v>1478</v>
      </c>
      <c r="G117" s="111" t="s">
        <v>66</v>
      </c>
      <c r="H117" s="111" t="s">
        <v>54</v>
      </c>
      <c r="I117" s="111" t="s">
        <v>1114</v>
      </c>
      <c r="J117" s="112">
        <v>40</v>
      </c>
      <c r="K117" s="112">
        <v>894</v>
      </c>
      <c r="L117" s="112">
        <v>35760</v>
      </c>
      <c r="M117" s="112">
        <v>2.2349999999999999</v>
      </c>
      <c r="N117" s="112">
        <v>89.4</v>
      </c>
      <c r="O117" s="112">
        <v>0</v>
      </c>
      <c r="P117" s="112">
        <v>0</v>
      </c>
      <c r="Q117" s="112">
        <v>896.23500000000001</v>
      </c>
      <c r="R117" s="112">
        <v>35849.4</v>
      </c>
      <c r="S117" s="111" t="s">
        <v>1386</v>
      </c>
    </row>
    <row r="118" spans="1:19" ht="25.5">
      <c r="A118" s="111" t="s">
        <v>1558</v>
      </c>
      <c r="B118" s="143">
        <v>44349</v>
      </c>
      <c r="C118" s="111" t="s">
        <v>1559</v>
      </c>
      <c r="D118" s="143">
        <v>44349</v>
      </c>
      <c r="E118" s="111" t="s">
        <v>1387</v>
      </c>
      <c r="F118" s="111" t="s">
        <v>1478</v>
      </c>
      <c r="G118" s="111" t="s">
        <v>66</v>
      </c>
      <c r="H118" s="111" t="s">
        <v>54</v>
      </c>
      <c r="I118" s="111" t="s">
        <v>1119</v>
      </c>
      <c r="J118" s="112">
        <v>100</v>
      </c>
      <c r="K118" s="112">
        <v>914</v>
      </c>
      <c r="L118" s="112">
        <v>91400</v>
      </c>
      <c r="M118" s="112">
        <v>2.2850000000000001</v>
      </c>
      <c r="N118" s="112">
        <v>228.5</v>
      </c>
      <c r="O118" s="112">
        <v>0</v>
      </c>
      <c r="P118" s="112">
        <v>0</v>
      </c>
      <c r="Q118" s="112">
        <v>916.28499999999997</v>
      </c>
      <c r="R118" s="112">
        <v>91628.5</v>
      </c>
      <c r="S118" s="111" t="s">
        <v>1386</v>
      </c>
    </row>
    <row r="119" spans="1:19" ht="25.5">
      <c r="A119" s="111" t="s">
        <v>1558</v>
      </c>
      <c r="B119" s="143">
        <v>44349</v>
      </c>
      <c r="C119" s="111" t="s">
        <v>1559</v>
      </c>
      <c r="D119" s="143">
        <v>44349</v>
      </c>
      <c r="E119" s="111" t="s">
        <v>1387</v>
      </c>
      <c r="F119" s="111" t="s">
        <v>1478</v>
      </c>
      <c r="G119" s="111" t="s">
        <v>66</v>
      </c>
      <c r="H119" s="111" t="s">
        <v>54</v>
      </c>
      <c r="I119" s="111" t="s">
        <v>1117</v>
      </c>
      <c r="J119" s="112">
        <v>40</v>
      </c>
      <c r="K119" s="112">
        <v>1118</v>
      </c>
      <c r="L119" s="112">
        <v>44720</v>
      </c>
      <c r="M119" s="112">
        <v>2.7949999999999999</v>
      </c>
      <c r="N119" s="112">
        <v>111.8</v>
      </c>
      <c r="O119" s="112">
        <v>0</v>
      </c>
      <c r="P119" s="112">
        <v>0</v>
      </c>
      <c r="Q119" s="112">
        <v>1120.7950000000001</v>
      </c>
      <c r="R119" s="112">
        <v>44831.8</v>
      </c>
      <c r="S119" s="111" t="s">
        <v>1386</v>
      </c>
    </row>
    <row r="120" spans="1:19" ht="25.5">
      <c r="A120" s="111" t="s">
        <v>1558</v>
      </c>
      <c r="B120" s="143">
        <v>44349</v>
      </c>
      <c r="C120" s="111" t="s">
        <v>1559</v>
      </c>
      <c r="D120" s="143">
        <v>44349</v>
      </c>
      <c r="E120" s="111" t="s">
        <v>1387</v>
      </c>
      <c r="F120" s="111" t="s">
        <v>1478</v>
      </c>
      <c r="G120" s="111" t="s">
        <v>66</v>
      </c>
      <c r="H120" s="111" t="s">
        <v>54</v>
      </c>
      <c r="I120" s="111" t="s">
        <v>1230</v>
      </c>
      <c r="J120" s="112">
        <v>60</v>
      </c>
      <c r="K120" s="112">
        <v>1099</v>
      </c>
      <c r="L120" s="112">
        <v>65940</v>
      </c>
      <c r="M120" s="112">
        <v>2.7475000000000001</v>
      </c>
      <c r="N120" s="112">
        <v>164.85</v>
      </c>
      <c r="O120" s="112">
        <v>0</v>
      </c>
      <c r="P120" s="112">
        <v>0</v>
      </c>
      <c r="Q120" s="112">
        <v>1101.7474999999999</v>
      </c>
      <c r="R120" s="112">
        <v>66104.850000000006</v>
      </c>
      <c r="S120" s="111" t="s">
        <v>1386</v>
      </c>
    </row>
    <row r="121" spans="1:19" ht="25.5">
      <c r="A121" s="111" t="s">
        <v>1560</v>
      </c>
      <c r="B121" s="143">
        <v>44349</v>
      </c>
      <c r="C121" s="111" t="s">
        <v>1561</v>
      </c>
      <c r="D121" s="143">
        <v>44349</v>
      </c>
      <c r="E121" s="111" t="s">
        <v>1387</v>
      </c>
      <c r="F121" s="111" t="s">
        <v>993</v>
      </c>
      <c r="G121" s="111" t="s">
        <v>1397</v>
      </c>
      <c r="H121" s="111" t="s">
        <v>54</v>
      </c>
      <c r="I121" s="111" t="s">
        <v>1243</v>
      </c>
      <c r="J121" s="112">
        <v>60</v>
      </c>
      <c r="K121" s="112">
        <v>967</v>
      </c>
      <c r="L121" s="112">
        <v>58020</v>
      </c>
      <c r="M121" s="112">
        <v>2.4175</v>
      </c>
      <c r="N121" s="112">
        <v>145.05000000000001</v>
      </c>
      <c r="O121" s="112">
        <v>0</v>
      </c>
      <c r="P121" s="112">
        <v>0</v>
      </c>
      <c r="Q121" s="112">
        <v>969.41750000000002</v>
      </c>
      <c r="R121" s="112">
        <v>58165.05</v>
      </c>
      <c r="S121" s="111" t="s">
        <v>1386</v>
      </c>
    </row>
    <row r="122" spans="1:19" ht="25.5">
      <c r="A122" s="111" t="s">
        <v>1560</v>
      </c>
      <c r="B122" s="143">
        <v>44349</v>
      </c>
      <c r="C122" s="111" t="s">
        <v>1561</v>
      </c>
      <c r="D122" s="143">
        <v>44349</v>
      </c>
      <c r="E122" s="111" t="s">
        <v>1387</v>
      </c>
      <c r="F122" s="111" t="s">
        <v>993</v>
      </c>
      <c r="G122" s="111" t="s">
        <v>1397</v>
      </c>
      <c r="H122" s="111" t="s">
        <v>54</v>
      </c>
      <c r="I122" s="111" t="s">
        <v>1333</v>
      </c>
      <c r="J122" s="112">
        <v>40</v>
      </c>
      <c r="K122" s="112">
        <v>914</v>
      </c>
      <c r="L122" s="112">
        <v>36560</v>
      </c>
      <c r="M122" s="112">
        <v>2.2850000000000001</v>
      </c>
      <c r="N122" s="112">
        <v>91.4</v>
      </c>
      <c r="O122" s="112">
        <v>0</v>
      </c>
      <c r="P122" s="112">
        <v>0</v>
      </c>
      <c r="Q122" s="112">
        <v>916.28499999999997</v>
      </c>
      <c r="R122" s="112">
        <v>36651.4</v>
      </c>
      <c r="S122" s="111" t="s">
        <v>1386</v>
      </c>
    </row>
    <row r="123" spans="1:19" ht="25.5">
      <c r="A123" s="111" t="s">
        <v>1560</v>
      </c>
      <c r="B123" s="143">
        <v>44349</v>
      </c>
      <c r="C123" s="111" t="s">
        <v>1561</v>
      </c>
      <c r="D123" s="143">
        <v>44349</v>
      </c>
      <c r="E123" s="111" t="s">
        <v>1387</v>
      </c>
      <c r="F123" s="111" t="s">
        <v>993</v>
      </c>
      <c r="G123" s="111" t="s">
        <v>1397</v>
      </c>
      <c r="H123" s="111" t="s">
        <v>54</v>
      </c>
      <c r="I123" s="111" t="s">
        <v>1284</v>
      </c>
      <c r="J123" s="112">
        <v>30</v>
      </c>
      <c r="K123" s="112">
        <v>1064</v>
      </c>
      <c r="L123" s="112">
        <v>31920</v>
      </c>
      <c r="M123" s="112">
        <v>2.66</v>
      </c>
      <c r="N123" s="112">
        <v>79.8</v>
      </c>
      <c r="O123" s="112">
        <v>0</v>
      </c>
      <c r="P123" s="112">
        <v>0</v>
      </c>
      <c r="Q123" s="112">
        <v>1066.6600000000001</v>
      </c>
      <c r="R123" s="112">
        <v>31999.8</v>
      </c>
      <c r="S123" s="111" t="s">
        <v>1386</v>
      </c>
    </row>
    <row r="124" spans="1:19" ht="25.5">
      <c r="A124" s="111" t="s">
        <v>1562</v>
      </c>
      <c r="B124" s="143">
        <v>44349</v>
      </c>
      <c r="C124" s="111" t="s">
        <v>1563</v>
      </c>
      <c r="D124" s="143">
        <v>44349</v>
      </c>
      <c r="E124" s="111" t="s">
        <v>1387</v>
      </c>
      <c r="F124" s="111" t="s">
        <v>97</v>
      </c>
      <c r="G124" s="111" t="s">
        <v>987</v>
      </c>
      <c r="H124" s="111" t="s">
        <v>1391</v>
      </c>
      <c r="I124" s="111" t="s">
        <v>1285</v>
      </c>
      <c r="J124" s="112">
        <v>20</v>
      </c>
      <c r="K124" s="112">
        <v>1205</v>
      </c>
      <c r="L124" s="112">
        <v>24100</v>
      </c>
      <c r="M124" s="112">
        <v>3.012</v>
      </c>
      <c r="N124" s="112">
        <v>60.24</v>
      </c>
      <c r="O124" s="112">
        <v>0</v>
      </c>
      <c r="P124" s="112">
        <v>0</v>
      </c>
      <c r="Q124" s="112">
        <v>1208.0125</v>
      </c>
      <c r="R124" s="112">
        <v>24160.25</v>
      </c>
      <c r="S124" s="111" t="s">
        <v>1386</v>
      </c>
    </row>
    <row r="125" spans="1:19" ht="25.5">
      <c r="A125" s="111" t="s">
        <v>1562</v>
      </c>
      <c r="B125" s="143">
        <v>44349</v>
      </c>
      <c r="C125" s="111" t="s">
        <v>1563</v>
      </c>
      <c r="D125" s="143">
        <v>44349</v>
      </c>
      <c r="E125" s="111" t="s">
        <v>1387</v>
      </c>
      <c r="F125" s="111" t="s">
        <v>97</v>
      </c>
      <c r="G125" s="111" t="s">
        <v>987</v>
      </c>
      <c r="H125" s="111" t="s">
        <v>1391</v>
      </c>
      <c r="I125" s="111" t="s">
        <v>1333</v>
      </c>
      <c r="J125" s="112">
        <v>60</v>
      </c>
      <c r="K125" s="112">
        <v>914</v>
      </c>
      <c r="L125" s="112">
        <v>54840</v>
      </c>
      <c r="M125" s="112">
        <v>2.2850000000000001</v>
      </c>
      <c r="N125" s="112">
        <v>137.1</v>
      </c>
      <c r="O125" s="112">
        <v>0</v>
      </c>
      <c r="P125" s="112">
        <v>0</v>
      </c>
      <c r="Q125" s="112">
        <v>916.28499999999997</v>
      </c>
      <c r="R125" s="112">
        <v>54977.1</v>
      </c>
      <c r="S125" s="111" t="s">
        <v>1386</v>
      </c>
    </row>
    <row r="126" spans="1:19" ht="25.5">
      <c r="A126" s="111" t="s">
        <v>1562</v>
      </c>
      <c r="B126" s="143">
        <v>44349</v>
      </c>
      <c r="C126" s="111" t="s">
        <v>1563</v>
      </c>
      <c r="D126" s="143">
        <v>44349</v>
      </c>
      <c r="E126" s="111" t="s">
        <v>1387</v>
      </c>
      <c r="F126" s="111" t="s">
        <v>97</v>
      </c>
      <c r="G126" s="111" t="s">
        <v>987</v>
      </c>
      <c r="H126" s="111" t="s">
        <v>1391</v>
      </c>
      <c r="I126" s="111" t="s">
        <v>1230</v>
      </c>
      <c r="J126" s="112">
        <v>20</v>
      </c>
      <c r="K126" s="112">
        <v>1099</v>
      </c>
      <c r="L126" s="112">
        <v>21980</v>
      </c>
      <c r="M126" s="112">
        <v>2.7480000000000002</v>
      </c>
      <c r="N126" s="112">
        <v>54.96</v>
      </c>
      <c r="O126" s="112">
        <v>0</v>
      </c>
      <c r="P126" s="112">
        <v>0</v>
      </c>
      <c r="Q126" s="112">
        <v>1101.7474999999999</v>
      </c>
      <c r="R126" s="112">
        <v>22034.95</v>
      </c>
      <c r="S126" s="111" t="s">
        <v>1386</v>
      </c>
    </row>
    <row r="127" spans="1:19" ht="25.5">
      <c r="A127" s="111" t="s">
        <v>1564</v>
      </c>
      <c r="B127" s="143">
        <v>44349</v>
      </c>
      <c r="C127" s="111" t="s">
        <v>1565</v>
      </c>
      <c r="D127" s="143">
        <v>44349</v>
      </c>
      <c r="E127" s="111" t="s">
        <v>1387</v>
      </c>
      <c r="F127" s="111" t="s">
        <v>68</v>
      </c>
      <c r="G127" s="111" t="s">
        <v>1397</v>
      </c>
      <c r="H127" s="111" t="s">
        <v>54</v>
      </c>
      <c r="I127" s="111" t="s">
        <v>1114</v>
      </c>
      <c r="J127" s="112">
        <v>30</v>
      </c>
      <c r="K127" s="112">
        <v>894</v>
      </c>
      <c r="L127" s="112">
        <v>26820</v>
      </c>
      <c r="M127" s="112">
        <v>2.2349999999999999</v>
      </c>
      <c r="N127" s="112">
        <v>67.05</v>
      </c>
      <c r="O127" s="112">
        <v>0</v>
      </c>
      <c r="P127" s="112">
        <v>0</v>
      </c>
      <c r="Q127" s="112">
        <v>896.23500000000001</v>
      </c>
      <c r="R127" s="112">
        <v>26887.05</v>
      </c>
      <c r="S127" s="111" t="s">
        <v>1386</v>
      </c>
    </row>
    <row r="128" spans="1:19" ht="25.5">
      <c r="A128" s="111" t="s">
        <v>1564</v>
      </c>
      <c r="B128" s="143">
        <v>44349</v>
      </c>
      <c r="C128" s="111" t="s">
        <v>1565</v>
      </c>
      <c r="D128" s="143">
        <v>44349</v>
      </c>
      <c r="E128" s="111" t="s">
        <v>1387</v>
      </c>
      <c r="F128" s="111" t="s">
        <v>68</v>
      </c>
      <c r="G128" s="111" t="s">
        <v>1397</v>
      </c>
      <c r="H128" s="111" t="s">
        <v>54</v>
      </c>
      <c r="I128" s="111" t="s">
        <v>1119</v>
      </c>
      <c r="J128" s="112">
        <v>40</v>
      </c>
      <c r="K128" s="112">
        <v>914</v>
      </c>
      <c r="L128" s="112">
        <v>36560</v>
      </c>
      <c r="M128" s="112">
        <v>2.2850000000000001</v>
      </c>
      <c r="N128" s="112">
        <v>91.4</v>
      </c>
      <c r="O128" s="112">
        <v>0</v>
      </c>
      <c r="P128" s="112">
        <v>0</v>
      </c>
      <c r="Q128" s="112">
        <v>916.28499999999997</v>
      </c>
      <c r="R128" s="112">
        <v>36651.4</v>
      </c>
      <c r="S128" s="111" t="s">
        <v>1386</v>
      </c>
    </row>
    <row r="129" spans="1:19" ht="25.5">
      <c r="A129" s="111" t="s">
        <v>1564</v>
      </c>
      <c r="B129" s="143">
        <v>44349</v>
      </c>
      <c r="C129" s="111" t="s">
        <v>1565</v>
      </c>
      <c r="D129" s="143">
        <v>44349</v>
      </c>
      <c r="E129" s="111" t="s">
        <v>1387</v>
      </c>
      <c r="F129" s="111" t="s">
        <v>68</v>
      </c>
      <c r="G129" s="111" t="s">
        <v>1397</v>
      </c>
      <c r="H129" s="111" t="s">
        <v>54</v>
      </c>
      <c r="I129" s="111" t="s">
        <v>1243</v>
      </c>
      <c r="J129" s="112">
        <v>30</v>
      </c>
      <c r="K129" s="112">
        <v>967</v>
      </c>
      <c r="L129" s="112">
        <v>29010</v>
      </c>
      <c r="M129" s="112">
        <v>2.4175</v>
      </c>
      <c r="N129" s="112">
        <v>72.525000000000006</v>
      </c>
      <c r="O129" s="112">
        <v>0</v>
      </c>
      <c r="P129" s="112">
        <v>0</v>
      </c>
      <c r="Q129" s="112">
        <v>969.41750000000002</v>
      </c>
      <c r="R129" s="112">
        <v>29082.525000000001</v>
      </c>
      <c r="S129" s="111" t="s">
        <v>1386</v>
      </c>
    </row>
    <row r="130" spans="1:19" ht="25.5">
      <c r="A130" s="111" t="s">
        <v>1566</v>
      </c>
      <c r="B130" s="143">
        <v>44349</v>
      </c>
      <c r="C130" s="111" t="s">
        <v>1567</v>
      </c>
      <c r="D130" s="143">
        <v>44349</v>
      </c>
      <c r="E130" s="111" t="s">
        <v>1387</v>
      </c>
      <c r="F130" s="111" t="s">
        <v>1156</v>
      </c>
      <c r="G130" s="111" t="s">
        <v>25</v>
      </c>
      <c r="H130" s="111" t="s">
        <v>24</v>
      </c>
      <c r="I130" s="111" t="s">
        <v>1243</v>
      </c>
      <c r="J130" s="112">
        <v>40</v>
      </c>
      <c r="K130" s="112">
        <v>967</v>
      </c>
      <c r="L130" s="112">
        <v>38680</v>
      </c>
      <c r="M130" s="112">
        <v>2.4175</v>
      </c>
      <c r="N130" s="112">
        <v>96.7</v>
      </c>
      <c r="O130" s="112">
        <v>0</v>
      </c>
      <c r="P130" s="112">
        <v>0</v>
      </c>
      <c r="Q130" s="112">
        <v>969.41750000000002</v>
      </c>
      <c r="R130" s="112">
        <v>38776.699999999997</v>
      </c>
      <c r="S130" s="111" t="s">
        <v>1386</v>
      </c>
    </row>
    <row r="131" spans="1:19" ht="25.5">
      <c r="A131" s="111" t="s">
        <v>1566</v>
      </c>
      <c r="B131" s="143">
        <v>44349</v>
      </c>
      <c r="C131" s="111" t="s">
        <v>1567</v>
      </c>
      <c r="D131" s="143">
        <v>44349</v>
      </c>
      <c r="E131" s="111" t="s">
        <v>1387</v>
      </c>
      <c r="F131" s="111" t="s">
        <v>1156</v>
      </c>
      <c r="G131" s="111" t="s">
        <v>25</v>
      </c>
      <c r="H131" s="111" t="s">
        <v>24</v>
      </c>
      <c r="I131" s="111" t="s">
        <v>1119</v>
      </c>
      <c r="J131" s="112">
        <v>60</v>
      </c>
      <c r="K131" s="112">
        <v>914</v>
      </c>
      <c r="L131" s="112">
        <v>54840</v>
      </c>
      <c r="M131" s="112">
        <v>2.2850000000000001</v>
      </c>
      <c r="N131" s="112">
        <v>137.1</v>
      </c>
      <c r="O131" s="112">
        <v>0</v>
      </c>
      <c r="P131" s="112">
        <v>0</v>
      </c>
      <c r="Q131" s="112">
        <v>916.28499999999997</v>
      </c>
      <c r="R131" s="112">
        <v>54977.1</v>
      </c>
      <c r="S131" s="111" t="s">
        <v>1386</v>
      </c>
    </row>
    <row r="132" spans="1:19" ht="25.5">
      <c r="A132" s="111" t="s">
        <v>1566</v>
      </c>
      <c r="B132" s="143">
        <v>44349</v>
      </c>
      <c r="C132" s="111" t="s">
        <v>1567</v>
      </c>
      <c r="D132" s="143">
        <v>44349</v>
      </c>
      <c r="E132" s="111" t="s">
        <v>1387</v>
      </c>
      <c r="F132" s="111" t="s">
        <v>1156</v>
      </c>
      <c r="G132" s="111" t="s">
        <v>25</v>
      </c>
      <c r="H132" s="111" t="s">
        <v>24</v>
      </c>
      <c r="I132" s="111" t="s">
        <v>1284</v>
      </c>
      <c r="J132" s="112">
        <v>60</v>
      </c>
      <c r="K132" s="112">
        <v>1064</v>
      </c>
      <c r="L132" s="112">
        <v>63840</v>
      </c>
      <c r="M132" s="112">
        <v>2.66</v>
      </c>
      <c r="N132" s="112">
        <v>159.6</v>
      </c>
      <c r="O132" s="112">
        <v>0</v>
      </c>
      <c r="P132" s="112">
        <v>0</v>
      </c>
      <c r="Q132" s="112">
        <v>1066.6600000000001</v>
      </c>
      <c r="R132" s="112">
        <v>63999.6</v>
      </c>
      <c r="S132" s="111" t="s">
        <v>1386</v>
      </c>
    </row>
    <row r="133" spans="1:19" ht="25.5">
      <c r="A133" s="111" t="s">
        <v>1568</v>
      </c>
      <c r="B133" s="143">
        <v>44349</v>
      </c>
      <c r="C133" s="111" t="s">
        <v>1569</v>
      </c>
      <c r="D133" s="143">
        <v>44349</v>
      </c>
      <c r="E133" s="111" t="s">
        <v>1387</v>
      </c>
      <c r="F133" s="111" t="s">
        <v>5</v>
      </c>
      <c r="G133" s="111" t="s">
        <v>1388</v>
      </c>
      <c r="H133" s="111" t="s">
        <v>117</v>
      </c>
      <c r="I133" s="111" t="s">
        <v>1243</v>
      </c>
      <c r="J133" s="112">
        <v>20</v>
      </c>
      <c r="K133" s="112">
        <v>967</v>
      </c>
      <c r="L133" s="112">
        <v>19340</v>
      </c>
      <c r="M133" s="112">
        <v>2.4175</v>
      </c>
      <c r="N133" s="112">
        <v>48.35</v>
      </c>
      <c r="O133" s="112">
        <v>0</v>
      </c>
      <c r="P133" s="112">
        <v>0</v>
      </c>
      <c r="Q133" s="112">
        <v>969.41750000000002</v>
      </c>
      <c r="R133" s="112">
        <v>19388.349999999999</v>
      </c>
      <c r="S133" s="111" t="s">
        <v>1386</v>
      </c>
    </row>
    <row r="134" spans="1:19" ht="25.5">
      <c r="A134" s="111" t="s">
        <v>1568</v>
      </c>
      <c r="B134" s="143">
        <v>44349</v>
      </c>
      <c r="C134" s="111" t="s">
        <v>1569</v>
      </c>
      <c r="D134" s="143">
        <v>44349</v>
      </c>
      <c r="E134" s="111" t="s">
        <v>1387</v>
      </c>
      <c r="F134" s="111" t="s">
        <v>5</v>
      </c>
      <c r="G134" s="111" t="s">
        <v>1388</v>
      </c>
      <c r="H134" s="111" t="s">
        <v>117</v>
      </c>
      <c r="I134" s="111" t="s">
        <v>1115</v>
      </c>
      <c r="J134" s="112">
        <v>20</v>
      </c>
      <c r="K134" s="112">
        <v>1030</v>
      </c>
      <c r="L134" s="112">
        <v>20600</v>
      </c>
      <c r="M134" s="112">
        <v>2.5750000000000002</v>
      </c>
      <c r="N134" s="112">
        <v>51.5</v>
      </c>
      <c r="O134" s="112">
        <v>0</v>
      </c>
      <c r="P134" s="112">
        <v>0</v>
      </c>
      <c r="Q134" s="112">
        <v>1032.575</v>
      </c>
      <c r="R134" s="112">
        <v>20651.5</v>
      </c>
      <c r="S134" s="111" t="s">
        <v>1386</v>
      </c>
    </row>
    <row r="135" spans="1:19" ht="25.5">
      <c r="A135" s="111" t="s">
        <v>1570</v>
      </c>
      <c r="B135" s="143">
        <v>44349</v>
      </c>
      <c r="C135" s="111" t="s">
        <v>1571</v>
      </c>
      <c r="D135" s="143">
        <v>44349</v>
      </c>
      <c r="E135" s="111" t="s">
        <v>1387</v>
      </c>
      <c r="F135" s="111" t="s">
        <v>1</v>
      </c>
      <c r="G135" s="111" t="s">
        <v>1019</v>
      </c>
      <c r="H135" s="111" t="s">
        <v>117</v>
      </c>
      <c r="I135" s="111" t="s">
        <v>1333</v>
      </c>
      <c r="J135" s="112">
        <v>20</v>
      </c>
      <c r="K135" s="112">
        <v>914</v>
      </c>
      <c r="L135" s="112">
        <v>18280</v>
      </c>
      <c r="M135" s="112">
        <v>2.2850000000000001</v>
      </c>
      <c r="N135" s="112">
        <v>45.7</v>
      </c>
      <c r="O135" s="112">
        <v>0</v>
      </c>
      <c r="P135" s="112">
        <v>0</v>
      </c>
      <c r="Q135" s="112">
        <v>916.28499999999997</v>
      </c>
      <c r="R135" s="112">
        <v>18325.7</v>
      </c>
      <c r="S135" s="111" t="s">
        <v>1386</v>
      </c>
    </row>
    <row r="136" spans="1:19" ht="25.5">
      <c r="A136" s="111" t="s">
        <v>1570</v>
      </c>
      <c r="B136" s="143">
        <v>44349</v>
      </c>
      <c r="C136" s="111" t="s">
        <v>1571</v>
      </c>
      <c r="D136" s="143">
        <v>44349</v>
      </c>
      <c r="E136" s="111" t="s">
        <v>1387</v>
      </c>
      <c r="F136" s="111" t="s">
        <v>1</v>
      </c>
      <c r="G136" s="111" t="s">
        <v>1019</v>
      </c>
      <c r="H136" s="111" t="s">
        <v>117</v>
      </c>
      <c r="I136" s="111" t="s">
        <v>1114</v>
      </c>
      <c r="J136" s="112">
        <v>200</v>
      </c>
      <c r="K136" s="112">
        <v>894</v>
      </c>
      <c r="L136" s="112">
        <v>178800</v>
      </c>
      <c r="M136" s="112">
        <v>2.2349999999999999</v>
      </c>
      <c r="N136" s="112">
        <v>447</v>
      </c>
      <c r="O136" s="112">
        <v>0</v>
      </c>
      <c r="P136" s="112">
        <v>0</v>
      </c>
      <c r="Q136" s="112">
        <v>896.23500000000001</v>
      </c>
      <c r="R136" s="112">
        <v>179247</v>
      </c>
      <c r="S136" s="111" t="s">
        <v>1386</v>
      </c>
    </row>
    <row r="137" spans="1:19" ht="25.5">
      <c r="A137" s="111" t="s">
        <v>1570</v>
      </c>
      <c r="B137" s="143">
        <v>44349</v>
      </c>
      <c r="C137" s="111" t="s">
        <v>1571</v>
      </c>
      <c r="D137" s="143">
        <v>44349</v>
      </c>
      <c r="E137" s="111" t="s">
        <v>1387</v>
      </c>
      <c r="F137" s="111" t="s">
        <v>1</v>
      </c>
      <c r="G137" s="111" t="s">
        <v>1019</v>
      </c>
      <c r="H137" s="111" t="s">
        <v>117</v>
      </c>
      <c r="I137" s="111" t="s">
        <v>1243</v>
      </c>
      <c r="J137" s="112">
        <v>20</v>
      </c>
      <c r="K137" s="112">
        <v>967</v>
      </c>
      <c r="L137" s="112">
        <v>19340</v>
      </c>
      <c r="M137" s="112">
        <v>2.4175</v>
      </c>
      <c r="N137" s="112">
        <v>48.35</v>
      </c>
      <c r="O137" s="112">
        <v>0</v>
      </c>
      <c r="P137" s="112">
        <v>0</v>
      </c>
      <c r="Q137" s="112">
        <v>969.41750000000002</v>
      </c>
      <c r="R137" s="112">
        <v>19388.349999999999</v>
      </c>
      <c r="S137" s="111" t="s">
        <v>1386</v>
      </c>
    </row>
    <row r="138" spans="1:19" ht="25.5">
      <c r="A138" s="111" t="s">
        <v>1572</v>
      </c>
      <c r="B138" s="143">
        <v>44349</v>
      </c>
      <c r="C138" s="111" t="s">
        <v>1573</v>
      </c>
      <c r="D138" s="143">
        <v>44349</v>
      </c>
      <c r="E138" s="111" t="s">
        <v>1116</v>
      </c>
      <c r="F138" s="111" t="s">
        <v>1282</v>
      </c>
      <c r="G138" s="111" t="s">
        <v>1116</v>
      </c>
      <c r="H138" s="111" t="s">
        <v>1116</v>
      </c>
      <c r="I138" s="111" t="s">
        <v>1115</v>
      </c>
      <c r="J138" s="112">
        <v>5</v>
      </c>
      <c r="K138" s="112">
        <v>1045</v>
      </c>
      <c r="L138" s="112">
        <v>5225</v>
      </c>
      <c r="M138" s="112">
        <v>2.6124999999999998</v>
      </c>
      <c r="N138" s="112">
        <v>13.0625</v>
      </c>
      <c r="O138" s="112">
        <v>0</v>
      </c>
      <c r="P138" s="112">
        <v>0</v>
      </c>
      <c r="Q138" s="112">
        <v>1047.6125</v>
      </c>
      <c r="R138" s="112">
        <v>5238.0625</v>
      </c>
      <c r="S138" s="111" t="s">
        <v>1386</v>
      </c>
    </row>
    <row r="139" spans="1:19" ht="25.5">
      <c r="A139" s="111" t="s">
        <v>1574</v>
      </c>
      <c r="B139" s="143">
        <v>44349</v>
      </c>
      <c r="C139" s="111" t="s">
        <v>1575</v>
      </c>
      <c r="D139" s="143">
        <v>44349</v>
      </c>
      <c r="E139" s="111" t="s">
        <v>1384</v>
      </c>
      <c r="F139" s="111" t="s">
        <v>1414</v>
      </c>
      <c r="G139" s="111" t="s">
        <v>1385</v>
      </c>
      <c r="H139" s="111" t="s">
        <v>1384</v>
      </c>
      <c r="I139" s="111" t="s">
        <v>1470</v>
      </c>
      <c r="J139" s="112">
        <v>1</v>
      </c>
      <c r="K139" s="112">
        <v>866</v>
      </c>
      <c r="L139" s="112">
        <v>866</v>
      </c>
      <c r="M139" s="112">
        <v>0</v>
      </c>
      <c r="N139" s="112">
        <v>0</v>
      </c>
      <c r="O139" s="112">
        <v>0</v>
      </c>
      <c r="P139" s="112">
        <v>0</v>
      </c>
      <c r="Q139" s="112">
        <v>866</v>
      </c>
      <c r="R139" s="112">
        <v>866</v>
      </c>
      <c r="S139" s="111" t="s">
        <v>1386</v>
      </c>
    </row>
    <row r="140" spans="1:19" ht="25.5">
      <c r="A140" s="111" t="s">
        <v>1576</v>
      </c>
      <c r="B140" s="143">
        <v>44349</v>
      </c>
      <c r="C140" s="111" t="s">
        <v>1577</v>
      </c>
      <c r="D140" s="143">
        <v>44349</v>
      </c>
      <c r="E140" s="111" t="s">
        <v>1387</v>
      </c>
      <c r="F140" s="111" t="s">
        <v>68</v>
      </c>
      <c r="G140" s="111" t="s">
        <v>1397</v>
      </c>
      <c r="H140" s="111" t="s">
        <v>54</v>
      </c>
      <c r="I140" s="111" t="s">
        <v>1114</v>
      </c>
      <c r="J140" s="112">
        <v>10</v>
      </c>
      <c r="K140" s="112">
        <v>894</v>
      </c>
      <c r="L140" s="112">
        <v>8940</v>
      </c>
      <c r="M140" s="112">
        <v>2.2349999999999999</v>
      </c>
      <c r="N140" s="112">
        <v>22.35</v>
      </c>
      <c r="O140" s="112">
        <v>0</v>
      </c>
      <c r="P140" s="112">
        <v>0</v>
      </c>
      <c r="Q140" s="112">
        <v>896.23500000000001</v>
      </c>
      <c r="R140" s="112">
        <v>8962.35</v>
      </c>
      <c r="S140" s="111" t="s">
        <v>1386</v>
      </c>
    </row>
    <row r="141" spans="1:19" ht="25.5">
      <c r="A141" s="111" t="s">
        <v>1576</v>
      </c>
      <c r="B141" s="143">
        <v>44349</v>
      </c>
      <c r="C141" s="111" t="s">
        <v>1577</v>
      </c>
      <c r="D141" s="143">
        <v>44349</v>
      </c>
      <c r="E141" s="111" t="s">
        <v>1387</v>
      </c>
      <c r="F141" s="111" t="s">
        <v>68</v>
      </c>
      <c r="G141" s="111" t="s">
        <v>1397</v>
      </c>
      <c r="H141" s="111" t="s">
        <v>54</v>
      </c>
      <c r="I141" s="111" t="s">
        <v>1243</v>
      </c>
      <c r="J141" s="112">
        <v>10</v>
      </c>
      <c r="K141" s="112">
        <v>967</v>
      </c>
      <c r="L141" s="112">
        <v>9670</v>
      </c>
      <c r="M141" s="112">
        <v>2.4175</v>
      </c>
      <c r="N141" s="112">
        <v>24.175000000000001</v>
      </c>
      <c r="O141" s="112">
        <v>0</v>
      </c>
      <c r="P141" s="112">
        <v>0</v>
      </c>
      <c r="Q141" s="112">
        <v>969.41750000000002</v>
      </c>
      <c r="R141" s="112">
        <v>9694.1749999999993</v>
      </c>
      <c r="S141" s="111" t="s">
        <v>1386</v>
      </c>
    </row>
    <row r="142" spans="1:19" ht="25.5">
      <c r="A142" s="111" t="s">
        <v>1578</v>
      </c>
      <c r="B142" s="143">
        <v>44350</v>
      </c>
      <c r="C142" s="111" t="s">
        <v>1579</v>
      </c>
      <c r="D142" s="143">
        <v>44350</v>
      </c>
      <c r="E142" s="111" t="s">
        <v>1387</v>
      </c>
      <c r="F142" s="111" t="s">
        <v>107</v>
      </c>
      <c r="G142" s="111" t="s">
        <v>1070</v>
      </c>
      <c r="H142" s="111" t="s">
        <v>117</v>
      </c>
      <c r="I142" s="111" t="s">
        <v>1114</v>
      </c>
      <c r="J142" s="112">
        <v>100</v>
      </c>
      <c r="K142" s="112">
        <v>894</v>
      </c>
      <c r="L142" s="112">
        <v>89400</v>
      </c>
      <c r="M142" s="112">
        <v>2.2349999999999999</v>
      </c>
      <c r="N142" s="112">
        <v>223.5</v>
      </c>
      <c r="O142" s="112">
        <v>0</v>
      </c>
      <c r="P142" s="112">
        <v>0</v>
      </c>
      <c r="Q142" s="112">
        <v>896.23500000000001</v>
      </c>
      <c r="R142" s="112">
        <v>89623.5</v>
      </c>
      <c r="S142" s="111" t="s">
        <v>1386</v>
      </c>
    </row>
    <row r="143" spans="1:19" ht="25.5">
      <c r="A143" s="111" t="s">
        <v>1578</v>
      </c>
      <c r="B143" s="143">
        <v>44350</v>
      </c>
      <c r="C143" s="111" t="s">
        <v>1579</v>
      </c>
      <c r="D143" s="143">
        <v>44350</v>
      </c>
      <c r="E143" s="111" t="s">
        <v>1387</v>
      </c>
      <c r="F143" s="111" t="s">
        <v>107</v>
      </c>
      <c r="G143" s="111" t="s">
        <v>1070</v>
      </c>
      <c r="H143" s="111" t="s">
        <v>117</v>
      </c>
      <c r="I143" s="111" t="s">
        <v>1333</v>
      </c>
      <c r="J143" s="112">
        <v>100</v>
      </c>
      <c r="K143" s="112">
        <v>914</v>
      </c>
      <c r="L143" s="112">
        <v>91400</v>
      </c>
      <c r="M143" s="112">
        <v>2.2850000000000001</v>
      </c>
      <c r="N143" s="112">
        <v>228.5</v>
      </c>
      <c r="O143" s="112">
        <v>0</v>
      </c>
      <c r="P143" s="112">
        <v>0</v>
      </c>
      <c r="Q143" s="112">
        <v>916.28499999999997</v>
      </c>
      <c r="R143" s="112">
        <v>91628.5</v>
      </c>
      <c r="S143" s="111" t="s">
        <v>1386</v>
      </c>
    </row>
    <row r="144" spans="1:19" ht="25.5">
      <c r="A144" s="111" t="s">
        <v>1580</v>
      </c>
      <c r="B144" s="143">
        <v>44350</v>
      </c>
      <c r="C144" s="111" t="s">
        <v>1581</v>
      </c>
      <c r="D144" s="143">
        <v>44350</v>
      </c>
      <c r="E144" s="111" t="s">
        <v>1387</v>
      </c>
      <c r="F144" s="111" t="s">
        <v>9</v>
      </c>
      <c r="G144" s="111" t="s">
        <v>1018</v>
      </c>
      <c r="H144" s="111" t="s">
        <v>24</v>
      </c>
      <c r="I144" s="111" t="s">
        <v>1284</v>
      </c>
      <c r="J144" s="112">
        <v>20</v>
      </c>
      <c r="K144" s="112">
        <v>1064</v>
      </c>
      <c r="L144" s="112">
        <v>21280</v>
      </c>
      <c r="M144" s="112">
        <v>2.66</v>
      </c>
      <c r="N144" s="112">
        <v>53.2</v>
      </c>
      <c r="O144" s="112">
        <v>0</v>
      </c>
      <c r="P144" s="112">
        <v>0</v>
      </c>
      <c r="Q144" s="112">
        <v>1066.6600000000001</v>
      </c>
      <c r="R144" s="112">
        <v>21333.200000000001</v>
      </c>
      <c r="S144" s="111" t="s">
        <v>1386</v>
      </c>
    </row>
    <row r="145" spans="1:19" ht="25.5">
      <c r="A145" s="111" t="s">
        <v>1580</v>
      </c>
      <c r="B145" s="143">
        <v>44350</v>
      </c>
      <c r="C145" s="111" t="s">
        <v>1581</v>
      </c>
      <c r="D145" s="143">
        <v>44350</v>
      </c>
      <c r="E145" s="111" t="s">
        <v>1387</v>
      </c>
      <c r="F145" s="111" t="s">
        <v>9</v>
      </c>
      <c r="G145" s="111" t="s">
        <v>1018</v>
      </c>
      <c r="H145" s="111" t="s">
        <v>24</v>
      </c>
      <c r="I145" s="111" t="s">
        <v>1115</v>
      </c>
      <c r="J145" s="112">
        <v>20</v>
      </c>
      <c r="K145" s="112">
        <v>1030</v>
      </c>
      <c r="L145" s="112">
        <v>20600</v>
      </c>
      <c r="M145" s="112">
        <v>2.5750000000000002</v>
      </c>
      <c r="N145" s="112">
        <v>51.5</v>
      </c>
      <c r="O145" s="112">
        <v>0</v>
      </c>
      <c r="P145" s="112">
        <v>0</v>
      </c>
      <c r="Q145" s="112">
        <v>1032.575</v>
      </c>
      <c r="R145" s="112">
        <v>20651.5</v>
      </c>
      <c r="S145" s="111" t="s">
        <v>1386</v>
      </c>
    </row>
    <row r="146" spans="1:19" ht="25.5">
      <c r="A146" s="111" t="s">
        <v>1580</v>
      </c>
      <c r="B146" s="143">
        <v>44350</v>
      </c>
      <c r="C146" s="111" t="s">
        <v>1581</v>
      </c>
      <c r="D146" s="143">
        <v>44350</v>
      </c>
      <c r="E146" s="111" t="s">
        <v>1387</v>
      </c>
      <c r="F146" s="111" t="s">
        <v>9</v>
      </c>
      <c r="G146" s="111" t="s">
        <v>1018</v>
      </c>
      <c r="H146" s="111" t="s">
        <v>24</v>
      </c>
      <c r="I146" s="111" t="s">
        <v>1119</v>
      </c>
      <c r="J146" s="112">
        <v>20</v>
      </c>
      <c r="K146" s="112">
        <v>914</v>
      </c>
      <c r="L146" s="112">
        <v>18280</v>
      </c>
      <c r="M146" s="112">
        <v>2.2850000000000001</v>
      </c>
      <c r="N146" s="112">
        <v>45.7</v>
      </c>
      <c r="O146" s="112">
        <v>0</v>
      </c>
      <c r="P146" s="112">
        <v>0</v>
      </c>
      <c r="Q146" s="112">
        <v>916.28499999999997</v>
      </c>
      <c r="R146" s="112">
        <v>18325.7</v>
      </c>
      <c r="S146" s="111" t="s">
        <v>1386</v>
      </c>
    </row>
    <row r="147" spans="1:19" ht="25.5">
      <c r="A147" s="111" t="s">
        <v>1582</v>
      </c>
      <c r="B147" s="143">
        <v>44350</v>
      </c>
      <c r="C147" s="111" t="s">
        <v>1583</v>
      </c>
      <c r="D147" s="143">
        <v>44350</v>
      </c>
      <c r="E147" s="111" t="s">
        <v>1387</v>
      </c>
      <c r="F147" s="111" t="s">
        <v>108</v>
      </c>
      <c r="G147" s="111" t="s">
        <v>1070</v>
      </c>
      <c r="H147" s="111" t="s">
        <v>117</v>
      </c>
      <c r="I147" s="111" t="s">
        <v>1115</v>
      </c>
      <c r="J147" s="112">
        <v>60</v>
      </c>
      <c r="K147" s="112">
        <v>1030</v>
      </c>
      <c r="L147" s="112">
        <v>61800</v>
      </c>
      <c r="M147" s="112">
        <v>2.5750000000000002</v>
      </c>
      <c r="N147" s="112">
        <v>154.5</v>
      </c>
      <c r="O147" s="112">
        <v>0</v>
      </c>
      <c r="P147" s="112">
        <v>0</v>
      </c>
      <c r="Q147" s="112">
        <v>1032.575</v>
      </c>
      <c r="R147" s="112">
        <v>61954.5</v>
      </c>
      <c r="S147" s="111" t="s">
        <v>1386</v>
      </c>
    </row>
    <row r="148" spans="1:19" ht="25.5">
      <c r="A148" s="111" t="s">
        <v>1582</v>
      </c>
      <c r="B148" s="143">
        <v>44350</v>
      </c>
      <c r="C148" s="111" t="s">
        <v>1583</v>
      </c>
      <c r="D148" s="143">
        <v>44350</v>
      </c>
      <c r="E148" s="111" t="s">
        <v>1387</v>
      </c>
      <c r="F148" s="111" t="s">
        <v>108</v>
      </c>
      <c r="G148" s="111" t="s">
        <v>1070</v>
      </c>
      <c r="H148" s="111" t="s">
        <v>117</v>
      </c>
      <c r="I148" s="111" t="s">
        <v>1284</v>
      </c>
      <c r="J148" s="112">
        <v>40</v>
      </c>
      <c r="K148" s="112">
        <v>1064</v>
      </c>
      <c r="L148" s="112">
        <v>42560</v>
      </c>
      <c r="M148" s="112">
        <v>2.66</v>
      </c>
      <c r="N148" s="112">
        <v>106.4</v>
      </c>
      <c r="O148" s="112">
        <v>0</v>
      </c>
      <c r="P148" s="112">
        <v>0</v>
      </c>
      <c r="Q148" s="112">
        <v>1066.6600000000001</v>
      </c>
      <c r="R148" s="112">
        <v>42666.400000000001</v>
      </c>
      <c r="S148" s="111" t="s">
        <v>1386</v>
      </c>
    </row>
    <row r="149" spans="1:19" ht="25.5">
      <c r="A149" s="111" t="s">
        <v>1584</v>
      </c>
      <c r="B149" s="143">
        <v>44350</v>
      </c>
      <c r="C149" s="111" t="s">
        <v>1585</v>
      </c>
      <c r="D149" s="143">
        <v>44350</v>
      </c>
      <c r="E149" s="111" t="s">
        <v>1387</v>
      </c>
      <c r="F149" s="111" t="s">
        <v>95</v>
      </c>
      <c r="G149" s="111" t="s">
        <v>989</v>
      </c>
      <c r="H149" s="111" t="s">
        <v>1391</v>
      </c>
      <c r="I149" s="111" t="s">
        <v>1284</v>
      </c>
      <c r="J149" s="112">
        <v>20</v>
      </c>
      <c r="K149" s="112">
        <v>1064</v>
      </c>
      <c r="L149" s="112">
        <v>21280</v>
      </c>
      <c r="M149" s="112">
        <v>2.66</v>
      </c>
      <c r="N149" s="112">
        <v>53.2</v>
      </c>
      <c r="O149" s="112">
        <v>0</v>
      </c>
      <c r="P149" s="112">
        <v>0</v>
      </c>
      <c r="Q149" s="112">
        <v>1066.6600000000001</v>
      </c>
      <c r="R149" s="112">
        <v>21333.200000000001</v>
      </c>
      <c r="S149" s="111" t="s">
        <v>1386</v>
      </c>
    </row>
    <row r="150" spans="1:19" ht="25.5">
      <c r="A150" s="111" t="s">
        <v>1584</v>
      </c>
      <c r="B150" s="143">
        <v>44350</v>
      </c>
      <c r="C150" s="111" t="s">
        <v>1585</v>
      </c>
      <c r="D150" s="143">
        <v>44350</v>
      </c>
      <c r="E150" s="111" t="s">
        <v>1387</v>
      </c>
      <c r="F150" s="111" t="s">
        <v>95</v>
      </c>
      <c r="G150" s="111" t="s">
        <v>989</v>
      </c>
      <c r="H150" s="111" t="s">
        <v>1391</v>
      </c>
      <c r="I150" s="111" t="s">
        <v>1117</v>
      </c>
      <c r="J150" s="112">
        <v>10</v>
      </c>
      <c r="K150" s="112">
        <v>1118</v>
      </c>
      <c r="L150" s="112">
        <v>11180</v>
      </c>
      <c r="M150" s="112">
        <v>2.7949999999999999</v>
      </c>
      <c r="N150" s="112">
        <v>27.95</v>
      </c>
      <c r="O150" s="112">
        <v>0</v>
      </c>
      <c r="P150" s="112">
        <v>0</v>
      </c>
      <c r="Q150" s="112">
        <v>1120.7950000000001</v>
      </c>
      <c r="R150" s="112">
        <v>11207.95</v>
      </c>
      <c r="S150" s="111" t="s">
        <v>1386</v>
      </c>
    </row>
    <row r="151" spans="1:19" ht="25.5">
      <c r="A151" s="111" t="s">
        <v>1584</v>
      </c>
      <c r="B151" s="143">
        <v>44350</v>
      </c>
      <c r="C151" s="111" t="s">
        <v>1585</v>
      </c>
      <c r="D151" s="143">
        <v>44350</v>
      </c>
      <c r="E151" s="111" t="s">
        <v>1387</v>
      </c>
      <c r="F151" s="111" t="s">
        <v>95</v>
      </c>
      <c r="G151" s="111" t="s">
        <v>989</v>
      </c>
      <c r="H151" s="111" t="s">
        <v>1391</v>
      </c>
      <c r="I151" s="111" t="s">
        <v>1114</v>
      </c>
      <c r="J151" s="112">
        <v>20</v>
      </c>
      <c r="K151" s="112">
        <v>894</v>
      </c>
      <c r="L151" s="112">
        <v>17880</v>
      </c>
      <c r="M151" s="112">
        <v>2.2349999999999999</v>
      </c>
      <c r="N151" s="112">
        <v>44.7</v>
      </c>
      <c r="O151" s="112">
        <v>0</v>
      </c>
      <c r="P151" s="112">
        <v>0</v>
      </c>
      <c r="Q151" s="112">
        <v>896.23500000000001</v>
      </c>
      <c r="R151" s="112">
        <v>17924.7</v>
      </c>
      <c r="S151" s="111" t="s">
        <v>1386</v>
      </c>
    </row>
    <row r="152" spans="1:19" ht="25.5">
      <c r="A152" s="111" t="s">
        <v>1584</v>
      </c>
      <c r="B152" s="143">
        <v>44350</v>
      </c>
      <c r="C152" s="111" t="s">
        <v>1585</v>
      </c>
      <c r="D152" s="143">
        <v>44350</v>
      </c>
      <c r="E152" s="111" t="s">
        <v>1387</v>
      </c>
      <c r="F152" s="111" t="s">
        <v>95</v>
      </c>
      <c r="G152" s="111" t="s">
        <v>989</v>
      </c>
      <c r="H152" s="111" t="s">
        <v>1391</v>
      </c>
      <c r="I152" s="111" t="s">
        <v>1119</v>
      </c>
      <c r="J152" s="112">
        <v>20</v>
      </c>
      <c r="K152" s="112">
        <v>914</v>
      </c>
      <c r="L152" s="112">
        <v>18280</v>
      </c>
      <c r="M152" s="112">
        <v>2.2850000000000001</v>
      </c>
      <c r="N152" s="112">
        <v>45.7</v>
      </c>
      <c r="O152" s="112">
        <v>0</v>
      </c>
      <c r="P152" s="112">
        <v>0</v>
      </c>
      <c r="Q152" s="112">
        <v>916.28499999999997</v>
      </c>
      <c r="R152" s="112">
        <v>18325.7</v>
      </c>
      <c r="S152" s="111" t="s">
        <v>1386</v>
      </c>
    </row>
    <row r="153" spans="1:19" ht="25.5">
      <c r="A153" s="111" t="s">
        <v>1584</v>
      </c>
      <c r="B153" s="143">
        <v>44350</v>
      </c>
      <c r="C153" s="111" t="s">
        <v>1585</v>
      </c>
      <c r="D153" s="143">
        <v>44350</v>
      </c>
      <c r="E153" s="111" t="s">
        <v>1387</v>
      </c>
      <c r="F153" s="111" t="s">
        <v>95</v>
      </c>
      <c r="G153" s="111" t="s">
        <v>989</v>
      </c>
      <c r="H153" s="111" t="s">
        <v>1391</v>
      </c>
      <c r="I153" s="111" t="s">
        <v>1333</v>
      </c>
      <c r="J153" s="112">
        <v>20</v>
      </c>
      <c r="K153" s="112">
        <v>914</v>
      </c>
      <c r="L153" s="112">
        <v>18280</v>
      </c>
      <c r="M153" s="112">
        <v>2.2850000000000001</v>
      </c>
      <c r="N153" s="112">
        <v>45.7</v>
      </c>
      <c r="O153" s="112">
        <v>0</v>
      </c>
      <c r="P153" s="112">
        <v>0</v>
      </c>
      <c r="Q153" s="112">
        <v>916.28499999999997</v>
      </c>
      <c r="R153" s="112">
        <v>18325.7</v>
      </c>
      <c r="S153" s="111" t="s">
        <v>1386</v>
      </c>
    </row>
    <row r="154" spans="1:19" ht="25.5">
      <c r="A154" s="111" t="s">
        <v>1586</v>
      </c>
      <c r="B154" s="143">
        <v>44350</v>
      </c>
      <c r="C154" s="111" t="s">
        <v>1587</v>
      </c>
      <c r="D154" s="143">
        <v>44350</v>
      </c>
      <c r="E154" s="111" t="s">
        <v>1387</v>
      </c>
      <c r="F154" s="111" t="s">
        <v>80</v>
      </c>
      <c r="G154" s="111" t="s">
        <v>992</v>
      </c>
      <c r="H154" s="111" t="s">
        <v>1391</v>
      </c>
      <c r="I154" s="111" t="s">
        <v>1243</v>
      </c>
      <c r="J154" s="112">
        <v>33</v>
      </c>
      <c r="K154" s="112">
        <v>967</v>
      </c>
      <c r="L154" s="112">
        <v>31911</v>
      </c>
      <c r="M154" s="112">
        <v>2.4180000000000001</v>
      </c>
      <c r="N154" s="112">
        <v>79.793999999999997</v>
      </c>
      <c r="O154" s="112">
        <v>0</v>
      </c>
      <c r="P154" s="112">
        <v>0</v>
      </c>
      <c r="Q154" s="112">
        <v>969.41750000000002</v>
      </c>
      <c r="R154" s="112">
        <v>31990.7775</v>
      </c>
      <c r="S154" s="111" t="s">
        <v>1386</v>
      </c>
    </row>
    <row r="155" spans="1:19" ht="25.5">
      <c r="A155" s="111" t="s">
        <v>1586</v>
      </c>
      <c r="B155" s="143">
        <v>44350</v>
      </c>
      <c r="C155" s="111" t="s">
        <v>1587</v>
      </c>
      <c r="D155" s="143">
        <v>44350</v>
      </c>
      <c r="E155" s="111" t="s">
        <v>1387</v>
      </c>
      <c r="F155" s="111" t="s">
        <v>80</v>
      </c>
      <c r="G155" s="111" t="s">
        <v>992</v>
      </c>
      <c r="H155" s="111" t="s">
        <v>1391</v>
      </c>
      <c r="I155" s="111" t="s">
        <v>1333</v>
      </c>
      <c r="J155" s="112">
        <v>30</v>
      </c>
      <c r="K155" s="112">
        <v>914</v>
      </c>
      <c r="L155" s="112">
        <v>27420</v>
      </c>
      <c r="M155" s="112">
        <v>2.2850000000000001</v>
      </c>
      <c r="N155" s="112">
        <v>68.55</v>
      </c>
      <c r="O155" s="112">
        <v>0</v>
      </c>
      <c r="P155" s="112">
        <v>0</v>
      </c>
      <c r="Q155" s="112">
        <v>916.28499999999997</v>
      </c>
      <c r="R155" s="112">
        <v>27488.55</v>
      </c>
      <c r="S155" s="111" t="s">
        <v>1386</v>
      </c>
    </row>
    <row r="156" spans="1:19" ht="25.5">
      <c r="A156" s="111" t="s">
        <v>1586</v>
      </c>
      <c r="B156" s="143">
        <v>44350</v>
      </c>
      <c r="C156" s="111" t="s">
        <v>1587</v>
      </c>
      <c r="D156" s="143">
        <v>44350</v>
      </c>
      <c r="E156" s="111" t="s">
        <v>1387</v>
      </c>
      <c r="F156" s="111" t="s">
        <v>80</v>
      </c>
      <c r="G156" s="111" t="s">
        <v>992</v>
      </c>
      <c r="H156" s="111" t="s">
        <v>1391</v>
      </c>
      <c r="I156" s="111" t="s">
        <v>1114</v>
      </c>
      <c r="J156" s="112">
        <v>20</v>
      </c>
      <c r="K156" s="112">
        <v>894</v>
      </c>
      <c r="L156" s="112">
        <v>17880</v>
      </c>
      <c r="M156" s="112">
        <v>2.2349999999999999</v>
      </c>
      <c r="N156" s="112">
        <v>44.7</v>
      </c>
      <c r="O156" s="112">
        <v>0</v>
      </c>
      <c r="P156" s="112">
        <v>0</v>
      </c>
      <c r="Q156" s="112">
        <v>896.23500000000001</v>
      </c>
      <c r="R156" s="112">
        <v>17924.7</v>
      </c>
      <c r="S156" s="111" t="s">
        <v>1386</v>
      </c>
    </row>
    <row r="157" spans="1:19" ht="25.5">
      <c r="A157" s="111" t="s">
        <v>1586</v>
      </c>
      <c r="B157" s="143">
        <v>44350</v>
      </c>
      <c r="C157" s="111" t="s">
        <v>1587</v>
      </c>
      <c r="D157" s="143">
        <v>44350</v>
      </c>
      <c r="E157" s="111" t="s">
        <v>1387</v>
      </c>
      <c r="F157" s="111" t="s">
        <v>80</v>
      </c>
      <c r="G157" s="111" t="s">
        <v>992</v>
      </c>
      <c r="H157" s="111" t="s">
        <v>1391</v>
      </c>
      <c r="I157" s="111" t="s">
        <v>1120</v>
      </c>
      <c r="J157" s="112">
        <v>40</v>
      </c>
      <c r="K157" s="112">
        <v>1176</v>
      </c>
      <c r="L157" s="112">
        <v>47040</v>
      </c>
      <c r="M157" s="112">
        <v>2.94</v>
      </c>
      <c r="N157" s="112">
        <v>117.6</v>
      </c>
      <c r="O157" s="112">
        <v>0</v>
      </c>
      <c r="P157" s="112">
        <v>0</v>
      </c>
      <c r="Q157" s="112">
        <v>1178.94</v>
      </c>
      <c r="R157" s="112">
        <v>47157.599999999999</v>
      </c>
      <c r="S157" s="111" t="s">
        <v>1386</v>
      </c>
    </row>
    <row r="158" spans="1:19" ht="25.5">
      <c r="A158" s="111" t="s">
        <v>1586</v>
      </c>
      <c r="B158" s="143">
        <v>44350</v>
      </c>
      <c r="C158" s="111" t="s">
        <v>1587</v>
      </c>
      <c r="D158" s="143">
        <v>44350</v>
      </c>
      <c r="E158" s="111" t="s">
        <v>1387</v>
      </c>
      <c r="F158" s="111" t="s">
        <v>80</v>
      </c>
      <c r="G158" s="111" t="s">
        <v>992</v>
      </c>
      <c r="H158" s="111" t="s">
        <v>1391</v>
      </c>
      <c r="I158" s="111" t="s">
        <v>1119</v>
      </c>
      <c r="J158" s="112">
        <v>30</v>
      </c>
      <c r="K158" s="112">
        <v>914</v>
      </c>
      <c r="L158" s="112">
        <v>27420</v>
      </c>
      <c r="M158" s="112">
        <v>2.2850000000000001</v>
      </c>
      <c r="N158" s="112">
        <v>68.55</v>
      </c>
      <c r="O158" s="112">
        <v>0</v>
      </c>
      <c r="P158" s="112">
        <v>0</v>
      </c>
      <c r="Q158" s="112">
        <v>916.28499999999997</v>
      </c>
      <c r="R158" s="112">
        <v>27488.55</v>
      </c>
      <c r="S158" s="111" t="s">
        <v>1386</v>
      </c>
    </row>
    <row r="159" spans="1:19" ht="25.5">
      <c r="A159" s="111" t="s">
        <v>1588</v>
      </c>
      <c r="B159" s="143">
        <v>44350</v>
      </c>
      <c r="C159" s="111" t="s">
        <v>1589</v>
      </c>
      <c r="D159" s="143">
        <v>44350</v>
      </c>
      <c r="E159" s="111" t="s">
        <v>1387</v>
      </c>
      <c r="F159" s="111" t="s">
        <v>1352</v>
      </c>
      <c r="G159" s="111" t="s">
        <v>57</v>
      </c>
      <c r="H159" s="111" t="s">
        <v>54</v>
      </c>
      <c r="I159" s="111" t="s">
        <v>1119</v>
      </c>
      <c r="J159" s="112">
        <v>60</v>
      </c>
      <c r="K159" s="112">
        <v>914</v>
      </c>
      <c r="L159" s="112">
        <v>54840</v>
      </c>
      <c r="M159" s="112">
        <v>2.2850000000000001</v>
      </c>
      <c r="N159" s="112">
        <v>137.1</v>
      </c>
      <c r="O159" s="112">
        <v>0</v>
      </c>
      <c r="P159" s="112">
        <v>0</v>
      </c>
      <c r="Q159" s="112">
        <v>916.28499999999997</v>
      </c>
      <c r="R159" s="112">
        <v>54977.1</v>
      </c>
      <c r="S159" s="111" t="s">
        <v>1386</v>
      </c>
    </row>
    <row r="160" spans="1:19" ht="25.5">
      <c r="A160" s="111" t="s">
        <v>1588</v>
      </c>
      <c r="B160" s="143">
        <v>44350</v>
      </c>
      <c r="C160" s="111" t="s">
        <v>1589</v>
      </c>
      <c r="D160" s="143">
        <v>44350</v>
      </c>
      <c r="E160" s="111" t="s">
        <v>1387</v>
      </c>
      <c r="F160" s="111" t="s">
        <v>1352</v>
      </c>
      <c r="G160" s="111" t="s">
        <v>57</v>
      </c>
      <c r="H160" s="111" t="s">
        <v>54</v>
      </c>
      <c r="I160" s="111" t="s">
        <v>1114</v>
      </c>
      <c r="J160" s="112">
        <v>60</v>
      </c>
      <c r="K160" s="112">
        <v>894</v>
      </c>
      <c r="L160" s="112">
        <v>53640</v>
      </c>
      <c r="M160" s="112">
        <v>2.2349999999999999</v>
      </c>
      <c r="N160" s="112">
        <v>134.1</v>
      </c>
      <c r="O160" s="112">
        <v>0</v>
      </c>
      <c r="P160" s="112">
        <v>0</v>
      </c>
      <c r="Q160" s="112">
        <v>896.23500000000001</v>
      </c>
      <c r="R160" s="112">
        <v>53774.1</v>
      </c>
      <c r="S160" s="111" t="s">
        <v>1386</v>
      </c>
    </row>
    <row r="161" spans="1:19" ht="25.5">
      <c r="A161" s="111" t="s">
        <v>1588</v>
      </c>
      <c r="B161" s="143">
        <v>44350</v>
      </c>
      <c r="C161" s="111" t="s">
        <v>1589</v>
      </c>
      <c r="D161" s="143">
        <v>44350</v>
      </c>
      <c r="E161" s="111" t="s">
        <v>1387</v>
      </c>
      <c r="F161" s="111" t="s">
        <v>1352</v>
      </c>
      <c r="G161" s="111" t="s">
        <v>57</v>
      </c>
      <c r="H161" s="111" t="s">
        <v>54</v>
      </c>
      <c r="I161" s="111" t="s">
        <v>1115</v>
      </c>
      <c r="J161" s="112">
        <v>35</v>
      </c>
      <c r="K161" s="112">
        <v>1030</v>
      </c>
      <c r="L161" s="112">
        <v>36050</v>
      </c>
      <c r="M161" s="112">
        <v>2.5750000000000002</v>
      </c>
      <c r="N161" s="112">
        <v>90.125</v>
      </c>
      <c r="O161" s="112">
        <v>0</v>
      </c>
      <c r="P161" s="112">
        <v>0</v>
      </c>
      <c r="Q161" s="112">
        <v>1032.575</v>
      </c>
      <c r="R161" s="112">
        <v>36140.125</v>
      </c>
      <c r="S161" s="111" t="s">
        <v>1386</v>
      </c>
    </row>
    <row r="162" spans="1:19" ht="25.5">
      <c r="A162" s="111" t="s">
        <v>1590</v>
      </c>
      <c r="B162" s="143">
        <v>44350</v>
      </c>
      <c r="C162" s="111" t="s">
        <v>1591</v>
      </c>
      <c r="D162" s="143">
        <v>44350</v>
      </c>
      <c r="E162" s="111" t="s">
        <v>1387</v>
      </c>
      <c r="F162" s="111" t="s">
        <v>61</v>
      </c>
      <c r="G162" s="111" t="s">
        <v>54</v>
      </c>
      <c r="H162" s="111" t="s">
        <v>54</v>
      </c>
      <c r="I162" s="111" t="s">
        <v>1117</v>
      </c>
      <c r="J162" s="112">
        <v>10</v>
      </c>
      <c r="K162" s="112">
        <v>1118</v>
      </c>
      <c r="L162" s="112">
        <v>11180</v>
      </c>
      <c r="M162" s="112">
        <v>2.7949999999999999</v>
      </c>
      <c r="N162" s="112">
        <v>27.95</v>
      </c>
      <c r="O162" s="112">
        <v>0</v>
      </c>
      <c r="P162" s="112">
        <v>0</v>
      </c>
      <c r="Q162" s="112">
        <v>1120.7950000000001</v>
      </c>
      <c r="R162" s="112">
        <v>11207.95</v>
      </c>
      <c r="S162" s="111" t="s">
        <v>1386</v>
      </c>
    </row>
    <row r="163" spans="1:19" ht="25.5">
      <c r="A163" s="111" t="s">
        <v>1590</v>
      </c>
      <c r="B163" s="143">
        <v>44350</v>
      </c>
      <c r="C163" s="111" t="s">
        <v>1591</v>
      </c>
      <c r="D163" s="143">
        <v>44350</v>
      </c>
      <c r="E163" s="111" t="s">
        <v>1387</v>
      </c>
      <c r="F163" s="111" t="s">
        <v>61</v>
      </c>
      <c r="G163" s="111" t="s">
        <v>54</v>
      </c>
      <c r="H163" s="111" t="s">
        <v>54</v>
      </c>
      <c r="I163" s="111" t="s">
        <v>1284</v>
      </c>
      <c r="J163" s="112">
        <v>20</v>
      </c>
      <c r="K163" s="112">
        <v>1064</v>
      </c>
      <c r="L163" s="112">
        <v>21280</v>
      </c>
      <c r="M163" s="112">
        <v>2.66</v>
      </c>
      <c r="N163" s="112">
        <v>53.2</v>
      </c>
      <c r="O163" s="112">
        <v>0</v>
      </c>
      <c r="P163" s="112">
        <v>0</v>
      </c>
      <c r="Q163" s="112">
        <v>1066.6600000000001</v>
      </c>
      <c r="R163" s="112">
        <v>21333.200000000001</v>
      </c>
      <c r="S163" s="111" t="s">
        <v>1386</v>
      </c>
    </row>
    <row r="164" spans="1:19" ht="25.5">
      <c r="A164" s="111" t="s">
        <v>1592</v>
      </c>
      <c r="B164" s="143">
        <v>44350</v>
      </c>
      <c r="C164" s="111" t="s">
        <v>1593</v>
      </c>
      <c r="D164" s="143">
        <v>44350</v>
      </c>
      <c r="E164" s="111" t="s">
        <v>1387</v>
      </c>
      <c r="F164" s="111" t="s">
        <v>938</v>
      </c>
      <c r="G164" s="111" t="s">
        <v>1403</v>
      </c>
      <c r="H164" s="111" t="s">
        <v>54</v>
      </c>
      <c r="I164" s="111" t="s">
        <v>1119</v>
      </c>
      <c r="J164" s="112">
        <v>60</v>
      </c>
      <c r="K164" s="112">
        <v>914</v>
      </c>
      <c r="L164" s="112">
        <v>54840</v>
      </c>
      <c r="M164" s="112">
        <v>2.2850000000000001</v>
      </c>
      <c r="N164" s="112">
        <v>137.1</v>
      </c>
      <c r="O164" s="112">
        <v>0</v>
      </c>
      <c r="P164" s="112">
        <v>0</v>
      </c>
      <c r="Q164" s="112">
        <v>916.28499999999997</v>
      </c>
      <c r="R164" s="112">
        <v>54977.1</v>
      </c>
      <c r="S164" s="111" t="s">
        <v>1386</v>
      </c>
    </row>
    <row r="165" spans="1:19" ht="25.5">
      <c r="A165" s="111" t="s">
        <v>1592</v>
      </c>
      <c r="B165" s="143">
        <v>44350</v>
      </c>
      <c r="C165" s="111" t="s">
        <v>1593</v>
      </c>
      <c r="D165" s="143">
        <v>44350</v>
      </c>
      <c r="E165" s="111" t="s">
        <v>1387</v>
      </c>
      <c r="F165" s="111" t="s">
        <v>938</v>
      </c>
      <c r="G165" s="111" t="s">
        <v>1403</v>
      </c>
      <c r="H165" s="111" t="s">
        <v>54</v>
      </c>
      <c r="I165" s="111" t="s">
        <v>1114</v>
      </c>
      <c r="J165" s="112">
        <v>70</v>
      </c>
      <c r="K165" s="112">
        <v>894</v>
      </c>
      <c r="L165" s="112">
        <v>62580</v>
      </c>
      <c r="M165" s="112">
        <v>2.2349999999999999</v>
      </c>
      <c r="N165" s="112">
        <v>156.44999999999999</v>
      </c>
      <c r="O165" s="112">
        <v>0</v>
      </c>
      <c r="P165" s="112">
        <v>0</v>
      </c>
      <c r="Q165" s="112">
        <v>896.23500000000001</v>
      </c>
      <c r="R165" s="112">
        <v>62736.45</v>
      </c>
      <c r="S165" s="111" t="s">
        <v>1386</v>
      </c>
    </row>
    <row r="166" spans="1:19" ht="25.5">
      <c r="A166" s="111" t="s">
        <v>1592</v>
      </c>
      <c r="B166" s="143">
        <v>44350</v>
      </c>
      <c r="C166" s="111" t="s">
        <v>1593</v>
      </c>
      <c r="D166" s="143">
        <v>44350</v>
      </c>
      <c r="E166" s="111" t="s">
        <v>1387</v>
      </c>
      <c r="F166" s="111" t="s">
        <v>938</v>
      </c>
      <c r="G166" s="111" t="s">
        <v>1403</v>
      </c>
      <c r="H166" s="111" t="s">
        <v>54</v>
      </c>
      <c r="I166" s="111" t="s">
        <v>1243</v>
      </c>
      <c r="J166" s="112">
        <v>100</v>
      </c>
      <c r="K166" s="112">
        <v>967</v>
      </c>
      <c r="L166" s="112">
        <v>96700</v>
      </c>
      <c r="M166" s="112">
        <v>2.4175</v>
      </c>
      <c r="N166" s="112">
        <v>241.75</v>
      </c>
      <c r="O166" s="112">
        <v>0</v>
      </c>
      <c r="P166" s="112">
        <v>0</v>
      </c>
      <c r="Q166" s="112">
        <v>969.41750000000002</v>
      </c>
      <c r="R166" s="112">
        <v>96941.75</v>
      </c>
      <c r="S166" s="111" t="s">
        <v>1386</v>
      </c>
    </row>
    <row r="167" spans="1:19" ht="25.5">
      <c r="A167" s="111" t="s">
        <v>1594</v>
      </c>
      <c r="B167" s="143">
        <v>44350</v>
      </c>
      <c r="C167" s="111" t="s">
        <v>1595</v>
      </c>
      <c r="D167" s="143">
        <v>44350</v>
      </c>
      <c r="E167" s="111" t="s">
        <v>1387</v>
      </c>
      <c r="F167" s="111" t="s">
        <v>114</v>
      </c>
      <c r="G167" s="111" t="s">
        <v>1398</v>
      </c>
      <c r="H167" s="111" t="s">
        <v>117</v>
      </c>
      <c r="I167" s="111" t="s">
        <v>1119</v>
      </c>
      <c r="J167" s="112">
        <v>40</v>
      </c>
      <c r="K167" s="112">
        <v>914</v>
      </c>
      <c r="L167" s="112">
        <v>36560</v>
      </c>
      <c r="M167" s="112">
        <v>2.2850000000000001</v>
      </c>
      <c r="N167" s="112">
        <v>91.4</v>
      </c>
      <c r="O167" s="112">
        <v>0</v>
      </c>
      <c r="P167" s="112">
        <v>0</v>
      </c>
      <c r="Q167" s="112">
        <v>916.28499999999997</v>
      </c>
      <c r="R167" s="112">
        <v>36651.4</v>
      </c>
      <c r="S167" s="111" t="s">
        <v>1386</v>
      </c>
    </row>
    <row r="168" spans="1:19" ht="25.5">
      <c r="A168" s="111" t="s">
        <v>1596</v>
      </c>
      <c r="B168" s="143">
        <v>44350</v>
      </c>
      <c r="C168" s="111" t="s">
        <v>1597</v>
      </c>
      <c r="D168" s="143">
        <v>44350</v>
      </c>
      <c r="E168" s="111" t="s">
        <v>1387</v>
      </c>
      <c r="F168" s="111" t="s">
        <v>3</v>
      </c>
      <c r="G168" s="111" t="s">
        <v>1018</v>
      </c>
      <c r="H168" s="111" t="s">
        <v>24</v>
      </c>
      <c r="I168" s="111" t="s">
        <v>1115</v>
      </c>
      <c r="J168" s="112">
        <v>25</v>
      </c>
      <c r="K168" s="112">
        <v>1030</v>
      </c>
      <c r="L168" s="112">
        <v>25750</v>
      </c>
      <c r="M168" s="112">
        <v>2.5750000000000002</v>
      </c>
      <c r="N168" s="112">
        <v>64.375</v>
      </c>
      <c r="O168" s="112">
        <v>0</v>
      </c>
      <c r="P168" s="112">
        <v>0</v>
      </c>
      <c r="Q168" s="112">
        <v>1032.575</v>
      </c>
      <c r="R168" s="112">
        <v>25814.375</v>
      </c>
      <c r="S168" s="111" t="s">
        <v>1386</v>
      </c>
    </row>
    <row r="169" spans="1:19" ht="25.5">
      <c r="A169" s="111" t="s">
        <v>1598</v>
      </c>
      <c r="B169" s="143">
        <v>44350</v>
      </c>
      <c r="C169" s="111" t="s">
        <v>1599</v>
      </c>
      <c r="D169" s="143">
        <v>44350</v>
      </c>
      <c r="E169" s="111" t="s">
        <v>1387</v>
      </c>
      <c r="F169" s="111" t="s">
        <v>50</v>
      </c>
      <c r="G169" s="111" t="s">
        <v>1389</v>
      </c>
      <c r="H169" s="111" t="s">
        <v>13</v>
      </c>
      <c r="I169" s="111" t="s">
        <v>1119</v>
      </c>
      <c r="J169" s="112">
        <v>100</v>
      </c>
      <c r="K169" s="112">
        <v>914</v>
      </c>
      <c r="L169" s="112">
        <v>91400</v>
      </c>
      <c r="M169" s="112">
        <v>2.2850000000000001</v>
      </c>
      <c r="N169" s="112">
        <v>228.5</v>
      </c>
      <c r="O169" s="112">
        <v>0</v>
      </c>
      <c r="P169" s="112">
        <v>0</v>
      </c>
      <c r="Q169" s="112">
        <v>916.28499999999997</v>
      </c>
      <c r="R169" s="112">
        <v>91628.5</v>
      </c>
      <c r="S169" s="111" t="s">
        <v>1386</v>
      </c>
    </row>
    <row r="170" spans="1:19" ht="25.5">
      <c r="A170" s="111" t="s">
        <v>1598</v>
      </c>
      <c r="B170" s="143">
        <v>44350</v>
      </c>
      <c r="C170" s="111" t="s">
        <v>1599</v>
      </c>
      <c r="D170" s="143">
        <v>44350</v>
      </c>
      <c r="E170" s="111" t="s">
        <v>1387</v>
      </c>
      <c r="F170" s="111" t="s">
        <v>50</v>
      </c>
      <c r="G170" s="111" t="s">
        <v>1389</v>
      </c>
      <c r="H170" s="111" t="s">
        <v>13</v>
      </c>
      <c r="I170" s="111" t="s">
        <v>1115</v>
      </c>
      <c r="J170" s="112">
        <v>40</v>
      </c>
      <c r="K170" s="112">
        <v>1030</v>
      </c>
      <c r="L170" s="112">
        <v>41200</v>
      </c>
      <c r="M170" s="112">
        <v>2.5750000000000002</v>
      </c>
      <c r="N170" s="112">
        <v>103</v>
      </c>
      <c r="O170" s="112">
        <v>0</v>
      </c>
      <c r="P170" s="112">
        <v>0</v>
      </c>
      <c r="Q170" s="112">
        <v>1032.575</v>
      </c>
      <c r="R170" s="112">
        <v>41303</v>
      </c>
      <c r="S170" s="111" t="s">
        <v>1386</v>
      </c>
    </row>
    <row r="171" spans="1:19" ht="25.5">
      <c r="A171" s="111" t="s">
        <v>1600</v>
      </c>
      <c r="B171" s="143">
        <v>44350</v>
      </c>
      <c r="C171" s="111" t="s">
        <v>1601</v>
      </c>
      <c r="D171" s="143">
        <v>44350</v>
      </c>
      <c r="E171" s="111" t="s">
        <v>1387</v>
      </c>
      <c r="F171" s="111" t="s">
        <v>40</v>
      </c>
      <c r="G171" s="111" t="s">
        <v>41</v>
      </c>
      <c r="H171" s="111" t="s">
        <v>13</v>
      </c>
      <c r="I171" s="111" t="s">
        <v>1114</v>
      </c>
      <c r="J171" s="112">
        <v>130</v>
      </c>
      <c r="K171" s="112">
        <v>894</v>
      </c>
      <c r="L171" s="112">
        <v>116220</v>
      </c>
      <c r="M171" s="112">
        <v>2.2349999999999999</v>
      </c>
      <c r="N171" s="112">
        <v>290.55</v>
      </c>
      <c r="O171" s="112">
        <v>0</v>
      </c>
      <c r="P171" s="112">
        <v>0</v>
      </c>
      <c r="Q171" s="112">
        <v>896.23500000000001</v>
      </c>
      <c r="R171" s="112">
        <v>116510.55</v>
      </c>
      <c r="S171" s="111" t="s">
        <v>1386</v>
      </c>
    </row>
    <row r="172" spans="1:19" ht="25.5">
      <c r="A172" s="111" t="s">
        <v>1600</v>
      </c>
      <c r="B172" s="143">
        <v>44350</v>
      </c>
      <c r="C172" s="111" t="s">
        <v>1601</v>
      </c>
      <c r="D172" s="143">
        <v>44350</v>
      </c>
      <c r="E172" s="111" t="s">
        <v>1387</v>
      </c>
      <c r="F172" s="111" t="s">
        <v>40</v>
      </c>
      <c r="G172" s="111" t="s">
        <v>41</v>
      </c>
      <c r="H172" s="111" t="s">
        <v>13</v>
      </c>
      <c r="I172" s="111" t="s">
        <v>1119</v>
      </c>
      <c r="J172" s="112">
        <v>60</v>
      </c>
      <c r="K172" s="112">
        <v>914</v>
      </c>
      <c r="L172" s="112">
        <v>54840</v>
      </c>
      <c r="M172" s="112">
        <v>2.2850000000000001</v>
      </c>
      <c r="N172" s="112">
        <v>137.1</v>
      </c>
      <c r="O172" s="112">
        <v>0</v>
      </c>
      <c r="P172" s="112">
        <v>0</v>
      </c>
      <c r="Q172" s="112">
        <v>916.28499999999997</v>
      </c>
      <c r="R172" s="112">
        <v>54977.1</v>
      </c>
      <c r="S172" s="111" t="s">
        <v>1386</v>
      </c>
    </row>
    <row r="173" spans="1:19" ht="25.5">
      <c r="A173" s="111" t="s">
        <v>1602</v>
      </c>
      <c r="B173" s="143">
        <v>44350</v>
      </c>
      <c r="C173" s="111" t="s">
        <v>1603</v>
      </c>
      <c r="D173" s="143">
        <v>44350</v>
      </c>
      <c r="E173" s="111" t="s">
        <v>1387</v>
      </c>
      <c r="F173" s="111" t="s">
        <v>93</v>
      </c>
      <c r="G173" s="111" t="s">
        <v>1404</v>
      </c>
      <c r="H173" s="111" t="s">
        <v>1391</v>
      </c>
      <c r="I173" s="111" t="s">
        <v>1284</v>
      </c>
      <c r="J173" s="112">
        <v>60</v>
      </c>
      <c r="K173" s="112">
        <v>1064</v>
      </c>
      <c r="L173" s="112">
        <v>63840</v>
      </c>
      <c r="M173" s="112">
        <v>2.66</v>
      </c>
      <c r="N173" s="112">
        <v>159.6</v>
      </c>
      <c r="O173" s="112">
        <v>0</v>
      </c>
      <c r="P173" s="112">
        <v>0</v>
      </c>
      <c r="Q173" s="112">
        <v>1066.6600000000001</v>
      </c>
      <c r="R173" s="112">
        <v>63999.6</v>
      </c>
      <c r="S173" s="111" t="s">
        <v>1386</v>
      </c>
    </row>
    <row r="174" spans="1:19" ht="25.5">
      <c r="A174" s="111" t="s">
        <v>1602</v>
      </c>
      <c r="B174" s="143">
        <v>44350</v>
      </c>
      <c r="C174" s="111" t="s">
        <v>1603</v>
      </c>
      <c r="D174" s="143">
        <v>44350</v>
      </c>
      <c r="E174" s="111" t="s">
        <v>1387</v>
      </c>
      <c r="F174" s="111" t="s">
        <v>93</v>
      </c>
      <c r="G174" s="111" t="s">
        <v>1404</v>
      </c>
      <c r="H174" s="111" t="s">
        <v>1391</v>
      </c>
      <c r="I174" s="111" t="s">
        <v>1119</v>
      </c>
      <c r="J174" s="112">
        <v>20</v>
      </c>
      <c r="K174" s="112">
        <v>914</v>
      </c>
      <c r="L174" s="112">
        <v>18280</v>
      </c>
      <c r="M174" s="112">
        <v>2.2850000000000001</v>
      </c>
      <c r="N174" s="112">
        <v>45.7</v>
      </c>
      <c r="O174" s="112">
        <v>0</v>
      </c>
      <c r="P174" s="112">
        <v>0</v>
      </c>
      <c r="Q174" s="112">
        <v>916.28499999999997</v>
      </c>
      <c r="R174" s="112">
        <v>18325.7</v>
      </c>
      <c r="S174" s="111" t="s">
        <v>1386</v>
      </c>
    </row>
    <row r="175" spans="1:19" ht="25.5">
      <c r="A175" s="111" t="s">
        <v>1604</v>
      </c>
      <c r="B175" s="143">
        <v>44350</v>
      </c>
      <c r="C175" s="111" t="s">
        <v>1605</v>
      </c>
      <c r="D175" s="143">
        <v>44350</v>
      </c>
      <c r="E175" s="111" t="s">
        <v>1387</v>
      </c>
      <c r="F175" s="111" t="s">
        <v>983</v>
      </c>
      <c r="G175" s="111" t="s">
        <v>988</v>
      </c>
      <c r="H175" s="111" t="s">
        <v>1391</v>
      </c>
      <c r="I175" s="111" t="s">
        <v>1115</v>
      </c>
      <c r="J175" s="112">
        <v>60</v>
      </c>
      <c r="K175" s="112">
        <v>1030</v>
      </c>
      <c r="L175" s="112">
        <v>61800</v>
      </c>
      <c r="M175" s="112">
        <v>2.5750000000000002</v>
      </c>
      <c r="N175" s="112">
        <v>154.5</v>
      </c>
      <c r="O175" s="112">
        <v>0</v>
      </c>
      <c r="P175" s="112">
        <v>0</v>
      </c>
      <c r="Q175" s="112">
        <v>1032.575</v>
      </c>
      <c r="R175" s="112">
        <v>61954.5</v>
      </c>
      <c r="S175" s="111" t="s">
        <v>1386</v>
      </c>
    </row>
    <row r="176" spans="1:19" ht="25.5">
      <c r="A176" s="111" t="s">
        <v>1604</v>
      </c>
      <c r="B176" s="143">
        <v>44350</v>
      </c>
      <c r="C176" s="111" t="s">
        <v>1605</v>
      </c>
      <c r="D176" s="143">
        <v>44350</v>
      </c>
      <c r="E176" s="111" t="s">
        <v>1387</v>
      </c>
      <c r="F176" s="111" t="s">
        <v>983</v>
      </c>
      <c r="G176" s="111" t="s">
        <v>988</v>
      </c>
      <c r="H176" s="111" t="s">
        <v>1391</v>
      </c>
      <c r="I176" s="111" t="s">
        <v>1284</v>
      </c>
      <c r="J176" s="112">
        <v>40</v>
      </c>
      <c r="K176" s="112">
        <v>1064</v>
      </c>
      <c r="L176" s="112">
        <v>42560</v>
      </c>
      <c r="M176" s="112">
        <v>2.66</v>
      </c>
      <c r="N176" s="112">
        <v>106.4</v>
      </c>
      <c r="O176" s="112">
        <v>0</v>
      </c>
      <c r="P176" s="112">
        <v>0</v>
      </c>
      <c r="Q176" s="112">
        <v>1066.6600000000001</v>
      </c>
      <c r="R176" s="112">
        <v>42666.400000000001</v>
      </c>
      <c r="S176" s="111" t="s">
        <v>1386</v>
      </c>
    </row>
    <row r="177" spans="1:19" ht="25.5">
      <c r="A177" s="111" t="s">
        <v>1604</v>
      </c>
      <c r="B177" s="143">
        <v>44350</v>
      </c>
      <c r="C177" s="111" t="s">
        <v>1605</v>
      </c>
      <c r="D177" s="143">
        <v>44350</v>
      </c>
      <c r="E177" s="111" t="s">
        <v>1387</v>
      </c>
      <c r="F177" s="111" t="s">
        <v>983</v>
      </c>
      <c r="G177" s="111" t="s">
        <v>988</v>
      </c>
      <c r="H177" s="111" t="s">
        <v>1391</v>
      </c>
      <c r="I177" s="111" t="s">
        <v>1114</v>
      </c>
      <c r="J177" s="112">
        <v>40</v>
      </c>
      <c r="K177" s="112">
        <v>894</v>
      </c>
      <c r="L177" s="112">
        <v>35760</v>
      </c>
      <c r="M177" s="112">
        <v>2.2349999999999999</v>
      </c>
      <c r="N177" s="112">
        <v>89.4</v>
      </c>
      <c r="O177" s="112">
        <v>0</v>
      </c>
      <c r="P177" s="112">
        <v>0</v>
      </c>
      <c r="Q177" s="112">
        <v>896.23500000000001</v>
      </c>
      <c r="R177" s="112">
        <v>35849.4</v>
      </c>
      <c r="S177" s="111" t="s">
        <v>1386</v>
      </c>
    </row>
    <row r="178" spans="1:19" ht="25.5">
      <c r="A178" s="111" t="s">
        <v>1604</v>
      </c>
      <c r="B178" s="143">
        <v>44350</v>
      </c>
      <c r="C178" s="111" t="s">
        <v>1605</v>
      </c>
      <c r="D178" s="143">
        <v>44350</v>
      </c>
      <c r="E178" s="111" t="s">
        <v>1387</v>
      </c>
      <c r="F178" s="111" t="s">
        <v>983</v>
      </c>
      <c r="G178" s="111" t="s">
        <v>988</v>
      </c>
      <c r="H178" s="111" t="s">
        <v>1391</v>
      </c>
      <c r="I178" s="111" t="s">
        <v>1230</v>
      </c>
      <c r="J178" s="112">
        <v>20</v>
      </c>
      <c r="K178" s="112">
        <v>1099</v>
      </c>
      <c r="L178" s="112">
        <v>21980</v>
      </c>
      <c r="M178" s="112">
        <v>2.7480000000000002</v>
      </c>
      <c r="N178" s="112">
        <v>54.96</v>
      </c>
      <c r="O178" s="112">
        <v>0</v>
      </c>
      <c r="P178" s="112">
        <v>0</v>
      </c>
      <c r="Q178" s="112">
        <v>1101.7474999999999</v>
      </c>
      <c r="R178" s="112">
        <v>22034.95</v>
      </c>
      <c r="S178" s="111" t="s">
        <v>1386</v>
      </c>
    </row>
    <row r="179" spans="1:19" ht="25.5">
      <c r="A179" s="111" t="s">
        <v>1606</v>
      </c>
      <c r="B179" s="143">
        <v>44350</v>
      </c>
      <c r="C179" s="111" t="s">
        <v>1607</v>
      </c>
      <c r="D179" s="143">
        <v>44350</v>
      </c>
      <c r="E179" s="111" t="s">
        <v>1387</v>
      </c>
      <c r="F179" s="111" t="s">
        <v>101</v>
      </c>
      <c r="G179" s="111" t="s">
        <v>989</v>
      </c>
      <c r="H179" s="111" t="s">
        <v>1391</v>
      </c>
      <c r="I179" s="111" t="s">
        <v>1243</v>
      </c>
      <c r="J179" s="112">
        <v>20</v>
      </c>
      <c r="K179" s="112">
        <v>967</v>
      </c>
      <c r="L179" s="112">
        <v>19340</v>
      </c>
      <c r="M179" s="112">
        <v>2.4180000000000001</v>
      </c>
      <c r="N179" s="112">
        <v>48.36</v>
      </c>
      <c r="O179" s="112">
        <v>0</v>
      </c>
      <c r="P179" s="112">
        <v>0</v>
      </c>
      <c r="Q179" s="112">
        <v>969.41750000000002</v>
      </c>
      <c r="R179" s="112">
        <v>19388.349999999999</v>
      </c>
      <c r="S179" s="111" t="s">
        <v>1386</v>
      </c>
    </row>
    <row r="180" spans="1:19" ht="25.5">
      <c r="A180" s="111" t="s">
        <v>1608</v>
      </c>
      <c r="B180" s="143">
        <v>44350</v>
      </c>
      <c r="C180" s="111" t="s">
        <v>1609</v>
      </c>
      <c r="D180" s="143">
        <v>44350</v>
      </c>
      <c r="E180" s="111" t="s">
        <v>1387</v>
      </c>
      <c r="F180" s="111" t="s">
        <v>104</v>
      </c>
      <c r="G180" s="111" t="s">
        <v>1390</v>
      </c>
      <c r="H180" s="111" t="s">
        <v>1391</v>
      </c>
      <c r="I180" s="111" t="s">
        <v>1285</v>
      </c>
      <c r="J180" s="112">
        <v>20</v>
      </c>
      <c r="K180" s="112">
        <v>1205</v>
      </c>
      <c r="L180" s="112">
        <v>24100</v>
      </c>
      <c r="M180" s="112">
        <v>3.012</v>
      </c>
      <c r="N180" s="112">
        <v>60.24</v>
      </c>
      <c r="O180" s="112">
        <v>0</v>
      </c>
      <c r="P180" s="112">
        <v>0</v>
      </c>
      <c r="Q180" s="112">
        <v>1208.0125</v>
      </c>
      <c r="R180" s="112">
        <v>24160.25</v>
      </c>
      <c r="S180" s="111" t="s">
        <v>1386</v>
      </c>
    </row>
    <row r="181" spans="1:19" ht="25.5">
      <c r="A181" s="111" t="s">
        <v>1608</v>
      </c>
      <c r="B181" s="143">
        <v>44350</v>
      </c>
      <c r="C181" s="111" t="s">
        <v>1609</v>
      </c>
      <c r="D181" s="143">
        <v>44350</v>
      </c>
      <c r="E181" s="111" t="s">
        <v>1387</v>
      </c>
      <c r="F181" s="111" t="s">
        <v>104</v>
      </c>
      <c r="G181" s="111" t="s">
        <v>1390</v>
      </c>
      <c r="H181" s="111" t="s">
        <v>1391</v>
      </c>
      <c r="I181" s="111" t="s">
        <v>1335</v>
      </c>
      <c r="J181" s="112">
        <v>20</v>
      </c>
      <c r="K181" s="112">
        <v>1303</v>
      </c>
      <c r="L181" s="112">
        <v>26060</v>
      </c>
      <c r="M181" s="112">
        <v>3.258</v>
      </c>
      <c r="N181" s="112">
        <v>65.16</v>
      </c>
      <c r="O181" s="112">
        <v>0</v>
      </c>
      <c r="P181" s="112">
        <v>0</v>
      </c>
      <c r="Q181" s="112">
        <v>1306.2574999999999</v>
      </c>
      <c r="R181" s="112">
        <v>26125.15</v>
      </c>
      <c r="S181" s="111" t="s">
        <v>1386</v>
      </c>
    </row>
    <row r="182" spans="1:19" ht="25.5">
      <c r="A182" s="111" t="s">
        <v>1608</v>
      </c>
      <c r="B182" s="143">
        <v>44350</v>
      </c>
      <c r="C182" s="111" t="s">
        <v>1609</v>
      </c>
      <c r="D182" s="143">
        <v>44350</v>
      </c>
      <c r="E182" s="111" t="s">
        <v>1387</v>
      </c>
      <c r="F182" s="111" t="s">
        <v>104</v>
      </c>
      <c r="G182" s="111" t="s">
        <v>1390</v>
      </c>
      <c r="H182" s="111" t="s">
        <v>1391</v>
      </c>
      <c r="I182" s="111" t="s">
        <v>1120</v>
      </c>
      <c r="J182" s="112">
        <v>20</v>
      </c>
      <c r="K182" s="112">
        <v>1176</v>
      </c>
      <c r="L182" s="112">
        <v>23520</v>
      </c>
      <c r="M182" s="112">
        <v>2.94</v>
      </c>
      <c r="N182" s="112">
        <v>58.8</v>
      </c>
      <c r="O182" s="112">
        <v>0</v>
      </c>
      <c r="P182" s="112">
        <v>0</v>
      </c>
      <c r="Q182" s="112">
        <v>1178.94</v>
      </c>
      <c r="R182" s="112">
        <v>23578.799999999999</v>
      </c>
      <c r="S182" s="111" t="s">
        <v>1386</v>
      </c>
    </row>
    <row r="183" spans="1:19" ht="25.5">
      <c r="A183" s="111" t="s">
        <v>1610</v>
      </c>
      <c r="B183" s="143">
        <v>44350</v>
      </c>
      <c r="C183" s="111" t="s">
        <v>1611</v>
      </c>
      <c r="D183" s="143">
        <v>44350</v>
      </c>
      <c r="E183" s="111" t="s">
        <v>1387</v>
      </c>
      <c r="F183" s="111" t="s">
        <v>102</v>
      </c>
      <c r="G183" s="111" t="s">
        <v>987</v>
      </c>
      <c r="H183" s="111" t="s">
        <v>1391</v>
      </c>
      <c r="I183" s="111" t="s">
        <v>1284</v>
      </c>
      <c r="J183" s="112">
        <v>40</v>
      </c>
      <c r="K183" s="112">
        <v>1064</v>
      </c>
      <c r="L183" s="112">
        <v>42560</v>
      </c>
      <c r="M183" s="112">
        <v>2.66</v>
      </c>
      <c r="N183" s="112">
        <v>106.4</v>
      </c>
      <c r="O183" s="112">
        <v>0</v>
      </c>
      <c r="P183" s="112">
        <v>0</v>
      </c>
      <c r="Q183" s="112">
        <v>1066.6600000000001</v>
      </c>
      <c r="R183" s="112">
        <v>42666.400000000001</v>
      </c>
      <c r="S183" s="111" t="s">
        <v>1386</v>
      </c>
    </row>
    <row r="184" spans="1:19" ht="25.5">
      <c r="A184" s="111" t="s">
        <v>1612</v>
      </c>
      <c r="B184" s="143">
        <v>44350</v>
      </c>
      <c r="C184" s="111" t="s">
        <v>1613</v>
      </c>
      <c r="D184" s="143">
        <v>44350</v>
      </c>
      <c r="E184" s="111" t="s">
        <v>1387</v>
      </c>
      <c r="F184" s="111" t="s">
        <v>90</v>
      </c>
      <c r="G184" s="111" t="s">
        <v>992</v>
      </c>
      <c r="H184" s="111" t="s">
        <v>1391</v>
      </c>
      <c r="I184" s="111" t="s">
        <v>1114</v>
      </c>
      <c r="J184" s="112">
        <v>100</v>
      </c>
      <c r="K184" s="112">
        <v>894</v>
      </c>
      <c r="L184" s="112">
        <v>89400</v>
      </c>
      <c r="M184" s="112">
        <v>2.2349999999999999</v>
      </c>
      <c r="N184" s="112">
        <v>223.5</v>
      </c>
      <c r="O184" s="112">
        <v>0</v>
      </c>
      <c r="P184" s="112">
        <v>0</v>
      </c>
      <c r="Q184" s="112">
        <v>896.23500000000001</v>
      </c>
      <c r="R184" s="112">
        <v>89623.5</v>
      </c>
      <c r="S184" s="111" t="s">
        <v>1386</v>
      </c>
    </row>
    <row r="185" spans="1:19" ht="25.5">
      <c r="A185" s="111" t="s">
        <v>1614</v>
      </c>
      <c r="B185" s="143">
        <v>44350</v>
      </c>
      <c r="C185" s="111" t="s">
        <v>1615</v>
      </c>
      <c r="D185" s="143">
        <v>44350</v>
      </c>
      <c r="E185" s="111" t="s">
        <v>1387</v>
      </c>
      <c r="F185" s="111" t="s">
        <v>96</v>
      </c>
      <c r="G185" s="111" t="s">
        <v>988</v>
      </c>
      <c r="H185" s="111" t="s">
        <v>1391</v>
      </c>
      <c r="I185" s="111" t="s">
        <v>1114</v>
      </c>
      <c r="J185" s="112">
        <v>45</v>
      </c>
      <c r="K185" s="112">
        <v>894</v>
      </c>
      <c r="L185" s="112">
        <v>40230</v>
      </c>
      <c r="M185" s="112">
        <v>2.2349999999999999</v>
      </c>
      <c r="N185" s="112">
        <v>100.575</v>
      </c>
      <c r="O185" s="112">
        <v>0</v>
      </c>
      <c r="P185" s="112">
        <v>0</v>
      </c>
      <c r="Q185" s="112">
        <v>896.23500000000001</v>
      </c>
      <c r="R185" s="112">
        <v>40330.574999999997</v>
      </c>
      <c r="S185" s="111" t="s">
        <v>1386</v>
      </c>
    </row>
    <row r="186" spans="1:19" ht="25.5">
      <c r="A186" s="111" t="s">
        <v>1616</v>
      </c>
      <c r="B186" s="143">
        <v>44350</v>
      </c>
      <c r="C186" s="111" t="s">
        <v>1617</v>
      </c>
      <c r="D186" s="143">
        <v>44350</v>
      </c>
      <c r="E186" s="111" t="s">
        <v>1387</v>
      </c>
      <c r="F186" s="111" t="s">
        <v>91</v>
      </c>
      <c r="G186" s="111" t="s">
        <v>989</v>
      </c>
      <c r="H186" s="111" t="s">
        <v>1391</v>
      </c>
      <c r="I186" s="111" t="s">
        <v>1333</v>
      </c>
      <c r="J186" s="112">
        <v>40</v>
      </c>
      <c r="K186" s="112">
        <v>914</v>
      </c>
      <c r="L186" s="112">
        <v>36560</v>
      </c>
      <c r="M186" s="112">
        <v>2.2850000000000001</v>
      </c>
      <c r="N186" s="112">
        <v>91.4</v>
      </c>
      <c r="O186" s="112">
        <v>0</v>
      </c>
      <c r="P186" s="112">
        <v>0</v>
      </c>
      <c r="Q186" s="112">
        <v>916.28499999999997</v>
      </c>
      <c r="R186" s="112">
        <v>36651.4</v>
      </c>
      <c r="S186" s="111" t="s">
        <v>1386</v>
      </c>
    </row>
    <row r="187" spans="1:19" ht="25.5">
      <c r="A187" s="111" t="s">
        <v>1616</v>
      </c>
      <c r="B187" s="143">
        <v>44350</v>
      </c>
      <c r="C187" s="111" t="s">
        <v>1617</v>
      </c>
      <c r="D187" s="143">
        <v>44350</v>
      </c>
      <c r="E187" s="111" t="s">
        <v>1387</v>
      </c>
      <c r="F187" s="111" t="s">
        <v>91</v>
      </c>
      <c r="G187" s="111" t="s">
        <v>989</v>
      </c>
      <c r="H187" s="111" t="s">
        <v>1391</v>
      </c>
      <c r="I187" s="111" t="s">
        <v>1243</v>
      </c>
      <c r="J187" s="112">
        <v>40</v>
      </c>
      <c r="K187" s="112">
        <v>967</v>
      </c>
      <c r="L187" s="112">
        <v>38680</v>
      </c>
      <c r="M187" s="112">
        <v>2.4180000000000001</v>
      </c>
      <c r="N187" s="112">
        <v>96.72</v>
      </c>
      <c r="O187" s="112">
        <v>0</v>
      </c>
      <c r="P187" s="112">
        <v>0</v>
      </c>
      <c r="Q187" s="112">
        <v>969.41750000000002</v>
      </c>
      <c r="R187" s="112">
        <v>38776.699999999997</v>
      </c>
      <c r="S187" s="111" t="s">
        <v>1386</v>
      </c>
    </row>
    <row r="188" spans="1:19" ht="25.5">
      <c r="A188" s="111" t="s">
        <v>1616</v>
      </c>
      <c r="B188" s="143">
        <v>44350</v>
      </c>
      <c r="C188" s="111" t="s">
        <v>1617</v>
      </c>
      <c r="D188" s="143">
        <v>44350</v>
      </c>
      <c r="E188" s="111" t="s">
        <v>1387</v>
      </c>
      <c r="F188" s="111" t="s">
        <v>91</v>
      </c>
      <c r="G188" s="111" t="s">
        <v>989</v>
      </c>
      <c r="H188" s="111" t="s">
        <v>1391</v>
      </c>
      <c r="I188" s="111" t="s">
        <v>1284</v>
      </c>
      <c r="J188" s="112">
        <v>20</v>
      </c>
      <c r="K188" s="112">
        <v>1064</v>
      </c>
      <c r="L188" s="112">
        <v>21280</v>
      </c>
      <c r="M188" s="112">
        <v>2.66</v>
      </c>
      <c r="N188" s="112">
        <v>53.2</v>
      </c>
      <c r="O188" s="112">
        <v>0</v>
      </c>
      <c r="P188" s="112">
        <v>0</v>
      </c>
      <c r="Q188" s="112">
        <v>1066.6600000000001</v>
      </c>
      <c r="R188" s="112">
        <v>21333.200000000001</v>
      </c>
      <c r="S188" s="111" t="s">
        <v>1386</v>
      </c>
    </row>
    <row r="189" spans="1:19" ht="25.5">
      <c r="A189" s="111" t="s">
        <v>1618</v>
      </c>
      <c r="B189" s="143">
        <v>44350</v>
      </c>
      <c r="C189" s="111" t="s">
        <v>1619</v>
      </c>
      <c r="D189" s="143">
        <v>44350</v>
      </c>
      <c r="E189" s="111" t="s">
        <v>1387</v>
      </c>
      <c r="F189" s="111" t="s">
        <v>6</v>
      </c>
      <c r="G189" s="111" t="s">
        <v>1388</v>
      </c>
      <c r="H189" s="111" t="s">
        <v>117</v>
      </c>
      <c r="I189" s="111" t="s">
        <v>1114</v>
      </c>
      <c r="J189" s="112">
        <v>20</v>
      </c>
      <c r="K189" s="112">
        <v>894</v>
      </c>
      <c r="L189" s="112">
        <v>17880</v>
      </c>
      <c r="M189" s="112">
        <v>2.2349999999999999</v>
      </c>
      <c r="N189" s="112">
        <v>44.7</v>
      </c>
      <c r="O189" s="112">
        <v>0</v>
      </c>
      <c r="P189" s="112">
        <v>0</v>
      </c>
      <c r="Q189" s="112">
        <v>896.23500000000001</v>
      </c>
      <c r="R189" s="112">
        <v>17924.7</v>
      </c>
      <c r="S189" s="111" t="s">
        <v>1386</v>
      </c>
    </row>
    <row r="190" spans="1:19" ht="25.5">
      <c r="A190" s="111" t="s">
        <v>1620</v>
      </c>
      <c r="B190" s="143">
        <v>44350</v>
      </c>
      <c r="C190" s="111" t="s">
        <v>1621</v>
      </c>
      <c r="D190" s="143">
        <v>44350</v>
      </c>
      <c r="E190" s="111" t="s">
        <v>1387</v>
      </c>
      <c r="F190" s="111" t="s">
        <v>878</v>
      </c>
      <c r="G190" s="111" t="s">
        <v>1399</v>
      </c>
      <c r="H190" s="111" t="s">
        <v>117</v>
      </c>
      <c r="I190" s="111" t="s">
        <v>1119</v>
      </c>
      <c r="J190" s="112">
        <v>40</v>
      </c>
      <c r="K190" s="112">
        <v>914</v>
      </c>
      <c r="L190" s="112">
        <v>36560</v>
      </c>
      <c r="M190" s="112">
        <v>2.2850000000000001</v>
      </c>
      <c r="N190" s="112">
        <v>91.4</v>
      </c>
      <c r="O190" s="112">
        <v>0</v>
      </c>
      <c r="P190" s="112">
        <v>0</v>
      </c>
      <c r="Q190" s="112">
        <v>916.28499999999997</v>
      </c>
      <c r="R190" s="112">
        <v>36651.4</v>
      </c>
      <c r="S190" s="111" t="s">
        <v>1386</v>
      </c>
    </row>
    <row r="191" spans="1:19" ht="25.5">
      <c r="A191" s="111" t="s">
        <v>1620</v>
      </c>
      <c r="B191" s="143">
        <v>44350</v>
      </c>
      <c r="C191" s="111" t="s">
        <v>1621</v>
      </c>
      <c r="D191" s="143">
        <v>44350</v>
      </c>
      <c r="E191" s="111" t="s">
        <v>1387</v>
      </c>
      <c r="F191" s="111" t="s">
        <v>878</v>
      </c>
      <c r="G191" s="111" t="s">
        <v>1399</v>
      </c>
      <c r="H191" s="111" t="s">
        <v>117</v>
      </c>
      <c r="I191" s="111" t="s">
        <v>1115</v>
      </c>
      <c r="J191" s="112">
        <v>20</v>
      </c>
      <c r="K191" s="112">
        <v>1030</v>
      </c>
      <c r="L191" s="112">
        <v>20600</v>
      </c>
      <c r="M191" s="112">
        <v>2.5750000000000002</v>
      </c>
      <c r="N191" s="112">
        <v>51.5</v>
      </c>
      <c r="O191" s="112">
        <v>0</v>
      </c>
      <c r="P191" s="112">
        <v>0</v>
      </c>
      <c r="Q191" s="112">
        <v>1032.575</v>
      </c>
      <c r="R191" s="112">
        <v>20651.5</v>
      </c>
      <c r="S191" s="111" t="s">
        <v>1386</v>
      </c>
    </row>
    <row r="192" spans="1:19" ht="25.5">
      <c r="A192" s="111" t="s">
        <v>1622</v>
      </c>
      <c r="B192" s="143">
        <v>44350</v>
      </c>
      <c r="C192" s="111" t="s">
        <v>1623</v>
      </c>
      <c r="D192" s="143">
        <v>44350</v>
      </c>
      <c r="E192" s="111" t="s">
        <v>1387</v>
      </c>
      <c r="F192" s="111" t="s">
        <v>28</v>
      </c>
      <c r="G192" s="111" t="s">
        <v>1408</v>
      </c>
      <c r="H192" s="111" t="s">
        <v>24</v>
      </c>
      <c r="I192" s="111" t="s">
        <v>1115</v>
      </c>
      <c r="J192" s="112">
        <v>40</v>
      </c>
      <c r="K192" s="112">
        <v>1030</v>
      </c>
      <c r="L192" s="112">
        <v>41200</v>
      </c>
      <c r="M192" s="112">
        <v>2.5750000000000002</v>
      </c>
      <c r="N192" s="112">
        <v>103</v>
      </c>
      <c r="O192" s="112">
        <v>0</v>
      </c>
      <c r="P192" s="112">
        <v>0</v>
      </c>
      <c r="Q192" s="112">
        <v>1032.575</v>
      </c>
      <c r="R192" s="112">
        <v>41303</v>
      </c>
      <c r="S192" s="111" t="s">
        <v>1386</v>
      </c>
    </row>
    <row r="193" spans="1:19" ht="25.5">
      <c r="A193" s="111" t="s">
        <v>1622</v>
      </c>
      <c r="B193" s="143">
        <v>44350</v>
      </c>
      <c r="C193" s="111" t="s">
        <v>1623</v>
      </c>
      <c r="D193" s="143">
        <v>44350</v>
      </c>
      <c r="E193" s="111" t="s">
        <v>1387</v>
      </c>
      <c r="F193" s="111" t="s">
        <v>28</v>
      </c>
      <c r="G193" s="111" t="s">
        <v>1408</v>
      </c>
      <c r="H193" s="111" t="s">
        <v>24</v>
      </c>
      <c r="I193" s="111" t="s">
        <v>1119</v>
      </c>
      <c r="J193" s="112">
        <v>20</v>
      </c>
      <c r="K193" s="112">
        <v>914</v>
      </c>
      <c r="L193" s="112">
        <v>18280</v>
      </c>
      <c r="M193" s="112">
        <v>2.2850000000000001</v>
      </c>
      <c r="N193" s="112">
        <v>45.7</v>
      </c>
      <c r="O193" s="112">
        <v>0</v>
      </c>
      <c r="P193" s="112">
        <v>0</v>
      </c>
      <c r="Q193" s="112">
        <v>916.28499999999997</v>
      </c>
      <c r="R193" s="112">
        <v>18325.7</v>
      </c>
      <c r="S193" s="111" t="s">
        <v>1386</v>
      </c>
    </row>
    <row r="194" spans="1:19" ht="25.5">
      <c r="A194" s="111" t="s">
        <v>1624</v>
      </c>
      <c r="B194" s="143">
        <v>44350</v>
      </c>
      <c r="C194" s="111" t="s">
        <v>1625</v>
      </c>
      <c r="D194" s="143">
        <v>44350</v>
      </c>
      <c r="E194" s="111" t="s">
        <v>1387</v>
      </c>
      <c r="F194" s="111" t="s">
        <v>935</v>
      </c>
      <c r="G194" s="111" t="s">
        <v>1405</v>
      </c>
      <c r="H194" s="111" t="s">
        <v>24</v>
      </c>
      <c r="I194" s="111" t="s">
        <v>1115</v>
      </c>
      <c r="J194" s="112">
        <v>40</v>
      </c>
      <c r="K194" s="112">
        <v>1030</v>
      </c>
      <c r="L194" s="112">
        <v>41200</v>
      </c>
      <c r="M194" s="112">
        <v>2.5750000000000002</v>
      </c>
      <c r="N194" s="112">
        <v>103</v>
      </c>
      <c r="O194" s="112">
        <v>0</v>
      </c>
      <c r="P194" s="112">
        <v>0</v>
      </c>
      <c r="Q194" s="112">
        <v>1032.575</v>
      </c>
      <c r="R194" s="112">
        <v>41303</v>
      </c>
      <c r="S194" s="111" t="s">
        <v>1386</v>
      </c>
    </row>
    <row r="195" spans="1:19" ht="25.5">
      <c r="A195" s="111" t="s">
        <v>1626</v>
      </c>
      <c r="B195" s="143">
        <v>44350</v>
      </c>
      <c r="C195" s="111" t="s">
        <v>1627</v>
      </c>
      <c r="D195" s="143">
        <v>44350</v>
      </c>
      <c r="E195" s="111" t="s">
        <v>1387</v>
      </c>
      <c r="F195" s="111" t="s">
        <v>45</v>
      </c>
      <c r="G195" s="111" t="s">
        <v>1389</v>
      </c>
      <c r="H195" s="111" t="s">
        <v>13</v>
      </c>
      <c r="I195" s="111" t="s">
        <v>1230</v>
      </c>
      <c r="J195" s="112">
        <v>60</v>
      </c>
      <c r="K195" s="112">
        <v>1099</v>
      </c>
      <c r="L195" s="112">
        <v>65940</v>
      </c>
      <c r="M195" s="112">
        <v>2.7480000000000002</v>
      </c>
      <c r="N195" s="112">
        <v>164.88</v>
      </c>
      <c r="O195" s="112">
        <v>0</v>
      </c>
      <c r="P195" s="112">
        <v>0</v>
      </c>
      <c r="Q195" s="112">
        <v>1101.7474999999999</v>
      </c>
      <c r="R195" s="112">
        <v>66104.850000000006</v>
      </c>
      <c r="S195" s="111" t="s">
        <v>1386</v>
      </c>
    </row>
    <row r="196" spans="1:19" ht="25.5">
      <c r="A196" s="111" t="s">
        <v>1626</v>
      </c>
      <c r="B196" s="143">
        <v>44350</v>
      </c>
      <c r="C196" s="111" t="s">
        <v>1627</v>
      </c>
      <c r="D196" s="143">
        <v>44350</v>
      </c>
      <c r="E196" s="111" t="s">
        <v>1387</v>
      </c>
      <c r="F196" s="111" t="s">
        <v>45</v>
      </c>
      <c r="G196" s="111" t="s">
        <v>1389</v>
      </c>
      <c r="H196" s="111" t="s">
        <v>13</v>
      </c>
      <c r="I196" s="111" t="s">
        <v>1115</v>
      </c>
      <c r="J196" s="112">
        <v>60</v>
      </c>
      <c r="K196" s="112">
        <v>1030</v>
      </c>
      <c r="L196" s="112">
        <v>61800</v>
      </c>
      <c r="M196" s="112">
        <v>2.5750000000000002</v>
      </c>
      <c r="N196" s="112">
        <v>154.5</v>
      </c>
      <c r="O196" s="112">
        <v>0</v>
      </c>
      <c r="P196" s="112">
        <v>0</v>
      </c>
      <c r="Q196" s="112">
        <v>1032.575</v>
      </c>
      <c r="R196" s="112">
        <v>61954.5</v>
      </c>
      <c r="S196" s="111" t="s">
        <v>1386</v>
      </c>
    </row>
    <row r="197" spans="1:19" ht="25.5">
      <c r="A197" s="111" t="s">
        <v>1626</v>
      </c>
      <c r="B197" s="143">
        <v>44350</v>
      </c>
      <c r="C197" s="111" t="s">
        <v>1627</v>
      </c>
      <c r="D197" s="143">
        <v>44350</v>
      </c>
      <c r="E197" s="111" t="s">
        <v>1387</v>
      </c>
      <c r="F197" s="111" t="s">
        <v>45</v>
      </c>
      <c r="G197" s="111" t="s">
        <v>1389</v>
      </c>
      <c r="H197" s="111" t="s">
        <v>13</v>
      </c>
      <c r="I197" s="111" t="s">
        <v>1285</v>
      </c>
      <c r="J197" s="112">
        <v>40</v>
      </c>
      <c r="K197" s="112">
        <v>1205</v>
      </c>
      <c r="L197" s="112">
        <v>48200</v>
      </c>
      <c r="M197" s="112">
        <v>3.012</v>
      </c>
      <c r="N197" s="112">
        <v>120.48</v>
      </c>
      <c r="O197" s="112">
        <v>0</v>
      </c>
      <c r="P197" s="112">
        <v>0</v>
      </c>
      <c r="Q197" s="112">
        <v>1208.0125</v>
      </c>
      <c r="R197" s="112">
        <v>48320.5</v>
      </c>
      <c r="S197" s="111" t="s">
        <v>1386</v>
      </c>
    </row>
    <row r="198" spans="1:19" ht="25.5">
      <c r="A198" s="111" t="s">
        <v>1626</v>
      </c>
      <c r="B198" s="143">
        <v>44350</v>
      </c>
      <c r="C198" s="111" t="s">
        <v>1627</v>
      </c>
      <c r="D198" s="143">
        <v>44350</v>
      </c>
      <c r="E198" s="111" t="s">
        <v>1387</v>
      </c>
      <c r="F198" s="111" t="s">
        <v>45</v>
      </c>
      <c r="G198" s="111" t="s">
        <v>1389</v>
      </c>
      <c r="H198" s="111" t="s">
        <v>13</v>
      </c>
      <c r="I198" s="111" t="s">
        <v>1284</v>
      </c>
      <c r="J198" s="112">
        <v>60</v>
      </c>
      <c r="K198" s="112">
        <v>1064</v>
      </c>
      <c r="L198" s="112">
        <v>63840</v>
      </c>
      <c r="M198" s="112">
        <v>2.66</v>
      </c>
      <c r="N198" s="112">
        <v>159.6</v>
      </c>
      <c r="O198" s="112">
        <v>0</v>
      </c>
      <c r="P198" s="112">
        <v>0</v>
      </c>
      <c r="Q198" s="112">
        <v>1066.6600000000001</v>
      </c>
      <c r="R198" s="112">
        <v>63999.6</v>
      </c>
      <c r="S198" s="111" t="s">
        <v>1386</v>
      </c>
    </row>
    <row r="199" spans="1:19" ht="25.5">
      <c r="A199" s="111" t="s">
        <v>1628</v>
      </c>
      <c r="B199" s="143">
        <v>44350</v>
      </c>
      <c r="C199" s="111" t="s">
        <v>1629</v>
      </c>
      <c r="D199" s="143">
        <v>44350</v>
      </c>
      <c r="E199" s="111" t="s">
        <v>1387</v>
      </c>
      <c r="F199" s="111" t="s">
        <v>1017</v>
      </c>
      <c r="G199" s="111" t="s">
        <v>1019</v>
      </c>
      <c r="H199" s="111" t="s">
        <v>117</v>
      </c>
      <c r="I199" s="111" t="s">
        <v>1243</v>
      </c>
      <c r="J199" s="112">
        <v>40</v>
      </c>
      <c r="K199" s="112">
        <v>967</v>
      </c>
      <c r="L199" s="112">
        <v>38680</v>
      </c>
      <c r="M199" s="112">
        <v>2.4175</v>
      </c>
      <c r="N199" s="112">
        <v>96.7</v>
      </c>
      <c r="O199" s="112">
        <v>0</v>
      </c>
      <c r="P199" s="112">
        <v>0</v>
      </c>
      <c r="Q199" s="112">
        <v>969.41750000000002</v>
      </c>
      <c r="R199" s="112">
        <v>38776.699999999997</v>
      </c>
      <c r="S199" s="111" t="s">
        <v>1386</v>
      </c>
    </row>
    <row r="200" spans="1:19" ht="25.5">
      <c r="A200" s="111" t="s">
        <v>1628</v>
      </c>
      <c r="B200" s="143">
        <v>44350</v>
      </c>
      <c r="C200" s="111" t="s">
        <v>1629</v>
      </c>
      <c r="D200" s="143">
        <v>44350</v>
      </c>
      <c r="E200" s="111" t="s">
        <v>1387</v>
      </c>
      <c r="F200" s="111" t="s">
        <v>1017</v>
      </c>
      <c r="G200" s="111" t="s">
        <v>1019</v>
      </c>
      <c r="H200" s="111" t="s">
        <v>117</v>
      </c>
      <c r="I200" s="111" t="s">
        <v>1284</v>
      </c>
      <c r="J200" s="112">
        <v>40</v>
      </c>
      <c r="K200" s="112">
        <v>1064</v>
      </c>
      <c r="L200" s="112">
        <v>42560</v>
      </c>
      <c r="M200" s="112">
        <v>2.66</v>
      </c>
      <c r="N200" s="112">
        <v>106.4</v>
      </c>
      <c r="O200" s="112">
        <v>0</v>
      </c>
      <c r="P200" s="112">
        <v>0</v>
      </c>
      <c r="Q200" s="112">
        <v>1066.6600000000001</v>
      </c>
      <c r="R200" s="112">
        <v>42666.400000000001</v>
      </c>
      <c r="S200" s="111" t="s">
        <v>1386</v>
      </c>
    </row>
    <row r="201" spans="1:19" ht="25.5">
      <c r="A201" s="111" t="s">
        <v>1628</v>
      </c>
      <c r="B201" s="143">
        <v>44350</v>
      </c>
      <c r="C201" s="111" t="s">
        <v>1629</v>
      </c>
      <c r="D201" s="143">
        <v>44350</v>
      </c>
      <c r="E201" s="111" t="s">
        <v>1387</v>
      </c>
      <c r="F201" s="111" t="s">
        <v>1017</v>
      </c>
      <c r="G201" s="111" t="s">
        <v>1019</v>
      </c>
      <c r="H201" s="111" t="s">
        <v>117</v>
      </c>
      <c r="I201" s="111" t="s">
        <v>1115</v>
      </c>
      <c r="J201" s="112">
        <v>30</v>
      </c>
      <c r="K201" s="112">
        <v>1030</v>
      </c>
      <c r="L201" s="112">
        <v>30900</v>
      </c>
      <c r="M201" s="112">
        <v>2.5750000000000002</v>
      </c>
      <c r="N201" s="112">
        <v>77.25</v>
      </c>
      <c r="O201" s="112">
        <v>0</v>
      </c>
      <c r="P201" s="112">
        <v>0</v>
      </c>
      <c r="Q201" s="112">
        <v>1032.575</v>
      </c>
      <c r="R201" s="112">
        <v>30977.25</v>
      </c>
      <c r="S201" s="111" t="s">
        <v>1386</v>
      </c>
    </row>
    <row r="202" spans="1:19" ht="25.5">
      <c r="A202" s="111" t="s">
        <v>1630</v>
      </c>
      <c r="B202" s="143">
        <v>44350</v>
      </c>
      <c r="C202" s="111" t="s">
        <v>1631</v>
      </c>
      <c r="D202" s="143">
        <v>44350</v>
      </c>
      <c r="E202" s="111" t="s">
        <v>1387</v>
      </c>
      <c r="F202" s="111" t="s">
        <v>99</v>
      </c>
      <c r="G202" s="111" t="s">
        <v>1020</v>
      </c>
      <c r="H202" s="111" t="s">
        <v>1391</v>
      </c>
      <c r="I202" s="111" t="s">
        <v>1284</v>
      </c>
      <c r="J202" s="112">
        <v>20</v>
      </c>
      <c r="K202" s="112">
        <v>1064</v>
      </c>
      <c r="L202" s="112">
        <v>21280</v>
      </c>
      <c r="M202" s="112">
        <v>2.66</v>
      </c>
      <c r="N202" s="112">
        <v>53.2</v>
      </c>
      <c r="O202" s="112">
        <v>0</v>
      </c>
      <c r="P202" s="112">
        <v>0</v>
      </c>
      <c r="Q202" s="112">
        <v>1066.6600000000001</v>
      </c>
      <c r="R202" s="112">
        <v>21333.200000000001</v>
      </c>
      <c r="S202" s="111" t="s">
        <v>1386</v>
      </c>
    </row>
    <row r="203" spans="1:19" ht="25.5">
      <c r="A203" s="111" t="s">
        <v>1630</v>
      </c>
      <c r="B203" s="143">
        <v>44350</v>
      </c>
      <c r="C203" s="111" t="s">
        <v>1631</v>
      </c>
      <c r="D203" s="143">
        <v>44350</v>
      </c>
      <c r="E203" s="111" t="s">
        <v>1387</v>
      </c>
      <c r="F203" s="111" t="s">
        <v>99</v>
      </c>
      <c r="G203" s="111" t="s">
        <v>1020</v>
      </c>
      <c r="H203" s="111" t="s">
        <v>1391</v>
      </c>
      <c r="I203" s="111" t="s">
        <v>1119</v>
      </c>
      <c r="J203" s="112">
        <v>50</v>
      </c>
      <c r="K203" s="112">
        <v>914</v>
      </c>
      <c r="L203" s="112">
        <v>45700</v>
      </c>
      <c r="M203" s="112">
        <v>2.2850000000000001</v>
      </c>
      <c r="N203" s="112">
        <v>114.25</v>
      </c>
      <c r="O203" s="112">
        <v>0</v>
      </c>
      <c r="P203" s="112">
        <v>0</v>
      </c>
      <c r="Q203" s="112">
        <v>916.28499999999997</v>
      </c>
      <c r="R203" s="112">
        <v>45814.25</v>
      </c>
      <c r="S203" s="111" t="s">
        <v>1386</v>
      </c>
    </row>
    <row r="204" spans="1:19" ht="25.5">
      <c r="A204" s="111" t="s">
        <v>1630</v>
      </c>
      <c r="B204" s="143">
        <v>44350</v>
      </c>
      <c r="C204" s="111" t="s">
        <v>1631</v>
      </c>
      <c r="D204" s="143">
        <v>44350</v>
      </c>
      <c r="E204" s="111" t="s">
        <v>1387</v>
      </c>
      <c r="F204" s="111" t="s">
        <v>99</v>
      </c>
      <c r="G204" s="111" t="s">
        <v>1020</v>
      </c>
      <c r="H204" s="111" t="s">
        <v>1391</v>
      </c>
      <c r="I204" s="111" t="s">
        <v>1115</v>
      </c>
      <c r="J204" s="112">
        <v>40</v>
      </c>
      <c r="K204" s="112">
        <v>1030</v>
      </c>
      <c r="L204" s="112">
        <v>41200</v>
      </c>
      <c r="M204" s="112">
        <v>2.5750000000000002</v>
      </c>
      <c r="N204" s="112">
        <v>103</v>
      </c>
      <c r="O204" s="112">
        <v>0</v>
      </c>
      <c r="P204" s="112">
        <v>0</v>
      </c>
      <c r="Q204" s="112">
        <v>1032.575</v>
      </c>
      <c r="R204" s="112">
        <v>41303</v>
      </c>
      <c r="S204" s="111" t="s">
        <v>1386</v>
      </c>
    </row>
    <row r="205" spans="1:19" ht="25.5">
      <c r="A205" s="111" t="s">
        <v>1632</v>
      </c>
      <c r="B205" s="143">
        <v>44350</v>
      </c>
      <c r="C205" s="111" t="s">
        <v>1633</v>
      </c>
      <c r="D205" s="143">
        <v>44350</v>
      </c>
      <c r="E205" s="111" t="s">
        <v>1387</v>
      </c>
      <c r="F205" s="111" t="s">
        <v>7</v>
      </c>
      <c r="G205" s="111" t="s">
        <v>1388</v>
      </c>
      <c r="H205" s="111" t="s">
        <v>117</v>
      </c>
      <c r="I205" s="111" t="s">
        <v>1119</v>
      </c>
      <c r="J205" s="112">
        <v>20</v>
      </c>
      <c r="K205" s="112">
        <v>914</v>
      </c>
      <c r="L205" s="112">
        <v>18280</v>
      </c>
      <c r="M205" s="112">
        <v>2.2850000000000001</v>
      </c>
      <c r="N205" s="112">
        <v>45.7</v>
      </c>
      <c r="O205" s="112">
        <v>0</v>
      </c>
      <c r="P205" s="112">
        <v>0</v>
      </c>
      <c r="Q205" s="112">
        <v>916.28499999999997</v>
      </c>
      <c r="R205" s="112">
        <v>18325.7</v>
      </c>
      <c r="S205" s="111" t="s">
        <v>1386</v>
      </c>
    </row>
    <row r="206" spans="1:19" ht="25.5">
      <c r="A206" s="111" t="s">
        <v>1632</v>
      </c>
      <c r="B206" s="143">
        <v>44350</v>
      </c>
      <c r="C206" s="111" t="s">
        <v>1633</v>
      </c>
      <c r="D206" s="143">
        <v>44350</v>
      </c>
      <c r="E206" s="111" t="s">
        <v>1387</v>
      </c>
      <c r="F206" s="111" t="s">
        <v>7</v>
      </c>
      <c r="G206" s="111" t="s">
        <v>1388</v>
      </c>
      <c r="H206" s="111" t="s">
        <v>117</v>
      </c>
      <c r="I206" s="111" t="s">
        <v>1114</v>
      </c>
      <c r="J206" s="112">
        <v>20</v>
      </c>
      <c r="K206" s="112">
        <v>894</v>
      </c>
      <c r="L206" s="112">
        <v>17880</v>
      </c>
      <c r="M206" s="112">
        <v>2.2349999999999999</v>
      </c>
      <c r="N206" s="112">
        <v>44.7</v>
      </c>
      <c r="O206" s="112">
        <v>0</v>
      </c>
      <c r="P206" s="112">
        <v>0</v>
      </c>
      <c r="Q206" s="112">
        <v>896.23500000000001</v>
      </c>
      <c r="R206" s="112">
        <v>17924.7</v>
      </c>
      <c r="S206" s="111" t="s">
        <v>1386</v>
      </c>
    </row>
    <row r="207" spans="1:19" ht="25.5">
      <c r="A207" s="111" t="s">
        <v>1632</v>
      </c>
      <c r="B207" s="143">
        <v>44350</v>
      </c>
      <c r="C207" s="111" t="s">
        <v>1633</v>
      </c>
      <c r="D207" s="143">
        <v>44350</v>
      </c>
      <c r="E207" s="111" t="s">
        <v>1387</v>
      </c>
      <c r="F207" s="111" t="s">
        <v>7</v>
      </c>
      <c r="G207" s="111" t="s">
        <v>1388</v>
      </c>
      <c r="H207" s="111" t="s">
        <v>117</v>
      </c>
      <c r="I207" s="111" t="s">
        <v>1333</v>
      </c>
      <c r="J207" s="112">
        <v>20</v>
      </c>
      <c r="K207" s="112">
        <v>914</v>
      </c>
      <c r="L207" s="112">
        <v>18280</v>
      </c>
      <c r="M207" s="112">
        <v>2.2850000000000001</v>
      </c>
      <c r="N207" s="112">
        <v>45.7</v>
      </c>
      <c r="O207" s="112">
        <v>0</v>
      </c>
      <c r="P207" s="112">
        <v>0</v>
      </c>
      <c r="Q207" s="112">
        <v>916.28499999999997</v>
      </c>
      <c r="R207" s="112">
        <v>18325.7</v>
      </c>
      <c r="S207" s="111" t="s">
        <v>1386</v>
      </c>
    </row>
    <row r="208" spans="1:19" ht="25.5">
      <c r="A208" s="111" t="s">
        <v>1634</v>
      </c>
      <c r="B208" s="143">
        <v>44350</v>
      </c>
      <c r="C208" s="111" t="s">
        <v>1635</v>
      </c>
      <c r="D208" s="143">
        <v>44350</v>
      </c>
      <c r="E208" s="111" t="s">
        <v>1387</v>
      </c>
      <c r="F208" s="111" t="s">
        <v>105</v>
      </c>
      <c r="G208" s="111" t="s">
        <v>1402</v>
      </c>
      <c r="H208" s="111" t="s">
        <v>117</v>
      </c>
      <c r="I208" s="111" t="s">
        <v>1284</v>
      </c>
      <c r="J208" s="112">
        <v>20</v>
      </c>
      <c r="K208" s="112">
        <v>1064</v>
      </c>
      <c r="L208" s="112">
        <v>21280</v>
      </c>
      <c r="M208" s="112">
        <v>2.66</v>
      </c>
      <c r="N208" s="112">
        <v>53.2</v>
      </c>
      <c r="O208" s="112">
        <v>0</v>
      </c>
      <c r="P208" s="112">
        <v>0</v>
      </c>
      <c r="Q208" s="112">
        <v>1066.6600000000001</v>
      </c>
      <c r="R208" s="112">
        <v>21333.200000000001</v>
      </c>
      <c r="S208" s="111" t="s">
        <v>1386</v>
      </c>
    </row>
    <row r="209" spans="1:19" ht="25.5">
      <c r="A209" s="111" t="s">
        <v>1634</v>
      </c>
      <c r="B209" s="143">
        <v>44350</v>
      </c>
      <c r="C209" s="111" t="s">
        <v>1635</v>
      </c>
      <c r="D209" s="143">
        <v>44350</v>
      </c>
      <c r="E209" s="111" t="s">
        <v>1387</v>
      </c>
      <c r="F209" s="111" t="s">
        <v>105</v>
      </c>
      <c r="G209" s="111" t="s">
        <v>1402</v>
      </c>
      <c r="H209" s="111" t="s">
        <v>117</v>
      </c>
      <c r="I209" s="111" t="s">
        <v>1333</v>
      </c>
      <c r="J209" s="112">
        <v>20</v>
      </c>
      <c r="K209" s="112">
        <v>914</v>
      </c>
      <c r="L209" s="112">
        <v>18280</v>
      </c>
      <c r="M209" s="112">
        <v>2.2850000000000001</v>
      </c>
      <c r="N209" s="112">
        <v>45.7</v>
      </c>
      <c r="O209" s="112">
        <v>0</v>
      </c>
      <c r="P209" s="112">
        <v>0</v>
      </c>
      <c r="Q209" s="112">
        <v>916.28499999999997</v>
      </c>
      <c r="R209" s="112">
        <v>18325.7</v>
      </c>
      <c r="S209" s="111" t="s">
        <v>1386</v>
      </c>
    </row>
    <row r="210" spans="1:19" ht="25.5">
      <c r="A210" s="111" t="s">
        <v>1634</v>
      </c>
      <c r="B210" s="143">
        <v>44350</v>
      </c>
      <c r="C210" s="111" t="s">
        <v>1635</v>
      </c>
      <c r="D210" s="143">
        <v>44350</v>
      </c>
      <c r="E210" s="111" t="s">
        <v>1387</v>
      </c>
      <c r="F210" s="111" t="s">
        <v>105</v>
      </c>
      <c r="G210" s="111" t="s">
        <v>1402</v>
      </c>
      <c r="H210" s="111" t="s">
        <v>117</v>
      </c>
      <c r="I210" s="111" t="s">
        <v>1115</v>
      </c>
      <c r="J210" s="112">
        <v>30</v>
      </c>
      <c r="K210" s="112">
        <v>1030</v>
      </c>
      <c r="L210" s="112">
        <v>30900</v>
      </c>
      <c r="M210" s="112">
        <v>2.5750000000000002</v>
      </c>
      <c r="N210" s="112">
        <v>77.25</v>
      </c>
      <c r="O210" s="112">
        <v>0</v>
      </c>
      <c r="P210" s="112">
        <v>0</v>
      </c>
      <c r="Q210" s="112">
        <v>1032.575</v>
      </c>
      <c r="R210" s="112">
        <v>30977.25</v>
      </c>
      <c r="S210" s="111" t="s">
        <v>1386</v>
      </c>
    </row>
    <row r="211" spans="1:19" ht="25.5">
      <c r="A211" s="111" t="s">
        <v>1636</v>
      </c>
      <c r="B211" s="143">
        <v>44350</v>
      </c>
      <c r="C211" s="111" t="s">
        <v>1637</v>
      </c>
      <c r="D211" s="143">
        <v>44350</v>
      </c>
      <c r="E211" s="111" t="s">
        <v>1387</v>
      </c>
      <c r="F211" s="111" t="s">
        <v>77</v>
      </c>
      <c r="G211" s="111" t="s">
        <v>992</v>
      </c>
      <c r="H211" s="111" t="s">
        <v>1391</v>
      </c>
      <c r="I211" s="111" t="s">
        <v>1114</v>
      </c>
      <c r="J211" s="112">
        <v>20</v>
      </c>
      <c r="K211" s="112">
        <v>894</v>
      </c>
      <c r="L211" s="112">
        <v>17880</v>
      </c>
      <c r="M211" s="112">
        <v>2.2349999999999999</v>
      </c>
      <c r="N211" s="112">
        <v>44.7</v>
      </c>
      <c r="O211" s="112">
        <v>0</v>
      </c>
      <c r="P211" s="112">
        <v>0</v>
      </c>
      <c r="Q211" s="112">
        <v>896.23500000000001</v>
      </c>
      <c r="R211" s="112">
        <v>17924.7</v>
      </c>
      <c r="S211" s="111" t="s">
        <v>1386</v>
      </c>
    </row>
    <row r="212" spans="1:19" ht="25.5">
      <c r="A212" s="111" t="s">
        <v>1636</v>
      </c>
      <c r="B212" s="143">
        <v>44350</v>
      </c>
      <c r="C212" s="111" t="s">
        <v>1637</v>
      </c>
      <c r="D212" s="143">
        <v>44350</v>
      </c>
      <c r="E212" s="111" t="s">
        <v>1387</v>
      </c>
      <c r="F212" s="111" t="s">
        <v>77</v>
      </c>
      <c r="G212" s="111" t="s">
        <v>992</v>
      </c>
      <c r="H212" s="111" t="s">
        <v>1391</v>
      </c>
      <c r="I212" s="111" t="s">
        <v>1333</v>
      </c>
      <c r="J212" s="112">
        <v>20</v>
      </c>
      <c r="K212" s="112">
        <v>914</v>
      </c>
      <c r="L212" s="112">
        <v>18280</v>
      </c>
      <c r="M212" s="112">
        <v>2.2850000000000001</v>
      </c>
      <c r="N212" s="112">
        <v>45.7</v>
      </c>
      <c r="O212" s="112">
        <v>0</v>
      </c>
      <c r="P212" s="112">
        <v>0</v>
      </c>
      <c r="Q212" s="112">
        <v>916.28499999999997</v>
      </c>
      <c r="R212" s="112">
        <v>18325.7</v>
      </c>
      <c r="S212" s="111" t="s">
        <v>1386</v>
      </c>
    </row>
    <row r="213" spans="1:19" ht="25.5">
      <c r="A213" s="111" t="s">
        <v>1636</v>
      </c>
      <c r="B213" s="143">
        <v>44350</v>
      </c>
      <c r="C213" s="111" t="s">
        <v>1637</v>
      </c>
      <c r="D213" s="143">
        <v>44350</v>
      </c>
      <c r="E213" s="111" t="s">
        <v>1387</v>
      </c>
      <c r="F213" s="111" t="s">
        <v>77</v>
      </c>
      <c r="G213" s="111" t="s">
        <v>992</v>
      </c>
      <c r="H213" s="111" t="s">
        <v>1391</v>
      </c>
      <c r="I213" s="111" t="s">
        <v>1230</v>
      </c>
      <c r="J213" s="112">
        <v>20</v>
      </c>
      <c r="K213" s="112">
        <v>1099</v>
      </c>
      <c r="L213" s="112">
        <v>21980</v>
      </c>
      <c r="M213" s="112">
        <v>2.7480000000000002</v>
      </c>
      <c r="N213" s="112">
        <v>54.96</v>
      </c>
      <c r="O213" s="112">
        <v>0</v>
      </c>
      <c r="P213" s="112">
        <v>0</v>
      </c>
      <c r="Q213" s="112">
        <v>1101.7474999999999</v>
      </c>
      <c r="R213" s="112">
        <v>22034.95</v>
      </c>
      <c r="S213" s="111" t="s">
        <v>1386</v>
      </c>
    </row>
    <row r="214" spans="1:19" ht="25.5">
      <c r="A214" s="111" t="s">
        <v>1638</v>
      </c>
      <c r="B214" s="143">
        <v>44350</v>
      </c>
      <c r="C214" s="111" t="s">
        <v>1639</v>
      </c>
      <c r="D214" s="143">
        <v>44350</v>
      </c>
      <c r="E214" s="111" t="s">
        <v>1387</v>
      </c>
      <c r="F214" s="111" t="s">
        <v>832</v>
      </c>
      <c r="G214" s="111" t="s">
        <v>987</v>
      </c>
      <c r="H214" s="111" t="s">
        <v>1391</v>
      </c>
      <c r="I214" s="111" t="s">
        <v>1119</v>
      </c>
      <c r="J214" s="112">
        <v>50</v>
      </c>
      <c r="K214" s="112">
        <v>914</v>
      </c>
      <c r="L214" s="112">
        <v>45700</v>
      </c>
      <c r="M214" s="112">
        <v>2.2850000000000001</v>
      </c>
      <c r="N214" s="112">
        <v>114.25</v>
      </c>
      <c r="O214" s="112">
        <v>0</v>
      </c>
      <c r="P214" s="112">
        <v>0</v>
      </c>
      <c r="Q214" s="112">
        <v>916.28499999999997</v>
      </c>
      <c r="R214" s="112">
        <v>45814.25</v>
      </c>
      <c r="S214" s="111" t="s">
        <v>1386</v>
      </c>
    </row>
    <row r="215" spans="1:19" ht="25.5">
      <c r="A215" s="111" t="s">
        <v>1640</v>
      </c>
      <c r="B215" s="143">
        <v>44350</v>
      </c>
      <c r="C215" s="111" t="s">
        <v>1641</v>
      </c>
      <c r="D215" s="143">
        <v>44350</v>
      </c>
      <c r="E215" s="111" t="s">
        <v>1387</v>
      </c>
      <c r="F215" s="111" t="s">
        <v>938</v>
      </c>
      <c r="G215" s="111" t="s">
        <v>1403</v>
      </c>
      <c r="H215" s="111" t="s">
        <v>54</v>
      </c>
      <c r="I215" s="111" t="s">
        <v>1115</v>
      </c>
      <c r="J215" s="112">
        <v>100</v>
      </c>
      <c r="K215" s="112">
        <v>1030</v>
      </c>
      <c r="L215" s="112">
        <v>103000</v>
      </c>
      <c r="M215" s="112">
        <v>2.5750000000000002</v>
      </c>
      <c r="N215" s="112">
        <v>257.5</v>
      </c>
      <c r="O215" s="112">
        <v>0</v>
      </c>
      <c r="P215" s="112">
        <v>0</v>
      </c>
      <c r="Q215" s="112">
        <v>1032.575</v>
      </c>
      <c r="R215" s="112">
        <v>103257.5</v>
      </c>
      <c r="S215" s="111" t="s">
        <v>1386</v>
      </c>
    </row>
    <row r="216" spans="1:19" ht="25.5">
      <c r="A216" s="111" t="s">
        <v>1642</v>
      </c>
      <c r="B216" s="143">
        <v>44350</v>
      </c>
      <c r="C216" s="111" t="s">
        <v>1643</v>
      </c>
      <c r="D216" s="143">
        <v>44350</v>
      </c>
      <c r="E216" s="111" t="s">
        <v>1387</v>
      </c>
      <c r="F216" s="111" t="s">
        <v>72</v>
      </c>
      <c r="G216" s="111" t="s">
        <v>1028</v>
      </c>
      <c r="H216" s="111" t="s">
        <v>54</v>
      </c>
      <c r="I216" s="111" t="s">
        <v>1117</v>
      </c>
      <c r="J216" s="112">
        <v>120</v>
      </c>
      <c r="K216" s="112">
        <v>1118</v>
      </c>
      <c r="L216" s="112">
        <v>134160</v>
      </c>
      <c r="M216" s="112">
        <v>2.7949999999999999</v>
      </c>
      <c r="N216" s="112">
        <v>335.4</v>
      </c>
      <c r="O216" s="112">
        <v>0</v>
      </c>
      <c r="P216" s="112">
        <v>0</v>
      </c>
      <c r="Q216" s="112">
        <v>1120.7950000000001</v>
      </c>
      <c r="R216" s="112">
        <v>134495.4</v>
      </c>
      <c r="S216" s="111" t="s">
        <v>1386</v>
      </c>
    </row>
    <row r="217" spans="1:19" ht="25.5">
      <c r="A217" s="111" t="s">
        <v>1642</v>
      </c>
      <c r="B217" s="143">
        <v>44350</v>
      </c>
      <c r="C217" s="111" t="s">
        <v>1643</v>
      </c>
      <c r="D217" s="143">
        <v>44350</v>
      </c>
      <c r="E217" s="111" t="s">
        <v>1387</v>
      </c>
      <c r="F217" s="111" t="s">
        <v>72</v>
      </c>
      <c r="G217" s="111" t="s">
        <v>1028</v>
      </c>
      <c r="H217" s="111" t="s">
        <v>54</v>
      </c>
      <c r="I217" s="111" t="s">
        <v>1114</v>
      </c>
      <c r="J217" s="112">
        <v>40</v>
      </c>
      <c r="K217" s="112">
        <v>894</v>
      </c>
      <c r="L217" s="112">
        <v>35760</v>
      </c>
      <c r="M217" s="112">
        <v>2.2349999999999999</v>
      </c>
      <c r="N217" s="112">
        <v>89.4</v>
      </c>
      <c r="O217" s="112">
        <v>0</v>
      </c>
      <c r="P217" s="112">
        <v>0</v>
      </c>
      <c r="Q217" s="112">
        <v>896.23500000000001</v>
      </c>
      <c r="R217" s="112">
        <v>35849.4</v>
      </c>
      <c r="S217" s="111" t="s">
        <v>1386</v>
      </c>
    </row>
    <row r="218" spans="1:19" ht="25.5">
      <c r="A218" s="111" t="s">
        <v>1642</v>
      </c>
      <c r="B218" s="143">
        <v>44350</v>
      </c>
      <c r="C218" s="111" t="s">
        <v>1643</v>
      </c>
      <c r="D218" s="143">
        <v>44350</v>
      </c>
      <c r="E218" s="111" t="s">
        <v>1387</v>
      </c>
      <c r="F218" s="111" t="s">
        <v>72</v>
      </c>
      <c r="G218" s="111" t="s">
        <v>1028</v>
      </c>
      <c r="H218" s="111" t="s">
        <v>54</v>
      </c>
      <c r="I218" s="111" t="s">
        <v>1285</v>
      </c>
      <c r="J218" s="112">
        <v>40</v>
      </c>
      <c r="K218" s="112">
        <v>1205</v>
      </c>
      <c r="L218" s="112">
        <v>48200</v>
      </c>
      <c r="M218" s="112">
        <v>3.0125000000000002</v>
      </c>
      <c r="N218" s="112">
        <v>120.5</v>
      </c>
      <c r="O218" s="112">
        <v>0</v>
      </c>
      <c r="P218" s="112">
        <v>0</v>
      </c>
      <c r="Q218" s="112">
        <v>1208.0125</v>
      </c>
      <c r="R218" s="112">
        <v>48320.5</v>
      </c>
      <c r="S218" s="111" t="s">
        <v>1386</v>
      </c>
    </row>
    <row r="219" spans="1:19" ht="25.5">
      <c r="A219" s="111" t="s">
        <v>1642</v>
      </c>
      <c r="B219" s="143">
        <v>44350</v>
      </c>
      <c r="C219" s="111" t="s">
        <v>1643</v>
      </c>
      <c r="D219" s="143">
        <v>44350</v>
      </c>
      <c r="E219" s="111" t="s">
        <v>1387</v>
      </c>
      <c r="F219" s="111" t="s">
        <v>72</v>
      </c>
      <c r="G219" s="111" t="s">
        <v>1028</v>
      </c>
      <c r="H219" s="111" t="s">
        <v>54</v>
      </c>
      <c r="I219" s="111" t="s">
        <v>1115</v>
      </c>
      <c r="J219" s="112">
        <v>100</v>
      </c>
      <c r="K219" s="112">
        <v>1030</v>
      </c>
      <c r="L219" s="112">
        <v>103000</v>
      </c>
      <c r="M219" s="112">
        <v>2.5750000000000002</v>
      </c>
      <c r="N219" s="112">
        <v>257.5</v>
      </c>
      <c r="O219" s="112">
        <v>0</v>
      </c>
      <c r="P219" s="112">
        <v>0</v>
      </c>
      <c r="Q219" s="112">
        <v>1032.575</v>
      </c>
      <c r="R219" s="112">
        <v>103257.5</v>
      </c>
      <c r="S219" s="111" t="s">
        <v>1386</v>
      </c>
    </row>
    <row r="220" spans="1:19" ht="25.5">
      <c r="A220" s="111" t="s">
        <v>1642</v>
      </c>
      <c r="B220" s="143">
        <v>44350</v>
      </c>
      <c r="C220" s="111" t="s">
        <v>1643</v>
      </c>
      <c r="D220" s="143">
        <v>44350</v>
      </c>
      <c r="E220" s="111" t="s">
        <v>1387</v>
      </c>
      <c r="F220" s="111" t="s">
        <v>72</v>
      </c>
      <c r="G220" s="111" t="s">
        <v>1028</v>
      </c>
      <c r="H220" s="111" t="s">
        <v>54</v>
      </c>
      <c r="I220" s="111" t="s">
        <v>1120</v>
      </c>
      <c r="J220" s="112">
        <v>60</v>
      </c>
      <c r="K220" s="112">
        <v>1176</v>
      </c>
      <c r="L220" s="112">
        <v>70560</v>
      </c>
      <c r="M220" s="112">
        <v>2.94</v>
      </c>
      <c r="N220" s="112">
        <v>176.4</v>
      </c>
      <c r="O220" s="112">
        <v>0</v>
      </c>
      <c r="P220" s="112">
        <v>0</v>
      </c>
      <c r="Q220" s="112">
        <v>1178.94</v>
      </c>
      <c r="R220" s="112">
        <v>70736.399999999994</v>
      </c>
      <c r="S220" s="111" t="s">
        <v>1386</v>
      </c>
    </row>
    <row r="221" spans="1:19" ht="25.5">
      <c r="A221" s="111" t="s">
        <v>1642</v>
      </c>
      <c r="B221" s="143">
        <v>44350</v>
      </c>
      <c r="C221" s="111" t="s">
        <v>1643</v>
      </c>
      <c r="D221" s="143">
        <v>44350</v>
      </c>
      <c r="E221" s="111" t="s">
        <v>1387</v>
      </c>
      <c r="F221" s="111" t="s">
        <v>72</v>
      </c>
      <c r="G221" s="111" t="s">
        <v>1028</v>
      </c>
      <c r="H221" s="111" t="s">
        <v>54</v>
      </c>
      <c r="I221" s="111" t="s">
        <v>1119</v>
      </c>
      <c r="J221" s="112">
        <v>40</v>
      </c>
      <c r="K221" s="112">
        <v>914</v>
      </c>
      <c r="L221" s="112">
        <v>36560</v>
      </c>
      <c r="M221" s="112">
        <v>2.2850000000000001</v>
      </c>
      <c r="N221" s="112">
        <v>91.4</v>
      </c>
      <c r="O221" s="112">
        <v>0</v>
      </c>
      <c r="P221" s="112">
        <v>0</v>
      </c>
      <c r="Q221" s="112">
        <v>916.28499999999997</v>
      </c>
      <c r="R221" s="112">
        <v>36651.4</v>
      </c>
      <c r="S221" s="111" t="s">
        <v>1386</v>
      </c>
    </row>
    <row r="222" spans="1:19" ht="25.5">
      <c r="A222" s="111" t="s">
        <v>1644</v>
      </c>
      <c r="B222" s="143">
        <v>44350</v>
      </c>
      <c r="C222" s="111" t="s">
        <v>1645</v>
      </c>
      <c r="D222" s="143">
        <v>44350</v>
      </c>
      <c r="E222" s="111" t="s">
        <v>1387</v>
      </c>
      <c r="F222" s="111" t="s">
        <v>954</v>
      </c>
      <c r="G222" s="111" t="s">
        <v>76</v>
      </c>
      <c r="H222" s="111" t="s">
        <v>54</v>
      </c>
      <c r="I222" s="111" t="s">
        <v>1284</v>
      </c>
      <c r="J222" s="112">
        <v>60</v>
      </c>
      <c r="K222" s="112">
        <v>1064</v>
      </c>
      <c r="L222" s="112">
        <v>63840</v>
      </c>
      <c r="M222" s="112">
        <v>2.66</v>
      </c>
      <c r="N222" s="112">
        <v>159.6</v>
      </c>
      <c r="O222" s="112">
        <v>0</v>
      </c>
      <c r="P222" s="112">
        <v>0</v>
      </c>
      <c r="Q222" s="112">
        <v>1066.6600000000001</v>
      </c>
      <c r="R222" s="112">
        <v>63999.6</v>
      </c>
      <c r="S222" s="111" t="s">
        <v>1386</v>
      </c>
    </row>
    <row r="223" spans="1:19" ht="25.5">
      <c r="A223" s="111" t="s">
        <v>1644</v>
      </c>
      <c r="B223" s="143">
        <v>44350</v>
      </c>
      <c r="C223" s="111" t="s">
        <v>1645</v>
      </c>
      <c r="D223" s="143">
        <v>44350</v>
      </c>
      <c r="E223" s="111" t="s">
        <v>1387</v>
      </c>
      <c r="F223" s="111" t="s">
        <v>954</v>
      </c>
      <c r="G223" s="111" t="s">
        <v>76</v>
      </c>
      <c r="H223" s="111" t="s">
        <v>54</v>
      </c>
      <c r="I223" s="111" t="s">
        <v>1119</v>
      </c>
      <c r="J223" s="112">
        <v>60</v>
      </c>
      <c r="K223" s="112">
        <v>914</v>
      </c>
      <c r="L223" s="112">
        <v>54840</v>
      </c>
      <c r="M223" s="112">
        <v>2.2850000000000001</v>
      </c>
      <c r="N223" s="112">
        <v>137.1</v>
      </c>
      <c r="O223" s="112">
        <v>0</v>
      </c>
      <c r="P223" s="112">
        <v>0</v>
      </c>
      <c r="Q223" s="112">
        <v>916.28499999999997</v>
      </c>
      <c r="R223" s="112">
        <v>54977.1</v>
      </c>
      <c r="S223" s="111" t="s">
        <v>1386</v>
      </c>
    </row>
    <row r="224" spans="1:19" ht="25.5">
      <c r="A224" s="111" t="s">
        <v>1646</v>
      </c>
      <c r="B224" s="143">
        <v>44350</v>
      </c>
      <c r="C224" s="111" t="s">
        <v>1647</v>
      </c>
      <c r="D224" s="143">
        <v>44350</v>
      </c>
      <c r="E224" s="111" t="s">
        <v>1387</v>
      </c>
      <c r="F224" s="111" t="s">
        <v>75</v>
      </c>
      <c r="G224" s="111" t="s">
        <v>76</v>
      </c>
      <c r="H224" s="111" t="s">
        <v>54</v>
      </c>
      <c r="I224" s="111" t="s">
        <v>1119</v>
      </c>
      <c r="J224" s="112">
        <v>20</v>
      </c>
      <c r="K224" s="112">
        <v>914</v>
      </c>
      <c r="L224" s="112">
        <v>18280</v>
      </c>
      <c r="M224" s="112">
        <v>2.2850000000000001</v>
      </c>
      <c r="N224" s="112">
        <v>45.7</v>
      </c>
      <c r="O224" s="112">
        <v>0</v>
      </c>
      <c r="P224" s="112">
        <v>0</v>
      </c>
      <c r="Q224" s="112">
        <v>916.28499999999997</v>
      </c>
      <c r="R224" s="112">
        <v>18325.7</v>
      </c>
      <c r="S224" s="111" t="s">
        <v>1386</v>
      </c>
    </row>
    <row r="225" spans="1:19" ht="25.5">
      <c r="A225" s="111" t="s">
        <v>1646</v>
      </c>
      <c r="B225" s="143">
        <v>44350</v>
      </c>
      <c r="C225" s="111" t="s">
        <v>1647</v>
      </c>
      <c r="D225" s="143">
        <v>44350</v>
      </c>
      <c r="E225" s="111" t="s">
        <v>1387</v>
      </c>
      <c r="F225" s="111" t="s">
        <v>75</v>
      </c>
      <c r="G225" s="111" t="s">
        <v>76</v>
      </c>
      <c r="H225" s="111" t="s">
        <v>54</v>
      </c>
      <c r="I225" s="111" t="s">
        <v>1115</v>
      </c>
      <c r="J225" s="112">
        <v>53</v>
      </c>
      <c r="K225" s="112">
        <v>1030</v>
      </c>
      <c r="L225" s="112">
        <v>54590</v>
      </c>
      <c r="M225" s="112">
        <v>2.5750000000000002</v>
      </c>
      <c r="N225" s="112">
        <v>136.47499999999999</v>
      </c>
      <c r="O225" s="112">
        <v>0</v>
      </c>
      <c r="P225" s="112">
        <v>0</v>
      </c>
      <c r="Q225" s="112">
        <v>1032.575</v>
      </c>
      <c r="R225" s="112">
        <v>54726.474999999999</v>
      </c>
      <c r="S225" s="111" t="s">
        <v>1386</v>
      </c>
    </row>
    <row r="226" spans="1:19" ht="25.5">
      <c r="A226" s="111" t="s">
        <v>1648</v>
      </c>
      <c r="B226" s="143">
        <v>44350</v>
      </c>
      <c r="C226" s="111" t="s">
        <v>1649</v>
      </c>
      <c r="D226" s="143">
        <v>44350</v>
      </c>
      <c r="E226" s="111" t="s">
        <v>1387</v>
      </c>
      <c r="F226" s="111" t="s">
        <v>111</v>
      </c>
      <c r="G226" s="111" t="s">
        <v>986</v>
      </c>
      <c r="H226" s="111" t="s">
        <v>117</v>
      </c>
      <c r="I226" s="111" t="s">
        <v>1115</v>
      </c>
      <c r="J226" s="112">
        <v>60</v>
      </c>
      <c r="K226" s="112">
        <v>1030</v>
      </c>
      <c r="L226" s="112">
        <v>61800</v>
      </c>
      <c r="M226" s="112">
        <v>2.5750000000000002</v>
      </c>
      <c r="N226" s="112">
        <v>154.5</v>
      </c>
      <c r="O226" s="112">
        <v>0</v>
      </c>
      <c r="P226" s="112">
        <v>0</v>
      </c>
      <c r="Q226" s="112">
        <v>1032.575</v>
      </c>
      <c r="R226" s="112">
        <v>61954.5</v>
      </c>
      <c r="S226" s="111" t="s">
        <v>1386</v>
      </c>
    </row>
    <row r="227" spans="1:19" ht="25.5">
      <c r="A227" s="111" t="s">
        <v>1650</v>
      </c>
      <c r="B227" s="143">
        <v>44350</v>
      </c>
      <c r="C227" s="111" t="s">
        <v>1651</v>
      </c>
      <c r="D227" s="143">
        <v>44350</v>
      </c>
      <c r="E227" s="111" t="s">
        <v>1387</v>
      </c>
      <c r="F227" s="111" t="s">
        <v>62</v>
      </c>
      <c r="G227" s="111" t="s">
        <v>1396</v>
      </c>
      <c r="H227" s="111" t="s">
        <v>54</v>
      </c>
      <c r="I227" s="111" t="s">
        <v>1119</v>
      </c>
      <c r="J227" s="112">
        <v>15</v>
      </c>
      <c r="K227" s="112">
        <v>914</v>
      </c>
      <c r="L227" s="112">
        <v>13710</v>
      </c>
      <c r="M227" s="112">
        <v>2.2850000000000001</v>
      </c>
      <c r="N227" s="112">
        <v>34.274999999999999</v>
      </c>
      <c r="O227" s="112">
        <v>0</v>
      </c>
      <c r="P227" s="112">
        <v>0</v>
      </c>
      <c r="Q227" s="112">
        <v>916.28499999999997</v>
      </c>
      <c r="R227" s="112">
        <v>13744.275</v>
      </c>
      <c r="S227" s="111" t="s">
        <v>1386</v>
      </c>
    </row>
    <row r="228" spans="1:19" ht="25.5">
      <c r="A228" s="111" t="s">
        <v>1650</v>
      </c>
      <c r="B228" s="143">
        <v>44350</v>
      </c>
      <c r="C228" s="111" t="s">
        <v>1651</v>
      </c>
      <c r="D228" s="143">
        <v>44350</v>
      </c>
      <c r="E228" s="111" t="s">
        <v>1387</v>
      </c>
      <c r="F228" s="111" t="s">
        <v>62</v>
      </c>
      <c r="G228" s="111" t="s">
        <v>1396</v>
      </c>
      <c r="H228" s="111" t="s">
        <v>54</v>
      </c>
      <c r="I228" s="111" t="s">
        <v>1115</v>
      </c>
      <c r="J228" s="112">
        <v>10</v>
      </c>
      <c r="K228" s="112">
        <v>1030</v>
      </c>
      <c r="L228" s="112">
        <v>10300</v>
      </c>
      <c r="M228" s="112">
        <v>2.5750000000000002</v>
      </c>
      <c r="N228" s="112">
        <v>25.75</v>
      </c>
      <c r="O228" s="112">
        <v>0</v>
      </c>
      <c r="P228" s="112">
        <v>0</v>
      </c>
      <c r="Q228" s="112">
        <v>1032.575</v>
      </c>
      <c r="R228" s="112">
        <v>10325.75</v>
      </c>
      <c r="S228" s="111" t="s">
        <v>1386</v>
      </c>
    </row>
    <row r="229" spans="1:19" ht="25.5">
      <c r="A229" s="111" t="s">
        <v>1650</v>
      </c>
      <c r="B229" s="143">
        <v>44350</v>
      </c>
      <c r="C229" s="111" t="s">
        <v>1651</v>
      </c>
      <c r="D229" s="143">
        <v>44350</v>
      </c>
      <c r="E229" s="111" t="s">
        <v>1387</v>
      </c>
      <c r="F229" s="111" t="s">
        <v>62</v>
      </c>
      <c r="G229" s="111" t="s">
        <v>1396</v>
      </c>
      <c r="H229" s="111" t="s">
        <v>54</v>
      </c>
      <c r="I229" s="111" t="s">
        <v>1333</v>
      </c>
      <c r="J229" s="112">
        <v>10</v>
      </c>
      <c r="K229" s="112">
        <v>914</v>
      </c>
      <c r="L229" s="112">
        <v>9140</v>
      </c>
      <c r="M229" s="112">
        <v>2.2850000000000001</v>
      </c>
      <c r="N229" s="112">
        <v>22.85</v>
      </c>
      <c r="O229" s="112">
        <v>0</v>
      </c>
      <c r="P229" s="112">
        <v>0</v>
      </c>
      <c r="Q229" s="112">
        <v>916.28499999999997</v>
      </c>
      <c r="R229" s="112">
        <v>9162.85</v>
      </c>
      <c r="S229" s="111" t="s">
        <v>1386</v>
      </c>
    </row>
    <row r="230" spans="1:19" ht="25.5">
      <c r="A230" s="111" t="s">
        <v>1652</v>
      </c>
      <c r="B230" s="143">
        <v>44350</v>
      </c>
      <c r="C230" s="111" t="s">
        <v>1653</v>
      </c>
      <c r="D230" s="143">
        <v>44350</v>
      </c>
      <c r="E230" s="111" t="s">
        <v>1387</v>
      </c>
      <c r="F230" s="111" t="s">
        <v>71</v>
      </c>
      <c r="G230" s="111" t="s">
        <v>76</v>
      </c>
      <c r="H230" s="111" t="s">
        <v>54</v>
      </c>
      <c r="I230" s="111" t="s">
        <v>1284</v>
      </c>
      <c r="J230" s="112">
        <v>100</v>
      </c>
      <c r="K230" s="112">
        <v>1064</v>
      </c>
      <c r="L230" s="112">
        <v>106400</v>
      </c>
      <c r="M230" s="112">
        <v>2.66</v>
      </c>
      <c r="N230" s="112">
        <v>266</v>
      </c>
      <c r="O230" s="112">
        <v>0</v>
      </c>
      <c r="P230" s="112">
        <v>0</v>
      </c>
      <c r="Q230" s="112">
        <v>1066.6600000000001</v>
      </c>
      <c r="R230" s="112">
        <v>106666</v>
      </c>
      <c r="S230" s="111" t="s">
        <v>1386</v>
      </c>
    </row>
    <row r="231" spans="1:19" ht="25.5">
      <c r="A231" s="111" t="s">
        <v>1652</v>
      </c>
      <c r="B231" s="143">
        <v>44350</v>
      </c>
      <c r="C231" s="111" t="s">
        <v>1653</v>
      </c>
      <c r="D231" s="143">
        <v>44350</v>
      </c>
      <c r="E231" s="111" t="s">
        <v>1387</v>
      </c>
      <c r="F231" s="111" t="s">
        <v>71</v>
      </c>
      <c r="G231" s="111" t="s">
        <v>76</v>
      </c>
      <c r="H231" s="111" t="s">
        <v>54</v>
      </c>
      <c r="I231" s="111" t="s">
        <v>1119</v>
      </c>
      <c r="J231" s="112">
        <v>138</v>
      </c>
      <c r="K231" s="112">
        <v>914</v>
      </c>
      <c r="L231" s="112">
        <v>126132</v>
      </c>
      <c r="M231" s="112">
        <v>2.2850000000000001</v>
      </c>
      <c r="N231" s="112">
        <v>315.33</v>
      </c>
      <c r="O231" s="112">
        <v>0</v>
      </c>
      <c r="P231" s="112">
        <v>0</v>
      </c>
      <c r="Q231" s="112">
        <v>916.28499999999997</v>
      </c>
      <c r="R231" s="112">
        <v>126447.33</v>
      </c>
      <c r="S231" s="111" t="s">
        <v>1386</v>
      </c>
    </row>
    <row r="232" spans="1:19" ht="25.5">
      <c r="A232" s="111" t="s">
        <v>1652</v>
      </c>
      <c r="B232" s="143">
        <v>44350</v>
      </c>
      <c r="C232" s="111" t="s">
        <v>1653</v>
      </c>
      <c r="D232" s="143">
        <v>44350</v>
      </c>
      <c r="E232" s="111" t="s">
        <v>1387</v>
      </c>
      <c r="F232" s="111" t="s">
        <v>71</v>
      </c>
      <c r="G232" s="111" t="s">
        <v>76</v>
      </c>
      <c r="H232" s="111" t="s">
        <v>54</v>
      </c>
      <c r="I232" s="111" t="s">
        <v>1115</v>
      </c>
      <c r="J232" s="112">
        <v>100</v>
      </c>
      <c r="K232" s="112">
        <v>1030</v>
      </c>
      <c r="L232" s="112">
        <v>103000</v>
      </c>
      <c r="M232" s="112">
        <v>2.5750000000000002</v>
      </c>
      <c r="N232" s="112">
        <v>257.5</v>
      </c>
      <c r="O232" s="112">
        <v>0</v>
      </c>
      <c r="P232" s="112">
        <v>0</v>
      </c>
      <c r="Q232" s="112">
        <v>1032.575</v>
      </c>
      <c r="R232" s="112">
        <v>103257.5</v>
      </c>
      <c r="S232" s="111" t="s">
        <v>1386</v>
      </c>
    </row>
    <row r="233" spans="1:19" ht="25.5">
      <c r="A233" s="111" t="s">
        <v>1654</v>
      </c>
      <c r="B233" s="143">
        <v>44350</v>
      </c>
      <c r="C233" s="111" t="s">
        <v>1655</v>
      </c>
      <c r="D233" s="143">
        <v>44350</v>
      </c>
      <c r="E233" s="111" t="s">
        <v>1387</v>
      </c>
      <c r="F233" s="111" t="s">
        <v>55</v>
      </c>
      <c r="G233" s="111" t="s">
        <v>1026</v>
      </c>
      <c r="H233" s="111" t="s">
        <v>54</v>
      </c>
      <c r="I233" s="111" t="s">
        <v>1119</v>
      </c>
      <c r="J233" s="112">
        <v>40</v>
      </c>
      <c r="K233" s="112">
        <v>914</v>
      </c>
      <c r="L233" s="112">
        <v>36560</v>
      </c>
      <c r="M233" s="112">
        <v>2.2850000000000001</v>
      </c>
      <c r="N233" s="112">
        <v>91.4</v>
      </c>
      <c r="O233" s="112">
        <v>0</v>
      </c>
      <c r="P233" s="112">
        <v>0</v>
      </c>
      <c r="Q233" s="112">
        <v>916.28499999999997</v>
      </c>
      <c r="R233" s="112">
        <v>36651.4</v>
      </c>
      <c r="S233" s="111" t="s">
        <v>1386</v>
      </c>
    </row>
    <row r="234" spans="1:19" ht="25.5">
      <c r="A234" s="111" t="s">
        <v>1654</v>
      </c>
      <c r="B234" s="143">
        <v>44350</v>
      </c>
      <c r="C234" s="111" t="s">
        <v>1655</v>
      </c>
      <c r="D234" s="143">
        <v>44350</v>
      </c>
      <c r="E234" s="111" t="s">
        <v>1387</v>
      </c>
      <c r="F234" s="111" t="s">
        <v>55</v>
      </c>
      <c r="G234" s="111" t="s">
        <v>1026</v>
      </c>
      <c r="H234" s="111" t="s">
        <v>54</v>
      </c>
      <c r="I234" s="111" t="s">
        <v>1284</v>
      </c>
      <c r="J234" s="112">
        <v>20</v>
      </c>
      <c r="K234" s="112">
        <v>1064</v>
      </c>
      <c r="L234" s="112">
        <v>21280</v>
      </c>
      <c r="M234" s="112">
        <v>2.66</v>
      </c>
      <c r="N234" s="112">
        <v>53.2</v>
      </c>
      <c r="O234" s="112">
        <v>0</v>
      </c>
      <c r="P234" s="112">
        <v>0</v>
      </c>
      <c r="Q234" s="112">
        <v>1066.6600000000001</v>
      </c>
      <c r="R234" s="112">
        <v>21333.200000000001</v>
      </c>
      <c r="S234" s="111" t="s">
        <v>1386</v>
      </c>
    </row>
    <row r="235" spans="1:19" ht="25.5">
      <c r="A235" s="111" t="s">
        <v>1656</v>
      </c>
      <c r="B235" s="143">
        <v>44350</v>
      </c>
      <c r="C235" s="111" t="s">
        <v>1657</v>
      </c>
      <c r="D235" s="143">
        <v>44350</v>
      </c>
      <c r="E235" s="111" t="s">
        <v>1387</v>
      </c>
      <c r="F235" s="111" t="s">
        <v>116</v>
      </c>
      <c r="G235" s="111" t="s">
        <v>991</v>
      </c>
      <c r="H235" s="111" t="s">
        <v>54</v>
      </c>
      <c r="I235" s="111" t="s">
        <v>1284</v>
      </c>
      <c r="J235" s="112">
        <v>20</v>
      </c>
      <c r="K235" s="112">
        <v>1064</v>
      </c>
      <c r="L235" s="112">
        <v>21280</v>
      </c>
      <c r="M235" s="112">
        <v>2.66</v>
      </c>
      <c r="N235" s="112">
        <v>53.2</v>
      </c>
      <c r="O235" s="112">
        <v>0</v>
      </c>
      <c r="P235" s="112">
        <v>0</v>
      </c>
      <c r="Q235" s="112">
        <v>1066.6600000000001</v>
      </c>
      <c r="R235" s="112">
        <v>21333.200000000001</v>
      </c>
      <c r="S235" s="111" t="s">
        <v>1386</v>
      </c>
    </row>
    <row r="236" spans="1:19" ht="25.5">
      <c r="A236" s="111" t="s">
        <v>1656</v>
      </c>
      <c r="B236" s="143">
        <v>44350</v>
      </c>
      <c r="C236" s="111" t="s">
        <v>1657</v>
      </c>
      <c r="D236" s="143">
        <v>44350</v>
      </c>
      <c r="E236" s="111" t="s">
        <v>1387</v>
      </c>
      <c r="F236" s="111" t="s">
        <v>116</v>
      </c>
      <c r="G236" s="111" t="s">
        <v>991</v>
      </c>
      <c r="H236" s="111" t="s">
        <v>54</v>
      </c>
      <c r="I236" s="111" t="s">
        <v>1114</v>
      </c>
      <c r="J236" s="112">
        <v>40</v>
      </c>
      <c r="K236" s="112">
        <v>894</v>
      </c>
      <c r="L236" s="112">
        <v>35760</v>
      </c>
      <c r="M236" s="112">
        <v>2.2349999999999999</v>
      </c>
      <c r="N236" s="112">
        <v>89.4</v>
      </c>
      <c r="O236" s="112">
        <v>0</v>
      </c>
      <c r="P236" s="112">
        <v>0</v>
      </c>
      <c r="Q236" s="112">
        <v>896.23500000000001</v>
      </c>
      <c r="R236" s="112">
        <v>35849.4</v>
      </c>
      <c r="S236" s="111" t="s">
        <v>1386</v>
      </c>
    </row>
    <row r="237" spans="1:19" ht="25.5">
      <c r="A237" s="111" t="s">
        <v>1656</v>
      </c>
      <c r="B237" s="143">
        <v>44350</v>
      </c>
      <c r="C237" s="111" t="s">
        <v>1657</v>
      </c>
      <c r="D237" s="143">
        <v>44350</v>
      </c>
      <c r="E237" s="111" t="s">
        <v>1387</v>
      </c>
      <c r="F237" s="111" t="s">
        <v>116</v>
      </c>
      <c r="G237" s="111" t="s">
        <v>991</v>
      </c>
      <c r="H237" s="111" t="s">
        <v>54</v>
      </c>
      <c r="I237" s="111" t="s">
        <v>1335</v>
      </c>
      <c r="J237" s="112">
        <v>20</v>
      </c>
      <c r="K237" s="112">
        <v>1303</v>
      </c>
      <c r="L237" s="112">
        <v>26060</v>
      </c>
      <c r="M237" s="112">
        <v>3.2574999999999998</v>
      </c>
      <c r="N237" s="112">
        <v>65.150000000000006</v>
      </c>
      <c r="O237" s="112">
        <v>0</v>
      </c>
      <c r="P237" s="112">
        <v>0</v>
      </c>
      <c r="Q237" s="112">
        <v>1306.2574999999999</v>
      </c>
      <c r="R237" s="112">
        <v>26125.15</v>
      </c>
      <c r="S237" s="111" t="s">
        <v>1386</v>
      </c>
    </row>
    <row r="238" spans="1:19" ht="25.5">
      <c r="A238" s="111" t="s">
        <v>1658</v>
      </c>
      <c r="B238" s="143">
        <v>44350</v>
      </c>
      <c r="C238" s="111" t="s">
        <v>1659</v>
      </c>
      <c r="D238" s="143">
        <v>44350</v>
      </c>
      <c r="E238" s="111" t="s">
        <v>1387</v>
      </c>
      <c r="F238" s="111" t="s">
        <v>993</v>
      </c>
      <c r="G238" s="111" t="s">
        <v>1397</v>
      </c>
      <c r="H238" s="111" t="s">
        <v>54</v>
      </c>
      <c r="I238" s="111" t="s">
        <v>1119</v>
      </c>
      <c r="J238" s="112">
        <v>60</v>
      </c>
      <c r="K238" s="112">
        <v>914</v>
      </c>
      <c r="L238" s="112">
        <v>54840</v>
      </c>
      <c r="M238" s="112">
        <v>2.2850000000000001</v>
      </c>
      <c r="N238" s="112">
        <v>137.1</v>
      </c>
      <c r="O238" s="112">
        <v>0</v>
      </c>
      <c r="P238" s="112">
        <v>0</v>
      </c>
      <c r="Q238" s="112">
        <v>916.28499999999997</v>
      </c>
      <c r="R238" s="112">
        <v>54977.1</v>
      </c>
      <c r="S238" s="111" t="s">
        <v>1386</v>
      </c>
    </row>
    <row r="239" spans="1:19" ht="25.5">
      <c r="A239" s="111" t="s">
        <v>1658</v>
      </c>
      <c r="B239" s="143">
        <v>44350</v>
      </c>
      <c r="C239" s="111" t="s">
        <v>1659</v>
      </c>
      <c r="D239" s="143">
        <v>44350</v>
      </c>
      <c r="E239" s="111" t="s">
        <v>1387</v>
      </c>
      <c r="F239" s="111" t="s">
        <v>993</v>
      </c>
      <c r="G239" s="111" t="s">
        <v>1397</v>
      </c>
      <c r="H239" s="111" t="s">
        <v>54</v>
      </c>
      <c r="I239" s="111" t="s">
        <v>1284</v>
      </c>
      <c r="J239" s="112">
        <v>20</v>
      </c>
      <c r="K239" s="112">
        <v>1064</v>
      </c>
      <c r="L239" s="112">
        <v>21280</v>
      </c>
      <c r="M239" s="112">
        <v>2.66</v>
      </c>
      <c r="N239" s="112">
        <v>53.2</v>
      </c>
      <c r="O239" s="112">
        <v>0</v>
      </c>
      <c r="P239" s="112">
        <v>0</v>
      </c>
      <c r="Q239" s="112">
        <v>1066.6600000000001</v>
      </c>
      <c r="R239" s="112">
        <v>21333.200000000001</v>
      </c>
      <c r="S239" s="111" t="s">
        <v>1386</v>
      </c>
    </row>
    <row r="240" spans="1:19" ht="25.5">
      <c r="A240" s="111" t="s">
        <v>1658</v>
      </c>
      <c r="B240" s="143">
        <v>44350</v>
      </c>
      <c r="C240" s="111" t="s">
        <v>1659</v>
      </c>
      <c r="D240" s="143">
        <v>44350</v>
      </c>
      <c r="E240" s="111" t="s">
        <v>1387</v>
      </c>
      <c r="F240" s="111" t="s">
        <v>993</v>
      </c>
      <c r="G240" s="111" t="s">
        <v>1397</v>
      </c>
      <c r="H240" s="111" t="s">
        <v>54</v>
      </c>
      <c r="I240" s="111" t="s">
        <v>1115</v>
      </c>
      <c r="J240" s="112">
        <v>60</v>
      </c>
      <c r="K240" s="112">
        <v>1030</v>
      </c>
      <c r="L240" s="112">
        <v>61800</v>
      </c>
      <c r="M240" s="112">
        <v>2.5750000000000002</v>
      </c>
      <c r="N240" s="112">
        <v>154.5</v>
      </c>
      <c r="O240" s="112">
        <v>0</v>
      </c>
      <c r="P240" s="112">
        <v>0</v>
      </c>
      <c r="Q240" s="112">
        <v>1032.575</v>
      </c>
      <c r="R240" s="112">
        <v>61954.5</v>
      </c>
      <c r="S240" s="111" t="s">
        <v>1386</v>
      </c>
    </row>
    <row r="241" spans="1:19" ht="25.5">
      <c r="A241" s="111" t="s">
        <v>1660</v>
      </c>
      <c r="B241" s="143">
        <v>44350</v>
      </c>
      <c r="C241" s="111" t="s">
        <v>1661</v>
      </c>
      <c r="D241" s="143">
        <v>44350</v>
      </c>
      <c r="E241" s="111" t="s">
        <v>1387</v>
      </c>
      <c r="F241" s="111" t="s">
        <v>56</v>
      </c>
      <c r="G241" s="111" t="s">
        <v>57</v>
      </c>
      <c r="H241" s="111" t="s">
        <v>54</v>
      </c>
      <c r="I241" s="111" t="s">
        <v>1115</v>
      </c>
      <c r="J241" s="112">
        <v>15</v>
      </c>
      <c r="K241" s="112">
        <v>1030</v>
      </c>
      <c r="L241" s="112">
        <v>15450</v>
      </c>
      <c r="M241" s="112">
        <v>2.5750000000000002</v>
      </c>
      <c r="N241" s="112">
        <v>38.625</v>
      </c>
      <c r="O241" s="112">
        <v>0</v>
      </c>
      <c r="P241" s="112">
        <v>0</v>
      </c>
      <c r="Q241" s="112">
        <v>1032.575</v>
      </c>
      <c r="R241" s="112">
        <v>15488.625</v>
      </c>
      <c r="S241" s="111" t="s">
        <v>1386</v>
      </c>
    </row>
    <row r="242" spans="1:19" ht="25.5">
      <c r="A242" s="111" t="s">
        <v>1660</v>
      </c>
      <c r="B242" s="143">
        <v>44350</v>
      </c>
      <c r="C242" s="111" t="s">
        <v>1661</v>
      </c>
      <c r="D242" s="143">
        <v>44350</v>
      </c>
      <c r="E242" s="111" t="s">
        <v>1387</v>
      </c>
      <c r="F242" s="111" t="s">
        <v>56</v>
      </c>
      <c r="G242" s="111" t="s">
        <v>57</v>
      </c>
      <c r="H242" s="111" t="s">
        <v>54</v>
      </c>
      <c r="I242" s="111" t="s">
        <v>1243</v>
      </c>
      <c r="J242" s="112">
        <v>20</v>
      </c>
      <c r="K242" s="112">
        <v>967</v>
      </c>
      <c r="L242" s="112">
        <v>19340</v>
      </c>
      <c r="M242" s="112">
        <v>2.4175</v>
      </c>
      <c r="N242" s="112">
        <v>48.35</v>
      </c>
      <c r="O242" s="112">
        <v>0</v>
      </c>
      <c r="P242" s="112">
        <v>0</v>
      </c>
      <c r="Q242" s="112">
        <v>969.41750000000002</v>
      </c>
      <c r="R242" s="112">
        <v>19388.349999999999</v>
      </c>
      <c r="S242" s="111" t="s">
        <v>1386</v>
      </c>
    </row>
    <row r="243" spans="1:19" ht="25.5">
      <c r="A243" s="111" t="s">
        <v>1660</v>
      </c>
      <c r="B243" s="143">
        <v>44350</v>
      </c>
      <c r="C243" s="111" t="s">
        <v>1661</v>
      </c>
      <c r="D243" s="143">
        <v>44350</v>
      </c>
      <c r="E243" s="111" t="s">
        <v>1387</v>
      </c>
      <c r="F243" s="111" t="s">
        <v>56</v>
      </c>
      <c r="G243" s="111" t="s">
        <v>57</v>
      </c>
      <c r="H243" s="111" t="s">
        <v>54</v>
      </c>
      <c r="I243" s="111" t="s">
        <v>1285</v>
      </c>
      <c r="J243" s="112">
        <v>10</v>
      </c>
      <c r="K243" s="112">
        <v>1205</v>
      </c>
      <c r="L243" s="112">
        <v>12050</v>
      </c>
      <c r="M243" s="112">
        <v>3.0125000000000002</v>
      </c>
      <c r="N243" s="112">
        <v>30.125</v>
      </c>
      <c r="O243" s="112">
        <v>0</v>
      </c>
      <c r="P243" s="112">
        <v>0</v>
      </c>
      <c r="Q243" s="112">
        <v>1208.0125</v>
      </c>
      <c r="R243" s="112">
        <v>12080.125</v>
      </c>
      <c r="S243" s="111" t="s">
        <v>1386</v>
      </c>
    </row>
    <row r="244" spans="1:19" ht="25.5">
      <c r="A244" s="111" t="s">
        <v>1662</v>
      </c>
      <c r="B244" s="143">
        <v>44350</v>
      </c>
      <c r="C244" s="111" t="s">
        <v>1663</v>
      </c>
      <c r="D244" s="143">
        <v>44350</v>
      </c>
      <c r="E244" s="111" t="s">
        <v>1387</v>
      </c>
      <c r="F244" s="111" t="s">
        <v>1439</v>
      </c>
      <c r="G244" s="111" t="s">
        <v>1392</v>
      </c>
      <c r="H244" s="111" t="s">
        <v>1391</v>
      </c>
      <c r="I244" s="111" t="s">
        <v>1284</v>
      </c>
      <c r="J244" s="112">
        <v>10</v>
      </c>
      <c r="K244" s="112">
        <v>1064</v>
      </c>
      <c r="L244" s="112">
        <v>10640</v>
      </c>
      <c r="M244" s="112">
        <v>2.66</v>
      </c>
      <c r="N244" s="112">
        <v>26.6</v>
      </c>
      <c r="O244" s="112">
        <v>0</v>
      </c>
      <c r="P244" s="112">
        <v>0</v>
      </c>
      <c r="Q244" s="112">
        <v>1066.6600000000001</v>
      </c>
      <c r="R244" s="112">
        <v>10666.6</v>
      </c>
      <c r="S244" s="111" t="s">
        <v>1386</v>
      </c>
    </row>
    <row r="245" spans="1:19" ht="25.5">
      <c r="A245" s="111" t="s">
        <v>1662</v>
      </c>
      <c r="B245" s="143">
        <v>44350</v>
      </c>
      <c r="C245" s="111" t="s">
        <v>1663</v>
      </c>
      <c r="D245" s="143">
        <v>44350</v>
      </c>
      <c r="E245" s="111" t="s">
        <v>1387</v>
      </c>
      <c r="F245" s="111" t="s">
        <v>1439</v>
      </c>
      <c r="G245" s="111" t="s">
        <v>1392</v>
      </c>
      <c r="H245" s="111" t="s">
        <v>1391</v>
      </c>
      <c r="I245" s="111" t="s">
        <v>1114</v>
      </c>
      <c r="J245" s="112">
        <v>10</v>
      </c>
      <c r="K245" s="112">
        <v>894</v>
      </c>
      <c r="L245" s="112">
        <v>8940</v>
      </c>
      <c r="M245" s="112">
        <v>2.2349999999999999</v>
      </c>
      <c r="N245" s="112">
        <v>22.35</v>
      </c>
      <c r="O245" s="112">
        <v>0</v>
      </c>
      <c r="P245" s="112">
        <v>0</v>
      </c>
      <c r="Q245" s="112">
        <v>896.23500000000001</v>
      </c>
      <c r="R245" s="112">
        <v>8962.35</v>
      </c>
      <c r="S245" s="111" t="s">
        <v>1386</v>
      </c>
    </row>
    <row r="246" spans="1:19" ht="25.5">
      <c r="A246" s="111" t="s">
        <v>1662</v>
      </c>
      <c r="B246" s="143">
        <v>44350</v>
      </c>
      <c r="C246" s="111" t="s">
        <v>1663</v>
      </c>
      <c r="D246" s="143">
        <v>44350</v>
      </c>
      <c r="E246" s="111" t="s">
        <v>1387</v>
      </c>
      <c r="F246" s="111" t="s">
        <v>1439</v>
      </c>
      <c r="G246" s="111" t="s">
        <v>1392</v>
      </c>
      <c r="H246" s="111" t="s">
        <v>1391</v>
      </c>
      <c r="I246" s="111" t="s">
        <v>1119</v>
      </c>
      <c r="J246" s="112">
        <v>10</v>
      </c>
      <c r="K246" s="112">
        <v>914</v>
      </c>
      <c r="L246" s="112">
        <v>9140</v>
      </c>
      <c r="M246" s="112">
        <v>2.2850000000000001</v>
      </c>
      <c r="N246" s="112">
        <v>22.85</v>
      </c>
      <c r="O246" s="112">
        <v>0</v>
      </c>
      <c r="P246" s="112">
        <v>0</v>
      </c>
      <c r="Q246" s="112">
        <v>916.28499999999997</v>
      </c>
      <c r="R246" s="112">
        <v>9162.85</v>
      </c>
      <c r="S246" s="111" t="s">
        <v>1386</v>
      </c>
    </row>
    <row r="247" spans="1:19" ht="25.5">
      <c r="A247" s="111" t="s">
        <v>1662</v>
      </c>
      <c r="B247" s="143">
        <v>44350</v>
      </c>
      <c r="C247" s="111" t="s">
        <v>1663</v>
      </c>
      <c r="D247" s="143">
        <v>44350</v>
      </c>
      <c r="E247" s="111" t="s">
        <v>1387</v>
      </c>
      <c r="F247" s="111" t="s">
        <v>1439</v>
      </c>
      <c r="G247" s="111" t="s">
        <v>1392</v>
      </c>
      <c r="H247" s="111" t="s">
        <v>1391</v>
      </c>
      <c r="I247" s="111" t="s">
        <v>1333</v>
      </c>
      <c r="J247" s="112">
        <v>10</v>
      </c>
      <c r="K247" s="112">
        <v>914</v>
      </c>
      <c r="L247" s="112">
        <v>9140</v>
      </c>
      <c r="M247" s="112">
        <v>2.2850000000000001</v>
      </c>
      <c r="N247" s="112">
        <v>22.85</v>
      </c>
      <c r="O247" s="112">
        <v>0</v>
      </c>
      <c r="P247" s="112">
        <v>0</v>
      </c>
      <c r="Q247" s="112">
        <v>916.28499999999997</v>
      </c>
      <c r="R247" s="112">
        <v>9162.85</v>
      </c>
      <c r="S247" s="111" t="s">
        <v>1386</v>
      </c>
    </row>
    <row r="248" spans="1:19" ht="25.5">
      <c r="A248" s="111" t="s">
        <v>1664</v>
      </c>
      <c r="B248" s="143">
        <v>44350</v>
      </c>
      <c r="C248" s="111" t="s">
        <v>1665</v>
      </c>
      <c r="D248" s="143">
        <v>44350</v>
      </c>
      <c r="E248" s="111" t="s">
        <v>1387</v>
      </c>
      <c r="F248" s="111" t="s">
        <v>97</v>
      </c>
      <c r="G248" s="111" t="s">
        <v>987</v>
      </c>
      <c r="H248" s="111" t="s">
        <v>1391</v>
      </c>
      <c r="I248" s="111" t="s">
        <v>1117</v>
      </c>
      <c r="J248" s="112">
        <v>20</v>
      </c>
      <c r="K248" s="112">
        <v>1118</v>
      </c>
      <c r="L248" s="112">
        <v>22360</v>
      </c>
      <c r="M248" s="112">
        <v>2.7949999999999999</v>
      </c>
      <c r="N248" s="112">
        <v>55.9</v>
      </c>
      <c r="O248" s="112">
        <v>0</v>
      </c>
      <c r="P248" s="112">
        <v>0</v>
      </c>
      <c r="Q248" s="112">
        <v>1120.7950000000001</v>
      </c>
      <c r="R248" s="112">
        <v>22415.9</v>
      </c>
      <c r="S248" s="111" t="s">
        <v>1386</v>
      </c>
    </row>
    <row r="249" spans="1:19" ht="25.5">
      <c r="A249" s="111" t="s">
        <v>1664</v>
      </c>
      <c r="B249" s="143">
        <v>44350</v>
      </c>
      <c r="C249" s="111" t="s">
        <v>1665</v>
      </c>
      <c r="D249" s="143">
        <v>44350</v>
      </c>
      <c r="E249" s="111" t="s">
        <v>1387</v>
      </c>
      <c r="F249" s="111" t="s">
        <v>97</v>
      </c>
      <c r="G249" s="111" t="s">
        <v>987</v>
      </c>
      <c r="H249" s="111" t="s">
        <v>1391</v>
      </c>
      <c r="I249" s="111" t="s">
        <v>1243</v>
      </c>
      <c r="J249" s="112">
        <v>20</v>
      </c>
      <c r="K249" s="112">
        <v>967</v>
      </c>
      <c r="L249" s="112">
        <v>19340</v>
      </c>
      <c r="M249" s="112">
        <v>2.4180000000000001</v>
      </c>
      <c r="N249" s="112">
        <v>48.36</v>
      </c>
      <c r="O249" s="112">
        <v>0</v>
      </c>
      <c r="P249" s="112">
        <v>0</v>
      </c>
      <c r="Q249" s="112">
        <v>969.41750000000002</v>
      </c>
      <c r="R249" s="112">
        <v>19388.349999999999</v>
      </c>
      <c r="S249" s="111" t="s">
        <v>1386</v>
      </c>
    </row>
    <row r="250" spans="1:19" ht="25.5">
      <c r="A250" s="111" t="s">
        <v>1664</v>
      </c>
      <c r="B250" s="143">
        <v>44350</v>
      </c>
      <c r="C250" s="111" t="s">
        <v>1665</v>
      </c>
      <c r="D250" s="143">
        <v>44350</v>
      </c>
      <c r="E250" s="111" t="s">
        <v>1387</v>
      </c>
      <c r="F250" s="111" t="s">
        <v>97</v>
      </c>
      <c r="G250" s="111" t="s">
        <v>987</v>
      </c>
      <c r="H250" s="111" t="s">
        <v>1391</v>
      </c>
      <c r="I250" s="111" t="s">
        <v>1335</v>
      </c>
      <c r="J250" s="112">
        <v>20</v>
      </c>
      <c r="K250" s="112">
        <v>1303</v>
      </c>
      <c r="L250" s="112">
        <v>26060</v>
      </c>
      <c r="M250" s="112">
        <v>3.258</v>
      </c>
      <c r="N250" s="112">
        <v>65.16</v>
      </c>
      <c r="O250" s="112">
        <v>0</v>
      </c>
      <c r="P250" s="112">
        <v>0</v>
      </c>
      <c r="Q250" s="112">
        <v>1306.2574999999999</v>
      </c>
      <c r="R250" s="112">
        <v>26125.15</v>
      </c>
      <c r="S250" s="111" t="s">
        <v>1386</v>
      </c>
    </row>
    <row r="251" spans="1:19" ht="25.5">
      <c r="A251" s="111" t="s">
        <v>1664</v>
      </c>
      <c r="B251" s="143">
        <v>44350</v>
      </c>
      <c r="C251" s="111" t="s">
        <v>1665</v>
      </c>
      <c r="D251" s="143">
        <v>44350</v>
      </c>
      <c r="E251" s="111" t="s">
        <v>1387</v>
      </c>
      <c r="F251" s="111" t="s">
        <v>97</v>
      </c>
      <c r="G251" s="111" t="s">
        <v>987</v>
      </c>
      <c r="H251" s="111" t="s">
        <v>1391</v>
      </c>
      <c r="I251" s="111" t="s">
        <v>1120</v>
      </c>
      <c r="J251" s="112">
        <v>20</v>
      </c>
      <c r="K251" s="112">
        <v>1176</v>
      </c>
      <c r="L251" s="112">
        <v>23520</v>
      </c>
      <c r="M251" s="112">
        <v>2.94</v>
      </c>
      <c r="N251" s="112">
        <v>58.8</v>
      </c>
      <c r="O251" s="112">
        <v>0</v>
      </c>
      <c r="P251" s="112">
        <v>0</v>
      </c>
      <c r="Q251" s="112">
        <v>1178.94</v>
      </c>
      <c r="R251" s="112">
        <v>23578.799999999999</v>
      </c>
      <c r="S251" s="111" t="s">
        <v>1386</v>
      </c>
    </row>
    <row r="252" spans="1:19" ht="25.5">
      <c r="A252" s="111" t="s">
        <v>1664</v>
      </c>
      <c r="B252" s="143">
        <v>44350</v>
      </c>
      <c r="C252" s="111" t="s">
        <v>1665</v>
      </c>
      <c r="D252" s="143">
        <v>44350</v>
      </c>
      <c r="E252" s="111" t="s">
        <v>1387</v>
      </c>
      <c r="F252" s="111" t="s">
        <v>97</v>
      </c>
      <c r="G252" s="111" t="s">
        <v>987</v>
      </c>
      <c r="H252" s="111" t="s">
        <v>1391</v>
      </c>
      <c r="I252" s="111" t="s">
        <v>1119</v>
      </c>
      <c r="J252" s="112">
        <v>40</v>
      </c>
      <c r="K252" s="112">
        <v>914</v>
      </c>
      <c r="L252" s="112">
        <v>36560</v>
      </c>
      <c r="M252" s="112">
        <v>2.2850000000000001</v>
      </c>
      <c r="N252" s="112">
        <v>91.4</v>
      </c>
      <c r="O252" s="112">
        <v>0</v>
      </c>
      <c r="P252" s="112">
        <v>0</v>
      </c>
      <c r="Q252" s="112">
        <v>916.28499999999997</v>
      </c>
      <c r="R252" s="112">
        <v>36651.4</v>
      </c>
      <c r="S252" s="111" t="s">
        <v>1386</v>
      </c>
    </row>
    <row r="253" spans="1:19" ht="25.5">
      <c r="A253" s="111" t="s">
        <v>1664</v>
      </c>
      <c r="B253" s="143">
        <v>44350</v>
      </c>
      <c r="C253" s="111" t="s">
        <v>1665</v>
      </c>
      <c r="D253" s="143">
        <v>44350</v>
      </c>
      <c r="E253" s="111" t="s">
        <v>1387</v>
      </c>
      <c r="F253" s="111" t="s">
        <v>97</v>
      </c>
      <c r="G253" s="111" t="s">
        <v>987</v>
      </c>
      <c r="H253" s="111" t="s">
        <v>1391</v>
      </c>
      <c r="I253" s="111" t="s">
        <v>1284</v>
      </c>
      <c r="J253" s="112">
        <v>20</v>
      </c>
      <c r="K253" s="112">
        <v>1064</v>
      </c>
      <c r="L253" s="112">
        <v>21280</v>
      </c>
      <c r="M253" s="112">
        <v>2.66</v>
      </c>
      <c r="N253" s="112">
        <v>53.2</v>
      </c>
      <c r="O253" s="112">
        <v>0</v>
      </c>
      <c r="P253" s="112">
        <v>0</v>
      </c>
      <c r="Q253" s="112">
        <v>1066.6600000000001</v>
      </c>
      <c r="R253" s="112">
        <v>21333.200000000001</v>
      </c>
      <c r="S253" s="111" t="s">
        <v>1386</v>
      </c>
    </row>
    <row r="254" spans="1:19" ht="25.5">
      <c r="A254" s="111" t="s">
        <v>1664</v>
      </c>
      <c r="B254" s="143">
        <v>44350</v>
      </c>
      <c r="C254" s="111" t="s">
        <v>1665</v>
      </c>
      <c r="D254" s="143">
        <v>44350</v>
      </c>
      <c r="E254" s="111" t="s">
        <v>1387</v>
      </c>
      <c r="F254" s="111" t="s">
        <v>97</v>
      </c>
      <c r="G254" s="111" t="s">
        <v>987</v>
      </c>
      <c r="H254" s="111" t="s">
        <v>1391</v>
      </c>
      <c r="I254" s="111" t="s">
        <v>1230</v>
      </c>
      <c r="J254" s="112">
        <v>20</v>
      </c>
      <c r="K254" s="112">
        <v>1099</v>
      </c>
      <c r="L254" s="112">
        <v>21980</v>
      </c>
      <c r="M254" s="112">
        <v>2.7480000000000002</v>
      </c>
      <c r="N254" s="112">
        <v>54.96</v>
      </c>
      <c r="O254" s="112">
        <v>0</v>
      </c>
      <c r="P254" s="112">
        <v>0</v>
      </c>
      <c r="Q254" s="112">
        <v>1101.7474999999999</v>
      </c>
      <c r="R254" s="112">
        <v>22034.95</v>
      </c>
      <c r="S254" s="111" t="s">
        <v>1386</v>
      </c>
    </row>
    <row r="255" spans="1:19" ht="25.5">
      <c r="A255" s="111" t="s">
        <v>1666</v>
      </c>
      <c r="B255" s="143">
        <v>44350</v>
      </c>
      <c r="C255" s="111" t="s">
        <v>1667</v>
      </c>
      <c r="D255" s="143">
        <v>44350</v>
      </c>
      <c r="E255" s="111" t="s">
        <v>1387</v>
      </c>
      <c r="F255" s="111" t="s">
        <v>82</v>
      </c>
      <c r="G255" s="111" t="s">
        <v>1440</v>
      </c>
      <c r="H255" s="111" t="s">
        <v>1391</v>
      </c>
      <c r="I255" s="111" t="s">
        <v>1284</v>
      </c>
      <c r="J255" s="112">
        <v>20</v>
      </c>
      <c r="K255" s="112">
        <v>1064</v>
      </c>
      <c r="L255" s="112">
        <v>21280</v>
      </c>
      <c r="M255" s="112">
        <v>2.66</v>
      </c>
      <c r="N255" s="112">
        <v>53.2</v>
      </c>
      <c r="O255" s="112">
        <v>0</v>
      </c>
      <c r="P255" s="112">
        <v>0</v>
      </c>
      <c r="Q255" s="112">
        <v>1066.6600000000001</v>
      </c>
      <c r="R255" s="112">
        <v>21333.200000000001</v>
      </c>
      <c r="S255" s="111" t="s">
        <v>1386</v>
      </c>
    </row>
    <row r="256" spans="1:19" ht="25.5">
      <c r="A256" s="111" t="s">
        <v>1668</v>
      </c>
      <c r="B256" s="143">
        <v>44350</v>
      </c>
      <c r="C256" s="111" t="s">
        <v>1669</v>
      </c>
      <c r="D256" s="143">
        <v>44350</v>
      </c>
      <c r="E256" s="111" t="s">
        <v>1387</v>
      </c>
      <c r="F256" s="111" t="s">
        <v>81</v>
      </c>
      <c r="G256" s="111" t="s">
        <v>1406</v>
      </c>
      <c r="H256" s="111" t="s">
        <v>24</v>
      </c>
      <c r="I256" s="111" t="s">
        <v>1284</v>
      </c>
      <c r="J256" s="112">
        <v>40</v>
      </c>
      <c r="K256" s="112">
        <v>1064</v>
      </c>
      <c r="L256" s="112">
        <v>42560</v>
      </c>
      <c r="M256" s="112">
        <v>2.66</v>
      </c>
      <c r="N256" s="112">
        <v>106.4</v>
      </c>
      <c r="O256" s="112">
        <v>0</v>
      </c>
      <c r="P256" s="112">
        <v>0</v>
      </c>
      <c r="Q256" s="112">
        <v>1066.6600000000001</v>
      </c>
      <c r="R256" s="112">
        <v>42666.400000000001</v>
      </c>
      <c r="S256" s="111" t="s">
        <v>1386</v>
      </c>
    </row>
    <row r="257" spans="1:19" ht="25.5">
      <c r="A257" s="111" t="s">
        <v>1668</v>
      </c>
      <c r="B257" s="143">
        <v>44350</v>
      </c>
      <c r="C257" s="111" t="s">
        <v>1669</v>
      </c>
      <c r="D257" s="143">
        <v>44350</v>
      </c>
      <c r="E257" s="111" t="s">
        <v>1387</v>
      </c>
      <c r="F257" s="111" t="s">
        <v>81</v>
      </c>
      <c r="G257" s="111" t="s">
        <v>1406</v>
      </c>
      <c r="H257" s="111" t="s">
        <v>24</v>
      </c>
      <c r="I257" s="111" t="s">
        <v>1119</v>
      </c>
      <c r="J257" s="112">
        <v>40</v>
      </c>
      <c r="K257" s="112">
        <v>914</v>
      </c>
      <c r="L257" s="112">
        <v>36560</v>
      </c>
      <c r="M257" s="112">
        <v>2.2850000000000001</v>
      </c>
      <c r="N257" s="112">
        <v>91.4</v>
      </c>
      <c r="O257" s="112">
        <v>0</v>
      </c>
      <c r="P257" s="112">
        <v>0</v>
      </c>
      <c r="Q257" s="112">
        <v>916.28499999999997</v>
      </c>
      <c r="R257" s="112">
        <v>36651.4</v>
      </c>
      <c r="S257" s="111" t="s">
        <v>1386</v>
      </c>
    </row>
    <row r="258" spans="1:19" ht="25.5">
      <c r="A258" s="111" t="s">
        <v>1668</v>
      </c>
      <c r="B258" s="143">
        <v>44350</v>
      </c>
      <c r="C258" s="111" t="s">
        <v>1669</v>
      </c>
      <c r="D258" s="143">
        <v>44350</v>
      </c>
      <c r="E258" s="111" t="s">
        <v>1387</v>
      </c>
      <c r="F258" s="111" t="s">
        <v>81</v>
      </c>
      <c r="G258" s="111" t="s">
        <v>1406</v>
      </c>
      <c r="H258" s="111" t="s">
        <v>24</v>
      </c>
      <c r="I258" s="111" t="s">
        <v>1230</v>
      </c>
      <c r="J258" s="112">
        <v>20</v>
      </c>
      <c r="K258" s="112">
        <v>1099</v>
      </c>
      <c r="L258" s="112">
        <v>21980</v>
      </c>
      <c r="M258" s="112">
        <v>2.7475000000000001</v>
      </c>
      <c r="N258" s="112">
        <v>54.95</v>
      </c>
      <c r="O258" s="112">
        <v>0</v>
      </c>
      <c r="P258" s="112">
        <v>0</v>
      </c>
      <c r="Q258" s="112">
        <v>1101.7474999999999</v>
      </c>
      <c r="R258" s="112">
        <v>22034.95</v>
      </c>
      <c r="S258" s="111" t="s">
        <v>1386</v>
      </c>
    </row>
    <row r="259" spans="1:19" ht="25.5">
      <c r="A259" s="111" t="s">
        <v>1670</v>
      </c>
      <c r="B259" s="143">
        <v>44350</v>
      </c>
      <c r="C259" s="111" t="s">
        <v>1671</v>
      </c>
      <c r="D259" s="143">
        <v>44350</v>
      </c>
      <c r="E259" s="111" t="s">
        <v>1387</v>
      </c>
      <c r="F259" s="111" t="s">
        <v>43</v>
      </c>
      <c r="G259" s="111" t="s">
        <v>1406</v>
      </c>
      <c r="H259" s="111" t="s">
        <v>24</v>
      </c>
      <c r="I259" s="111" t="s">
        <v>1117</v>
      </c>
      <c r="J259" s="112">
        <v>10</v>
      </c>
      <c r="K259" s="112">
        <v>1118</v>
      </c>
      <c r="L259" s="112">
        <v>11180</v>
      </c>
      <c r="M259" s="112">
        <v>2.7949999999999999</v>
      </c>
      <c r="N259" s="112">
        <v>27.95</v>
      </c>
      <c r="O259" s="112">
        <v>0</v>
      </c>
      <c r="P259" s="112">
        <v>0</v>
      </c>
      <c r="Q259" s="112">
        <v>1120.7950000000001</v>
      </c>
      <c r="R259" s="112">
        <v>11207.95</v>
      </c>
      <c r="S259" s="111" t="s">
        <v>1386</v>
      </c>
    </row>
    <row r="260" spans="1:19" ht="25.5">
      <c r="A260" s="111" t="s">
        <v>1670</v>
      </c>
      <c r="B260" s="143">
        <v>44350</v>
      </c>
      <c r="C260" s="111" t="s">
        <v>1671</v>
      </c>
      <c r="D260" s="143">
        <v>44350</v>
      </c>
      <c r="E260" s="111" t="s">
        <v>1387</v>
      </c>
      <c r="F260" s="111" t="s">
        <v>43</v>
      </c>
      <c r="G260" s="111" t="s">
        <v>1406</v>
      </c>
      <c r="H260" s="111" t="s">
        <v>24</v>
      </c>
      <c r="I260" s="111" t="s">
        <v>1119</v>
      </c>
      <c r="J260" s="112">
        <v>40</v>
      </c>
      <c r="K260" s="112">
        <v>914</v>
      </c>
      <c r="L260" s="112">
        <v>36560</v>
      </c>
      <c r="M260" s="112">
        <v>2.2850000000000001</v>
      </c>
      <c r="N260" s="112">
        <v>91.4</v>
      </c>
      <c r="O260" s="112">
        <v>0</v>
      </c>
      <c r="P260" s="112">
        <v>0</v>
      </c>
      <c r="Q260" s="112">
        <v>916.28499999999997</v>
      </c>
      <c r="R260" s="112">
        <v>36651.4</v>
      </c>
      <c r="S260" s="111" t="s">
        <v>1386</v>
      </c>
    </row>
    <row r="261" spans="1:19" ht="25.5">
      <c r="A261" s="111" t="s">
        <v>1672</v>
      </c>
      <c r="B261" s="143">
        <v>44350</v>
      </c>
      <c r="C261" s="111" t="s">
        <v>1673</v>
      </c>
      <c r="D261" s="143">
        <v>44350</v>
      </c>
      <c r="E261" s="111" t="s">
        <v>1387</v>
      </c>
      <c r="F261" s="111" t="s">
        <v>33</v>
      </c>
      <c r="G261" s="111" t="s">
        <v>1024</v>
      </c>
      <c r="H261" s="111" t="s">
        <v>24</v>
      </c>
      <c r="I261" s="111" t="s">
        <v>1115</v>
      </c>
      <c r="J261" s="112">
        <v>59</v>
      </c>
      <c r="K261" s="112">
        <v>1030</v>
      </c>
      <c r="L261" s="112">
        <v>60770</v>
      </c>
      <c r="M261" s="112">
        <v>2.5750000000000002</v>
      </c>
      <c r="N261" s="112">
        <v>151.92500000000001</v>
      </c>
      <c r="O261" s="112">
        <v>0</v>
      </c>
      <c r="P261" s="112">
        <v>0</v>
      </c>
      <c r="Q261" s="112">
        <v>1032.575</v>
      </c>
      <c r="R261" s="112">
        <v>60921.925000000003</v>
      </c>
      <c r="S261" s="111" t="s">
        <v>1386</v>
      </c>
    </row>
    <row r="262" spans="1:19" ht="25.5">
      <c r="A262" s="111" t="s">
        <v>1672</v>
      </c>
      <c r="B262" s="143">
        <v>44350</v>
      </c>
      <c r="C262" s="111" t="s">
        <v>1673</v>
      </c>
      <c r="D262" s="143">
        <v>44350</v>
      </c>
      <c r="E262" s="111" t="s">
        <v>1387</v>
      </c>
      <c r="F262" s="111" t="s">
        <v>33</v>
      </c>
      <c r="G262" s="111" t="s">
        <v>1024</v>
      </c>
      <c r="H262" s="111" t="s">
        <v>24</v>
      </c>
      <c r="I262" s="111" t="s">
        <v>1114</v>
      </c>
      <c r="J262" s="112">
        <v>60</v>
      </c>
      <c r="K262" s="112">
        <v>894</v>
      </c>
      <c r="L262" s="112">
        <v>53640</v>
      </c>
      <c r="M262" s="112">
        <v>2.2349999999999999</v>
      </c>
      <c r="N262" s="112">
        <v>134.1</v>
      </c>
      <c r="O262" s="112">
        <v>0</v>
      </c>
      <c r="P262" s="112">
        <v>0</v>
      </c>
      <c r="Q262" s="112">
        <v>896.23500000000001</v>
      </c>
      <c r="R262" s="112">
        <v>53774.1</v>
      </c>
      <c r="S262" s="111" t="s">
        <v>1386</v>
      </c>
    </row>
    <row r="263" spans="1:19" ht="25.5">
      <c r="A263" s="111" t="s">
        <v>1672</v>
      </c>
      <c r="B263" s="143">
        <v>44350</v>
      </c>
      <c r="C263" s="111" t="s">
        <v>1673</v>
      </c>
      <c r="D263" s="143">
        <v>44350</v>
      </c>
      <c r="E263" s="111" t="s">
        <v>1387</v>
      </c>
      <c r="F263" s="111" t="s">
        <v>33</v>
      </c>
      <c r="G263" s="111" t="s">
        <v>1024</v>
      </c>
      <c r="H263" s="111" t="s">
        <v>24</v>
      </c>
      <c r="I263" s="111" t="s">
        <v>1285</v>
      </c>
      <c r="J263" s="112">
        <v>60</v>
      </c>
      <c r="K263" s="112">
        <v>1205</v>
      </c>
      <c r="L263" s="112">
        <v>72300</v>
      </c>
      <c r="M263" s="112">
        <v>3.0125000000000002</v>
      </c>
      <c r="N263" s="112">
        <v>180.75</v>
      </c>
      <c r="O263" s="112">
        <v>0</v>
      </c>
      <c r="P263" s="112">
        <v>0</v>
      </c>
      <c r="Q263" s="112">
        <v>1208.0125</v>
      </c>
      <c r="R263" s="112">
        <v>72480.75</v>
      </c>
      <c r="S263" s="111" t="s">
        <v>1386</v>
      </c>
    </row>
    <row r="264" spans="1:19" ht="25.5">
      <c r="A264" s="111" t="s">
        <v>1672</v>
      </c>
      <c r="B264" s="143">
        <v>44350</v>
      </c>
      <c r="C264" s="111" t="s">
        <v>1673</v>
      </c>
      <c r="D264" s="143">
        <v>44350</v>
      </c>
      <c r="E264" s="111" t="s">
        <v>1387</v>
      </c>
      <c r="F264" s="111" t="s">
        <v>33</v>
      </c>
      <c r="G264" s="111" t="s">
        <v>1024</v>
      </c>
      <c r="H264" s="111" t="s">
        <v>24</v>
      </c>
      <c r="I264" s="111" t="s">
        <v>1243</v>
      </c>
      <c r="J264" s="112">
        <v>100</v>
      </c>
      <c r="K264" s="112">
        <v>967</v>
      </c>
      <c r="L264" s="112">
        <v>96700</v>
      </c>
      <c r="M264" s="112">
        <v>2.4175</v>
      </c>
      <c r="N264" s="112">
        <v>241.75</v>
      </c>
      <c r="O264" s="112">
        <v>0</v>
      </c>
      <c r="P264" s="112">
        <v>0</v>
      </c>
      <c r="Q264" s="112">
        <v>969.41750000000002</v>
      </c>
      <c r="R264" s="112">
        <v>96941.75</v>
      </c>
      <c r="S264" s="111" t="s">
        <v>1386</v>
      </c>
    </row>
    <row r="265" spans="1:19" ht="25.5">
      <c r="A265" s="111" t="s">
        <v>1674</v>
      </c>
      <c r="B265" s="143">
        <v>44350</v>
      </c>
      <c r="C265" s="111" t="s">
        <v>1675</v>
      </c>
      <c r="D265" s="143">
        <v>44350</v>
      </c>
      <c r="E265" s="111" t="s">
        <v>1387</v>
      </c>
      <c r="F265" s="111" t="s">
        <v>5</v>
      </c>
      <c r="G265" s="111" t="s">
        <v>1388</v>
      </c>
      <c r="H265" s="111" t="s">
        <v>117</v>
      </c>
      <c r="I265" s="111" t="s">
        <v>1335</v>
      </c>
      <c r="J265" s="112">
        <v>10</v>
      </c>
      <c r="K265" s="112">
        <v>1303</v>
      </c>
      <c r="L265" s="112">
        <v>13030</v>
      </c>
      <c r="M265" s="112">
        <v>3.2574999999999998</v>
      </c>
      <c r="N265" s="112">
        <v>32.575000000000003</v>
      </c>
      <c r="O265" s="112">
        <v>0</v>
      </c>
      <c r="P265" s="112">
        <v>0</v>
      </c>
      <c r="Q265" s="112">
        <v>1306.2574999999999</v>
      </c>
      <c r="R265" s="112">
        <v>13062.575000000001</v>
      </c>
      <c r="S265" s="111" t="s">
        <v>1386</v>
      </c>
    </row>
    <row r="266" spans="1:19" ht="25.5">
      <c r="A266" s="111" t="s">
        <v>1674</v>
      </c>
      <c r="B266" s="143">
        <v>44350</v>
      </c>
      <c r="C266" s="111" t="s">
        <v>1675</v>
      </c>
      <c r="D266" s="143">
        <v>44350</v>
      </c>
      <c r="E266" s="111" t="s">
        <v>1387</v>
      </c>
      <c r="F266" s="111" t="s">
        <v>5</v>
      </c>
      <c r="G266" s="111" t="s">
        <v>1388</v>
      </c>
      <c r="H266" s="111" t="s">
        <v>117</v>
      </c>
      <c r="I266" s="111" t="s">
        <v>1115</v>
      </c>
      <c r="J266" s="112">
        <v>20</v>
      </c>
      <c r="K266" s="112">
        <v>1030</v>
      </c>
      <c r="L266" s="112">
        <v>20600</v>
      </c>
      <c r="M266" s="112">
        <v>2.5750000000000002</v>
      </c>
      <c r="N266" s="112">
        <v>51.5</v>
      </c>
      <c r="O266" s="112">
        <v>0</v>
      </c>
      <c r="P266" s="112">
        <v>0</v>
      </c>
      <c r="Q266" s="112">
        <v>1032.575</v>
      </c>
      <c r="R266" s="112">
        <v>20651.5</v>
      </c>
      <c r="S266" s="111" t="s">
        <v>1386</v>
      </c>
    </row>
    <row r="267" spans="1:19" ht="25.5">
      <c r="A267" s="111" t="s">
        <v>1676</v>
      </c>
      <c r="B267" s="143">
        <v>44350</v>
      </c>
      <c r="C267" s="111" t="s">
        <v>1677</v>
      </c>
      <c r="D267" s="143">
        <v>44350</v>
      </c>
      <c r="E267" s="111" t="s">
        <v>1387</v>
      </c>
      <c r="F267" s="111" t="s">
        <v>1</v>
      </c>
      <c r="G267" s="111" t="s">
        <v>1019</v>
      </c>
      <c r="H267" s="111" t="s">
        <v>117</v>
      </c>
      <c r="I267" s="111" t="s">
        <v>1119</v>
      </c>
      <c r="J267" s="112">
        <v>40</v>
      </c>
      <c r="K267" s="112">
        <v>914</v>
      </c>
      <c r="L267" s="112">
        <v>36560</v>
      </c>
      <c r="M267" s="112">
        <v>2.2850000000000001</v>
      </c>
      <c r="N267" s="112">
        <v>91.4</v>
      </c>
      <c r="O267" s="112">
        <v>0</v>
      </c>
      <c r="P267" s="112">
        <v>0</v>
      </c>
      <c r="Q267" s="112">
        <v>916.28499999999997</v>
      </c>
      <c r="R267" s="112">
        <v>36651.4</v>
      </c>
      <c r="S267" s="111" t="s">
        <v>1386</v>
      </c>
    </row>
    <row r="268" spans="1:19" ht="25.5">
      <c r="A268" s="111" t="s">
        <v>1676</v>
      </c>
      <c r="B268" s="143">
        <v>44350</v>
      </c>
      <c r="C268" s="111" t="s">
        <v>1677</v>
      </c>
      <c r="D268" s="143">
        <v>44350</v>
      </c>
      <c r="E268" s="111" t="s">
        <v>1387</v>
      </c>
      <c r="F268" s="111" t="s">
        <v>1</v>
      </c>
      <c r="G268" s="111" t="s">
        <v>1019</v>
      </c>
      <c r="H268" s="111" t="s">
        <v>117</v>
      </c>
      <c r="I268" s="111" t="s">
        <v>1115</v>
      </c>
      <c r="J268" s="112">
        <v>40</v>
      </c>
      <c r="K268" s="112">
        <v>1030</v>
      </c>
      <c r="L268" s="112">
        <v>41200</v>
      </c>
      <c r="M268" s="112">
        <v>2.5750000000000002</v>
      </c>
      <c r="N268" s="112">
        <v>103</v>
      </c>
      <c r="O268" s="112">
        <v>0</v>
      </c>
      <c r="P268" s="112">
        <v>0</v>
      </c>
      <c r="Q268" s="112">
        <v>1032.575</v>
      </c>
      <c r="R268" s="112">
        <v>41303</v>
      </c>
      <c r="S268" s="111" t="s">
        <v>1386</v>
      </c>
    </row>
    <row r="269" spans="1:19" ht="25.5">
      <c r="A269" s="111" t="s">
        <v>1678</v>
      </c>
      <c r="B269" s="143">
        <v>44350</v>
      </c>
      <c r="C269" s="111" t="s">
        <v>1679</v>
      </c>
      <c r="D269" s="143">
        <v>44350</v>
      </c>
      <c r="E269" s="111" t="s">
        <v>1387</v>
      </c>
      <c r="F269" s="111" t="s">
        <v>18</v>
      </c>
      <c r="G269" s="111" t="s">
        <v>19</v>
      </c>
      <c r="H269" s="111" t="s">
        <v>13</v>
      </c>
      <c r="I269" s="111" t="s">
        <v>1119</v>
      </c>
      <c r="J269" s="112">
        <v>80</v>
      </c>
      <c r="K269" s="112">
        <v>914</v>
      </c>
      <c r="L269" s="112">
        <v>73120</v>
      </c>
      <c r="M269" s="112">
        <v>2.2850000000000001</v>
      </c>
      <c r="N269" s="112">
        <v>182.8</v>
      </c>
      <c r="O269" s="112">
        <v>0</v>
      </c>
      <c r="P269" s="112">
        <v>0</v>
      </c>
      <c r="Q269" s="112">
        <v>916.28499999999997</v>
      </c>
      <c r="R269" s="112">
        <v>73302.8</v>
      </c>
      <c r="S269" s="111" t="s">
        <v>1386</v>
      </c>
    </row>
    <row r="270" spans="1:19" ht="25.5">
      <c r="A270" s="111" t="s">
        <v>1678</v>
      </c>
      <c r="B270" s="143">
        <v>44350</v>
      </c>
      <c r="C270" s="111" t="s">
        <v>1679</v>
      </c>
      <c r="D270" s="143">
        <v>44350</v>
      </c>
      <c r="E270" s="111" t="s">
        <v>1387</v>
      </c>
      <c r="F270" s="111" t="s">
        <v>18</v>
      </c>
      <c r="G270" s="111" t="s">
        <v>19</v>
      </c>
      <c r="H270" s="111" t="s">
        <v>13</v>
      </c>
      <c r="I270" s="111" t="s">
        <v>1115</v>
      </c>
      <c r="J270" s="112">
        <v>60</v>
      </c>
      <c r="K270" s="112">
        <v>1030</v>
      </c>
      <c r="L270" s="112">
        <v>61800</v>
      </c>
      <c r="M270" s="112">
        <v>2.5750000000000002</v>
      </c>
      <c r="N270" s="112">
        <v>154.5</v>
      </c>
      <c r="O270" s="112">
        <v>0</v>
      </c>
      <c r="P270" s="112">
        <v>0</v>
      </c>
      <c r="Q270" s="112">
        <v>1032.575</v>
      </c>
      <c r="R270" s="112">
        <v>61954.5</v>
      </c>
      <c r="S270" s="111" t="s">
        <v>1386</v>
      </c>
    </row>
    <row r="271" spans="1:19" ht="25.5">
      <c r="A271" s="111" t="s">
        <v>1680</v>
      </c>
      <c r="B271" s="143">
        <v>44350</v>
      </c>
      <c r="C271" s="111" t="s">
        <v>1681</v>
      </c>
      <c r="D271" s="143">
        <v>44350</v>
      </c>
      <c r="E271" s="111" t="s">
        <v>1387</v>
      </c>
      <c r="F271" s="111" t="s">
        <v>88</v>
      </c>
      <c r="G271" s="111" t="s">
        <v>1406</v>
      </c>
      <c r="H271" s="111" t="s">
        <v>24</v>
      </c>
      <c r="I271" s="111" t="s">
        <v>1333</v>
      </c>
      <c r="J271" s="112">
        <v>40</v>
      </c>
      <c r="K271" s="112">
        <v>914</v>
      </c>
      <c r="L271" s="112">
        <v>36560</v>
      </c>
      <c r="M271" s="112">
        <v>2.2850000000000001</v>
      </c>
      <c r="N271" s="112">
        <v>91.4</v>
      </c>
      <c r="O271" s="112">
        <v>0</v>
      </c>
      <c r="P271" s="112">
        <v>0</v>
      </c>
      <c r="Q271" s="112">
        <v>916.28499999999997</v>
      </c>
      <c r="R271" s="112">
        <v>36651.4</v>
      </c>
      <c r="S271" s="111" t="s">
        <v>1386</v>
      </c>
    </row>
    <row r="272" spans="1:19" ht="25.5">
      <c r="A272" s="111" t="s">
        <v>1680</v>
      </c>
      <c r="B272" s="143">
        <v>44350</v>
      </c>
      <c r="C272" s="111" t="s">
        <v>1681</v>
      </c>
      <c r="D272" s="143">
        <v>44350</v>
      </c>
      <c r="E272" s="111" t="s">
        <v>1387</v>
      </c>
      <c r="F272" s="111" t="s">
        <v>88</v>
      </c>
      <c r="G272" s="111" t="s">
        <v>1406</v>
      </c>
      <c r="H272" s="111" t="s">
        <v>24</v>
      </c>
      <c r="I272" s="111" t="s">
        <v>1115</v>
      </c>
      <c r="J272" s="112">
        <v>40</v>
      </c>
      <c r="K272" s="112">
        <v>1030</v>
      </c>
      <c r="L272" s="112">
        <v>41200</v>
      </c>
      <c r="M272" s="112">
        <v>2.5750000000000002</v>
      </c>
      <c r="N272" s="112">
        <v>103</v>
      </c>
      <c r="O272" s="112">
        <v>0</v>
      </c>
      <c r="P272" s="112">
        <v>0</v>
      </c>
      <c r="Q272" s="112">
        <v>1032.575</v>
      </c>
      <c r="R272" s="112">
        <v>41303</v>
      </c>
      <c r="S272" s="111" t="s">
        <v>1386</v>
      </c>
    </row>
    <row r="273" spans="1:19" ht="25.5">
      <c r="A273" s="111" t="s">
        <v>1680</v>
      </c>
      <c r="B273" s="143">
        <v>44350</v>
      </c>
      <c r="C273" s="111" t="s">
        <v>1681</v>
      </c>
      <c r="D273" s="143">
        <v>44350</v>
      </c>
      <c r="E273" s="111" t="s">
        <v>1387</v>
      </c>
      <c r="F273" s="111" t="s">
        <v>88</v>
      </c>
      <c r="G273" s="111" t="s">
        <v>1406</v>
      </c>
      <c r="H273" s="111" t="s">
        <v>24</v>
      </c>
      <c r="I273" s="111" t="s">
        <v>1120</v>
      </c>
      <c r="J273" s="112">
        <v>20</v>
      </c>
      <c r="K273" s="112">
        <v>1176</v>
      </c>
      <c r="L273" s="112">
        <v>23520</v>
      </c>
      <c r="M273" s="112">
        <v>2.94</v>
      </c>
      <c r="N273" s="112">
        <v>58.8</v>
      </c>
      <c r="O273" s="112">
        <v>0</v>
      </c>
      <c r="P273" s="112">
        <v>0</v>
      </c>
      <c r="Q273" s="112">
        <v>1178.94</v>
      </c>
      <c r="R273" s="112">
        <v>23578.799999999999</v>
      </c>
      <c r="S273" s="111" t="s">
        <v>1386</v>
      </c>
    </row>
    <row r="274" spans="1:19" ht="25.5">
      <c r="A274" s="111" t="s">
        <v>1682</v>
      </c>
      <c r="B274" s="143">
        <v>44350</v>
      </c>
      <c r="C274" s="111" t="s">
        <v>1683</v>
      </c>
      <c r="D274" s="143">
        <v>44350</v>
      </c>
      <c r="E274" s="111" t="s">
        <v>1387</v>
      </c>
      <c r="F274" s="111" t="s">
        <v>1156</v>
      </c>
      <c r="G274" s="111" t="s">
        <v>25</v>
      </c>
      <c r="H274" s="111" t="s">
        <v>24</v>
      </c>
      <c r="I274" s="111" t="s">
        <v>1115</v>
      </c>
      <c r="J274" s="112">
        <v>20</v>
      </c>
      <c r="K274" s="112">
        <v>1030</v>
      </c>
      <c r="L274" s="112">
        <v>20600</v>
      </c>
      <c r="M274" s="112">
        <v>2.5750000000000002</v>
      </c>
      <c r="N274" s="112">
        <v>51.5</v>
      </c>
      <c r="O274" s="112">
        <v>0</v>
      </c>
      <c r="P274" s="112">
        <v>0</v>
      </c>
      <c r="Q274" s="112">
        <v>1032.575</v>
      </c>
      <c r="R274" s="112">
        <v>20651.5</v>
      </c>
      <c r="S274" s="111" t="s">
        <v>1386</v>
      </c>
    </row>
    <row r="275" spans="1:19" ht="25.5">
      <c r="A275" s="111" t="s">
        <v>1682</v>
      </c>
      <c r="B275" s="143">
        <v>44350</v>
      </c>
      <c r="C275" s="111" t="s">
        <v>1683</v>
      </c>
      <c r="D275" s="143">
        <v>44350</v>
      </c>
      <c r="E275" s="111" t="s">
        <v>1387</v>
      </c>
      <c r="F275" s="111" t="s">
        <v>1156</v>
      </c>
      <c r="G275" s="111" t="s">
        <v>25</v>
      </c>
      <c r="H275" s="111" t="s">
        <v>24</v>
      </c>
      <c r="I275" s="111" t="s">
        <v>1333</v>
      </c>
      <c r="J275" s="112">
        <v>40</v>
      </c>
      <c r="K275" s="112">
        <v>914</v>
      </c>
      <c r="L275" s="112">
        <v>36560</v>
      </c>
      <c r="M275" s="112">
        <v>2.2850000000000001</v>
      </c>
      <c r="N275" s="112">
        <v>91.4</v>
      </c>
      <c r="O275" s="112">
        <v>0</v>
      </c>
      <c r="P275" s="112">
        <v>0</v>
      </c>
      <c r="Q275" s="112">
        <v>916.28499999999997</v>
      </c>
      <c r="R275" s="112">
        <v>36651.4</v>
      </c>
      <c r="S275" s="111" t="s">
        <v>1386</v>
      </c>
    </row>
    <row r="276" spans="1:19" ht="25.5">
      <c r="A276" s="111" t="s">
        <v>1682</v>
      </c>
      <c r="B276" s="143">
        <v>44350</v>
      </c>
      <c r="C276" s="111" t="s">
        <v>1683</v>
      </c>
      <c r="D276" s="143">
        <v>44350</v>
      </c>
      <c r="E276" s="111" t="s">
        <v>1387</v>
      </c>
      <c r="F276" s="111" t="s">
        <v>1156</v>
      </c>
      <c r="G276" s="111" t="s">
        <v>25</v>
      </c>
      <c r="H276" s="111" t="s">
        <v>24</v>
      </c>
      <c r="I276" s="111" t="s">
        <v>1243</v>
      </c>
      <c r="J276" s="112">
        <v>60</v>
      </c>
      <c r="K276" s="112">
        <v>967</v>
      </c>
      <c r="L276" s="112">
        <v>58020</v>
      </c>
      <c r="M276" s="112">
        <v>2.4175</v>
      </c>
      <c r="N276" s="112">
        <v>145.05000000000001</v>
      </c>
      <c r="O276" s="112">
        <v>0</v>
      </c>
      <c r="P276" s="112">
        <v>0</v>
      </c>
      <c r="Q276" s="112">
        <v>969.41750000000002</v>
      </c>
      <c r="R276" s="112">
        <v>58165.05</v>
      </c>
      <c r="S276" s="111" t="s">
        <v>1386</v>
      </c>
    </row>
    <row r="277" spans="1:19" ht="25.5">
      <c r="A277" s="111" t="s">
        <v>1682</v>
      </c>
      <c r="B277" s="143">
        <v>44350</v>
      </c>
      <c r="C277" s="111" t="s">
        <v>1683</v>
      </c>
      <c r="D277" s="143">
        <v>44350</v>
      </c>
      <c r="E277" s="111" t="s">
        <v>1387</v>
      </c>
      <c r="F277" s="111" t="s">
        <v>1156</v>
      </c>
      <c r="G277" s="111" t="s">
        <v>25</v>
      </c>
      <c r="H277" s="111" t="s">
        <v>24</v>
      </c>
      <c r="I277" s="111" t="s">
        <v>1284</v>
      </c>
      <c r="J277" s="112">
        <v>60</v>
      </c>
      <c r="K277" s="112">
        <v>1064</v>
      </c>
      <c r="L277" s="112">
        <v>63840</v>
      </c>
      <c r="M277" s="112">
        <v>2.66</v>
      </c>
      <c r="N277" s="112">
        <v>159.6</v>
      </c>
      <c r="O277" s="112">
        <v>0</v>
      </c>
      <c r="P277" s="112">
        <v>0</v>
      </c>
      <c r="Q277" s="112">
        <v>1066.6600000000001</v>
      </c>
      <c r="R277" s="112">
        <v>63999.6</v>
      </c>
      <c r="S277" s="111" t="s">
        <v>1386</v>
      </c>
    </row>
    <row r="278" spans="1:19" ht="25.5">
      <c r="A278" s="111" t="s">
        <v>1682</v>
      </c>
      <c r="B278" s="143">
        <v>44350</v>
      </c>
      <c r="C278" s="111" t="s">
        <v>1683</v>
      </c>
      <c r="D278" s="143">
        <v>44350</v>
      </c>
      <c r="E278" s="111" t="s">
        <v>1387</v>
      </c>
      <c r="F278" s="111" t="s">
        <v>1156</v>
      </c>
      <c r="G278" s="111" t="s">
        <v>25</v>
      </c>
      <c r="H278" s="111" t="s">
        <v>24</v>
      </c>
      <c r="I278" s="111" t="s">
        <v>1335</v>
      </c>
      <c r="J278" s="112">
        <v>20</v>
      </c>
      <c r="K278" s="112">
        <v>1303</v>
      </c>
      <c r="L278" s="112">
        <v>26060</v>
      </c>
      <c r="M278" s="112">
        <v>3.2574999999999998</v>
      </c>
      <c r="N278" s="112">
        <v>65.150000000000006</v>
      </c>
      <c r="O278" s="112">
        <v>0</v>
      </c>
      <c r="P278" s="112">
        <v>0</v>
      </c>
      <c r="Q278" s="112">
        <v>1306.2574999999999</v>
      </c>
      <c r="R278" s="112">
        <v>26125.15</v>
      </c>
      <c r="S278" s="111" t="s">
        <v>1386</v>
      </c>
    </row>
    <row r="279" spans="1:19" ht="25.5">
      <c r="A279" s="111" t="s">
        <v>1682</v>
      </c>
      <c r="B279" s="143">
        <v>44350</v>
      </c>
      <c r="C279" s="111" t="s">
        <v>1683</v>
      </c>
      <c r="D279" s="143">
        <v>44350</v>
      </c>
      <c r="E279" s="111" t="s">
        <v>1387</v>
      </c>
      <c r="F279" s="111" t="s">
        <v>1156</v>
      </c>
      <c r="G279" s="111" t="s">
        <v>25</v>
      </c>
      <c r="H279" s="111" t="s">
        <v>24</v>
      </c>
      <c r="I279" s="111" t="s">
        <v>1119</v>
      </c>
      <c r="J279" s="112">
        <v>100</v>
      </c>
      <c r="K279" s="112">
        <v>914</v>
      </c>
      <c r="L279" s="112">
        <v>91400</v>
      </c>
      <c r="M279" s="112">
        <v>2.2850000000000001</v>
      </c>
      <c r="N279" s="112">
        <v>228.5</v>
      </c>
      <c r="O279" s="112">
        <v>0</v>
      </c>
      <c r="P279" s="112">
        <v>0</v>
      </c>
      <c r="Q279" s="112">
        <v>916.28499999999997</v>
      </c>
      <c r="R279" s="112">
        <v>91628.5</v>
      </c>
      <c r="S279" s="111" t="s">
        <v>1386</v>
      </c>
    </row>
    <row r="280" spans="1:19" ht="25.5">
      <c r="A280" s="111" t="s">
        <v>1684</v>
      </c>
      <c r="B280" s="143">
        <v>44350</v>
      </c>
      <c r="C280" s="111" t="s">
        <v>1685</v>
      </c>
      <c r="D280" s="143">
        <v>44350</v>
      </c>
      <c r="E280" s="111" t="s">
        <v>1387</v>
      </c>
      <c r="F280" s="111" t="s">
        <v>1478</v>
      </c>
      <c r="G280" s="111" t="s">
        <v>66</v>
      </c>
      <c r="H280" s="111" t="s">
        <v>54</v>
      </c>
      <c r="I280" s="111" t="s">
        <v>1119</v>
      </c>
      <c r="J280" s="112">
        <v>100</v>
      </c>
      <c r="K280" s="112">
        <v>914</v>
      </c>
      <c r="L280" s="112">
        <v>91400</v>
      </c>
      <c r="M280" s="112">
        <v>2.2850000000000001</v>
      </c>
      <c r="N280" s="112">
        <v>228.5</v>
      </c>
      <c r="O280" s="112">
        <v>0</v>
      </c>
      <c r="P280" s="112">
        <v>0</v>
      </c>
      <c r="Q280" s="112">
        <v>916.28499999999997</v>
      </c>
      <c r="R280" s="112">
        <v>91628.5</v>
      </c>
      <c r="S280" s="111" t="s">
        <v>1386</v>
      </c>
    </row>
    <row r="281" spans="1:19" ht="25.5">
      <c r="A281" s="111" t="s">
        <v>1684</v>
      </c>
      <c r="B281" s="143">
        <v>44350</v>
      </c>
      <c r="C281" s="111" t="s">
        <v>1685</v>
      </c>
      <c r="D281" s="143">
        <v>44350</v>
      </c>
      <c r="E281" s="111" t="s">
        <v>1387</v>
      </c>
      <c r="F281" s="111" t="s">
        <v>1478</v>
      </c>
      <c r="G281" s="111" t="s">
        <v>66</v>
      </c>
      <c r="H281" s="111" t="s">
        <v>54</v>
      </c>
      <c r="I281" s="111" t="s">
        <v>1115</v>
      </c>
      <c r="J281" s="112">
        <v>60</v>
      </c>
      <c r="K281" s="112">
        <v>1030</v>
      </c>
      <c r="L281" s="112">
        <v>61800</v>
      </c>
      <c r="M281" s="112">
        <v>2.5750000000000002</v>
      </c>
      <c r="N281" s="112">
        <v>154.5</v>
      </c>
      <c r="O281" s="112">
        <v>0</v>
      </c>
      <c r="P281" s="112">
        <v>0</v>
      </c>
      <c r="Q281" s="112">
        <v>1032.575</v>
      </c>
      <c r="R281" s="112">
        <v>61954.5</v>
      </c>
      <c r="S281" s="111" t="s">
        <v>1386</v>
      </c>
    </row>
    <row r="282" spans="1:19" ht="25.5">
      <c r="A282" s="111" t="s">
        <v>1684</v>
      </c>
      <c r="B282" s="143">
        <v>44350</v>
      </c>
      <c r="C282" s="111" t="s">
        <v>1685</v>
      </c>
      <c r="D282" s="143">
        <v>44350</v>
      </c>
      <c r="E282" s="111" t="s">
        <v>1387</v>
      </c>
      <c r="F282" s="111" t="s">
        <v>1478</v>
      </c>
      <c r="G282" s="111" t="s">
        <v>66</v>
      </c>
      <c r="H282" s="111" t="s">
        <v>54</v>
      </c>
      <c r="I282" s="111" t="s">
        <v>1284</v>
      </c>
      <c r="J282" s="112">
        <v>60</v>
      </c>
      <c r="K282" s="112">
        <v>1064</v>
      </c>
      <c r="L282" s="112">
        <v>63840</v>
      </c>
      <c r="M282" s="112">
        <v>2.66</v>
      </c>
      <c r="N282" s="112">
        <v>159.6</v>
      </c>
      <c r="O282" s="112">
        <v>0</v>
      </c>
      <c r="P282" s="112">
        <v>0</v>
      </c>
      <c r="Q282" s="112">
        <v>1066.6600000000001</v>
      </c>
      <c r="R282" s="112">
        <v>63999.6</v>
      </c>
      <c r="S282" s="111" t="s">
        <v>1386</v>
      </c>
    </row>
    <row r="283" spans="1:19" ht="25.5">
      <c r="A283" s="111" t="s">
        <v>1686</v>
      </c>
      <c r="B283" s="143">
        <v>44350</v>
      </c>
      <c r="C283" s="111" t="s">
        <v>1687</v>
      </c>
      <c r="D283" s="143">
        <v>44350</v>
      </c>
      <c r="E283" s="111" t="s">
        <v>1387</v>
      </c>
      <c r="F283" s="111" t="s">
        <v>1480</v>
      </c>
      <c r="G283" s="111" t="s">
        <v>117</v>
      </c>
      <c r="H283" s="111" t="s">
        <v>117</v>
      </c>
      <c r="I283" s="111" t="s">
        <v>1284</v>
      </c>
      <c r="J283" s="112">
        <v>20</v>
      </c>
      <c r="K283" s="112">
        <v>1064</v>
      </c>
      <c r="L283" s="112">
        <v>21280</v>
      </c>
      <c r="M283" s="112">
        <v>2.66</v>
      </c>
      <c r="N283" s="112">
        <v>53.2</v>
      </c>
      <c r="O283" s="112">
        <v>0</v>
      </c>
      <c r="P283" s="112">
        <v>0</v>
      </c>
      <c r="Q283" s="112">
        <v>1066.6600000000001</v>
      </c>
      <c r="R283" s="112">
        <v>21333.200000000001</v>
      </c>
      <c r="S283" s="111" t="s">
        <v>1386</v>
      </c>
    </row>
    <row r="284" spans="1:19" ht="25.5">
      <c r="A284" s="111" t="s">
        <v>1686</v>
      </c>
      <c r="B284" s="143">
        <v>44350</v>
      </c>
      <c r="C284" s="111" t="s">
        <v>1687</v>
      </c>
      <c r="D284" s="143">
        <v>44350</v>
      </c>
      <c r="E284" s="111" t="s">
        <v>1387</v>
      </c>
      <c r="F284" s="111" t="s">
        <v>1480</v>
      </c>
      <c r="G284" s="111" t="s">
        <v>117</v>
      </c>
      <c r="H284" s="111" t="s">
        <v>117</v>
      </c>
      <c r="I284" s="111" t="s">
        <v>1335</v>
      </c>
      <c r="J284" s="112">
        <v>40</v>
      </c>
      <c r="K284" s="112">
        <v>1303</v>
      </c>
      <c r="L284" s="112">
        <v>52120</v>
      </c>
      <c r="M284" s="112">
        <v>3.2574999999999998</v>
      </c>
      <c r="N284" s="112">
        <v>130.30000000000001</v>
      </c>
      <c r="O284" s="112">
        <v>0</v>
      </c>
      <c r="P284" s="112">
        <v>0</v>
      </c>
      <c r="Q284" s="112">
        <v>1306.2574999999999</v>
      </c>
      <c r="R284" s="112">
        <v>52250.3</v>
      </c>
      <c r="S284" s="111" t="s">
        <v>1386</v>
      </c>
    </row>
    <row r="285" spans="1:19" ht="25.5">
      <c r="A285" s="111" t="s">
        <v>1686</v>
      </c>
      <c r="B285" s="143">
        <v>44350</v>
      </c>
      <c r="C285" s="111" t="s">
        <v>1687</v>
      </c>
      <c r="D285" s="143">
        <v>44350</v>
      </c>
      <c r="E285" s="111" t="s">
        <v>1387</v>
      </c>
      <c r="F285" s="111" t="s">
        <v>1480</v>
      </c>
      <c r="G285" s="111" t="s">
        <v>117</v>
      </c>
      <c r="H285" s="111" t="s">
        <v>117</v>
      </c>
      <c r="I285" s="111" t="s">
        <v>1119</v>
      </c>
      <c r="J285" s="112">
        <v>60</v>
      </c>
      <c r="K285" s="112">
        <v>914</v>
      </c>
      <c r="L285" s="112">
        <v>54840</v>
      </c>
      <c r="M285" s="112">
        <v>2.2850000000000001</v>
      </c>
      <c r="N285" s="112">
        <v>137.1</v>
      </c>
      <c r="O285" s="112">
        <v>0</v>
      </c>
      <c r="P285" s="112">
        <v>0</v>
      </c>
      <c r="Q285" s="112">
        <v>916.28499999999997</v>
      </c>
      <c r="R285" s="112">
        <v>54977.1</v>
      </c>
      <c r="S285" s="111" t="s">
        <v>1386</v>
      </c>
    </row>
    <row r="286" spans="1:19" ht="25.5">
      <c r="A286" s="111" t="s">
        <v>1686</v>
      </c>
      <c r="B286" s="143">
        <v>44350</v>
      </c>
      <c r="C286" s="111" t="s">
        <v>1687</v>
      </c>
      <c r="D286" s="143">
        <v>44350</v>
      </c>
      <c r="E286" s="111" t="s">
        <v>1387</v>
      </c>
      <c r="F286" s="111" t="s">
        <v>1480</v>
      </c>
      <c r="G286" s="111" t="s">
        <v>117</v>
      </c>
      <c r="H286" s="111" t="s">
        <v>117</v>
      </c>
      <c r="I286" s="111" t="s">
        <v>1117</v>
      </c>
      <c r="J286" s="112">
        <v>20</v>
      </c>
      <c r="K286" s="112">
        <v>1118</v>
      </c>
      <c r="L286" s="112">
        <v>22360</v>
      </c>
      <c r="M286" s="112">
        <v>2.7949999999999999</v>
      </c>
      <c r="N286" s="112">
        <v>55.9</v>
      </c>
      <c r="O286" s="112">
        <v>0</v>
      </c>
      <c r="P286" s="112">
        <v>0</v>
      </c>
      <c r="Q286" s="112">
        <v>1120.7950000000001</v>
      </c>
      <c r="R286" s="112">
        <v>22415.9</v>
      </c>
      <c r="S286" s="111" t="s">
        <v>1386</v>
      </c>
    </row>
    <row r="287" spans="1:19" ht="25.5">
      <c r="A287" s="111" t="s">
        <v>1686</v>
      </c>
      <c r="B287" s="143">
        <v>44350</v>
      </c>
      <c r="C287" s="111" t="s">
        <v>1687</v>
      </c>
      <c r="D287" s="143">
        <v>44350</v>
      </c>
      <c r="E287" s="111" t="s">
        <v>1387</v>
      </c>
      <c r="F287" s="111" t="s">
        <v>1480</v>
      </c>
      <c r="G287" s="111" t="s">
        <v>117</v>
      </c>
      <c r="H287" s="111" t="s">
        <v>117</v>
      </c>
      <c r="I287" s="111" t="s">
        <v>1230</v>
      </c>
      <c r="J287" s="112">
        <v>20</v>
      </c>
      <c r="K287" s="112">
        <v>1099</v>
      </c>
      <c r="L287" s="112">
        <v>21980</v>
      </c>
      <c r="M287" s="112">
        <v>2.7475000000000001</v>
      </c>
      <c r="N287" s="112">
        <v>54.95</v>
      </c>
      <c r="O287" s="112">
        <v>0</v>
      </c>
      <c r="P287" s="112">
        <v>0</v>
      </c>
      <c r="Q287" s="112">
        <v>1101.7474999999999</v>
      </c>
      <c r="R287" s="112">
        <v>22034.95</v>
      </c>
      <c r="S287" s="111" t="s">
        <v>1386</v>
      </c>
    </row>
    <row r="288" spans="1:19" ht="25.5">
      <c r="A288" s="111" t="s">
        <v>1686</v>
      </c>
      <c r="B288" s="143">
        <v>44350</v>
      </c>
      <c r="C288" s="111" t="s">
        <v>1687</v>
      </c>
      <c r="D288" s="143">
        <v>44350</v>
      </c>
      <c r="E288" s="111" t="s">
        <v>1387</v>
      </c>
      <c r="F288" s="111" t="s">
        <v>1480</v>
      </c>
      <c r="G288" s="111" t="s">
        <v>117</v>
      </c>
      <c r="H288" s="111" t="s">
        <v>117</v>
      </c>
      <c r="I288" s="111" t="s">
        <v>1114</v>
      </c>
      <c r="J288" s="112">
        <v>40</v>
      </c>
      <c r="K288" s="112">
        <v>894</v>
      </c>
      <c r="L288" s="112">
        <v>35760</v>
      </c>
      <c r="M288" s="112">
        <v>2.2349999999999999</v>
      </c>
      <c r="N288" s="112">
        <v>89.4</v>
      </c>
      <c r="O288" s="112">
        <v>0</v>
      </c>
      <c r="P288" s="112">
        <v>0</v>
      </c>
      <c r="Q288" s="112">
        <v>896.23500000000001</v>
      </c>
      <c r="R288" s="112">
        <v>35849.4</v>
      </c>
      <c r="S288" s="111" t="s">
        <v>1386</v>
      </c>
    </row>
    <row r="289" spans="1:19" ht="25.5">
      <c r="A289" s="111" t="s">
        <v>1686</v>
      </c>
      <c r="B289" s="143">
        <v>44350</v>
      </c>
      <c r="C289" s="111" t="s">
        <v>1687</v>
      </c>
      <c r="D289" s="143">
        <v>44350</v>
      </c>
      <c r="E289" s="111" t="s">
        <v>1387</v>
      </c>
      <c r="F289" s="111" t="s">
        <v>1480</v>
      </c>
      <c r="G289" s="111" t="s">
        <v>117</v>
      </c>
      <c r="H289" s="111" t="s">
        <v>117</v>
      </c>
      <c r="I289" s="111" t="s">
        <v>1115</v>
      </c>
      <c r="J289" s="112">
        <v>20</v>
      </c>
      <c r="K289" s="112">
        <v>1030</v>
      </c>
      <c r="L289" s="112">
        <v>20600</v>
      </c>
      <c r="M289" s="112">
        <v>2.5750000000000002</v>
      </c>
      <c r="N289" s="112">
        <v>51.5</v>
      </c>
      <c r="O289" s="112">
        <v>0</v>
      </c>
      <c r="P289" s="112">
        <v>0</v>
      </c>
      <c r="Q289" s="112">
        <v>1032.575</v>
      </c>
      <c r="R289" s="112">
        <v>20651.5</v>
      </c>
      <c r="S289" s="111" t="s">
        <v>1386</v>
      </c>
    </row>
    <row r="290" spans="1:19" ht="25.5">
      <c r="A290" s="111" t="s">
        <v>1686</v>
      </c>
      <c r="B290" s="143">
        <v>44350</v>
      </c>
      <c r="C290" s="111" t="s">
        <v>1687</v>
      </c>
      <c r="D290" s="143">
        <v>44350</v>
      </c>
      <c r="E290" s="111" t="s">
        <v>1387</v>
      </c>
      <c r="F290" s="111" t="s">
        <v>1480</v>
      </c>
      <c r="G290" s="111" t="s">
        <v>117</v>
      </c>
      <c r="H290" s="111" t="s">
        <v>117</v>
      </c>
      <c r="I290" s="111" t="s">
        <v>1333</v>
      </c>
      <c r="J290" s="112">
        <v>40</v>
      </c>
      <c r="K290" s="112">
        <v>914</v>
      </c>
      <c r="L290" s="112">
        <v>36560</v>
      </c>
      <c r="M290" s="112">
        <v>2.2850000000000001</v>
      </c>
      <c r="N290" s="112">
        <v>91.4</v>
      </c>
      <c r="O290" s="112">
        <v>0</v>
      </c>
      <c r="P290" s="112">
        <v>0</v>
      </c>
      <c r="Q290" s="112">
        <v>916.28499999999997</v>
      </c>
      <c r="R290" s="112">
        <v>36651.4</v>
      </c>
      <c r="S290" s="111" t="s">
        <v>1386</v>
      </c>
    </row>
    <row r="291" spans="1:19" ht="25.5">
      <c r="A291" s="111" t="s">
        <v>1686</v>
      </c>
      <c r="B291" s="143">
        <v>44350</v>
      </c>
      <c r="C291" s="111" t="s">
        <v>1687</v>
      </c>
      <c r="D291" s="143">
        <v>44350</v>
      </c>
      <c r="E291" s="111" t="s">
        <v>1387</v>
      </c>
      <c r="F291" s="111" t="s">
        <v>1480</v>
      </c>
      <c r="G291" s="111" t="s">
        <v>117</v>
      </c>
      <c r="H291" s="111" t="s">
        <v>117</v>
      </c>
      <c r="I291" s="111" t="s">
        <v>1243</v>
      </c>
      <c r="J291" s="112">
        <v>20</v>
      </c>
      <c r="K291" s="112">
        <v>967</v>
      </c>
      <c r="L291" s="112">
        <v>19340</v>
      </c>
      <c r="M291" s="112">
        <v>2.4175</v>
      </c>
      <c r="N291" s="112">
        <v>48.35</v>
      </c>
      <c r="O291" s="112">
        <v>0</v>
      </c>
      <c r="P291" s="112">
        <v>0</v>
      </c>
      <c r="Q291" s="112">
        <v>969.41750000000002</v>
      </c>
      <c r="R291" s="112">
        <v>19388.349999999999</v>
      </c>
      <c r="S291" s="111" t="s">
        <v>1386</v>
      </c>
    </row>
    <row r="292" spans="1:19" ht="25.5">
      <c r="A292" s="111" t="s">
        <v>1688</v>
      </c>
      <c r="B292" s="143">
        <v>44350</v>
      </c>
      <c r="C292" s="111" t="s">
        <v>1689</v>
      </c>
      <c r="D292" s="143">
        <v>44350</v>
      </c>
      <c r="E292" s="111" t="s">
        <v>1387</v>
      </c>
      <c r="F292" s="111" t="s">
        <v>43</v>
      </c>
      <c r="G292" s="111" t="s">
        <v>1406</v>
      </c>
      <c r="H292" s="111" t="s">
        <v>24</v>
      </c>
      <c r="I292" s="111" t="s">
        <v>1474</v>
      </c>
      <c r="J292" s="112">
        <v>1</v>
      </c>
      <c r="K292" s="112">
        <v>1012</v>
      </c>
      <c r="L292" s="112">
        <v>1012</v>
      </c>
      <c r="M292" s="112">
        <v>2.5299999999999998</v>
      </c>
      <c r="N292" s="112">
        <v>2.5299999999999998</v>
      </c>
      <c r="O292" s="112">
        <v>0</v>
      </c>
      <c r="P292" s="112">
        <v>0</v>
      </c>
      <c r="Q292" s="112">
        <v>1014.53</v>
      </c>
      <c r="R292" s="112">
        <v>1014.53</v>
      </c>
      <c r="S292" s="111" t="s">
        <v>1386</v>
      </c>
    </row>
    <row r="293" spans="1:19" ht="25.5">
      <c r="A293" s="111" t="s">
        <v>1688</v>
      </c>
      <c r="B293" s="143">
        <v>44350</v>
      </c>
      <c r="C293" s="111" t="s">
        <v>1689</v>
      </c>
      <c r="D293" s="143">
        <v>44350</v>
      </c>
      <c r="E293" s="111" t="s">
        <v>1387</v>
      </c>
      <c r="F293" s="111" t="s">
        <v>43</v>
      </c>
      <c r="G293" s="111" t="s">
        <v>1406</v>
      </c>
      <c r="H293" s="111" t="s">
        <v>24</v>
      </c>
      <c r="I293" s="111" t="s">
        <v>1475</v>
      </c>
      <c r="J293" s="112">
        <v>1</v>
      </c>
      <c r="K293" s="112">
        <v>1012</v>
      </c>
      <c r="L293" s="112">
        <v>1012</v>
      </c>
      <c r="M293" s="112">
        <v>2.5299999999999998</v>
      </c>
      <c r="N293" s="112">
        <v>2.5299999999999998</v>
      </c>
      <c r="O293" s="112">
        <v>0</v>
      </c>
      <c r="P293" s="112">
        <v>0</v>
      </c>
      <c r="Q293" s="112">
        <v>1014.53</v>
      </c>
      <c r="R293" s="112">
        <v>1014.53</v>
      </c>
      <c r="S293" s="111" t="s">
        <v>1386</v>
      </c>
    </row>
    <row r="294" spans="1:19" ht="25.5">
      <c r="A294" s="111" t="s">
        <v>1688</v>
      </c>
      <c r="B294" s="143">
        <v>44350</v>
      </c>
      <c r="C294" s="111" t="s">
        <v>1689</v>
      </c>
      <c r="D294" s="143">
        <v>44350</v>
      </c>
      <c r="E294" s="111" t="s">
        <v>1387</v>
      </c>
      <c r="F294" s="111" t="s">
        <v>43</v>
      </c>
      <c r="G294" s="111" t="s">
        <v>1406</v>
      </c>
      <c r="H294" s="111" t="s">
        <v>24</v>
      </c>
      <c r="I294" s="111" t="s">
        <v>1462</v>
      </c>
      <c r="J294" s="112">
        <v>2</v>
      </c>
      <c r="K294" s="112">
        <v>846</v>
      </c>
      <c r="L294" s="112">
        <v>1692</v>
      </c>
      <c r="M294" s="112">
        <v>2.1150000000000002</v>
      </c>
      <c r="N294" s="112">
        <v>4.2300000000000004</v>
      </c>
      <c r="O294" s="112">
        <v>0</v>
      </c>
      <c r="P294" s="112">
        <v>0</v>
      </c>
      <c r="Q294" s="112">
        <v>848.11500000000001</v>
      </c>
      <c r="R294" s="112">
        <v>1696.23</v>
      </c>
      <c r="S294" s="111" t="s">
        <v>1386</v>
      </c>
    </row>
    <row r="295" spans="1:19" ht="25.5">
      <c r="A295" s="111" t="s">
        <v>1688</v>
      </c>
      <c r="B295" s="143">
        <v>44350</v>
      </c>
      <c r="C295" s="111" t="s">
        <v>1689</v>
      </c>
      <c r="D295" s="143">
        <v>44350</v>
      </c>
      <c r="E295" s="111" t="s">
        <v>1387</v>
      </c>
      <c r="F295" s="111" t="s">
        <v>43</v>
      </c>
      <c r="G295" s="111" t="s">
        <v>1406</v>
      </c>
      <c r="H295" s="111" t="s">
        <v>24</v>
      </c>
      <c r="I295" s="111" t="s">
        <v>1473</v>
      </c>
      <c r="J295" s="112">
        <v>1</v>
      </c>
      <c r="K295" s="112">
        <v>876</v>
      </c>
      <c r="L295" s="112">
        <v>876</v>
      </c>
      <c r="M295" s="112">
        <v>2.19</v>
      </c>
      <c r="N295" s="112">
        <v>2.19</v>
      </c>
      <c r="O295" s="112">
        <v>0</v>
      </c>
      <c r="P295" s="112">
        <v>0</v>
      </c>
      <c r="Q295" s="112">
        <v>878.19</v>
      </c>
      <c r="R295" s="112">
        <v>878.19</v>
      </c>
      <c r="S295" s="111" t="s">
        <v>1386</v>
      </c>
    </row>
    <row r="296" spans="1:19" ht="25.5">
      <c r="A296" s="111" t="s">
        <v>1688</v>
      </c>
      <c r="B296" s="143">
        <v>44350</v>
      </c>
      <c r="C296" s="111" t="s">
        <v>1689</v>
      </c>
      <c r="D296" s="143">
        <v>44350</v>
      </c>
      <c r="E296" s="111" t="s">
        <v>1387</v>
      </c>
      <c r="F296" s="111" t="s">
        <v>43</v>
      </c>
      <c r="G296" s="111" t="s">
        <v>1406</v>
      </c>
      <c r="H296" s="111" t="s">
        <v>24</v>
      </c>
      <c r="I296" s="111" t="s">
        <v>1121</v>
      </c>
      <c r="J296" s="112">
        <v>15</v>
      </c>
      <c r="K296" s="112">
        <v>890</v>
      </c>
      <c r="L296" s="112">
        <v>13350</v>
      </c>
      <c r="M296" s="112">
        <v>2.2250000000000001</v>
      </c>
      <c r="N296" s="112">
        <v>33.375</v>
      </c>
      <c r="O296" s="112">
        <v>0</v>
      </c>
      <c r="P296" s="112">
        <v>45</v>
      </c>
      <c r="Q296" s="112">
        <v>892.22500000000002</v>
      </c>
      <c r="R296" s="112">
        <v>13338.375</v>
      </c>
      <c r="S296" s="111" t="s">
        <v>1386</v>
      </c>
    </row>
    <row r="297" spans="1:19" ht="25.5">
      <c r="A297" s="111" t="s">
        <v>1688</v>
      </c>
      <c r="B297" s="143">
        <v>44350</v>
      </c>
      <c r="C297" s="111" t="s">
        <v>1689</v>
      </c>
      <c r="D297" s="143">
        <v>44350</v>
      </c>
      <c r="E297" s="111" t="s">
        <v>1387</v>
      </c>
      <c r="F297" s="111" t="s">
        <v>43</v>
      </c>
      <c r="G297" s="111" t="s">
        <v>1406</v>
      </c>
      <c r="H297" s="111" t="s">
        <v>24</v>
      </c>
      <c r="I297" s="111" t="s">
        <v>1468</v>
      </c>
      <c r="J297" s="112">
        <v>10</v>
      </c>
      <c r="K297" s="112">
        <v>938</v>
      </c>
      <c r="L297" s="112">
        <v>9380</v>
      </c>
      <c r="M297" s="112">
        <v>2.3450000000000002</v>
      </c>
      <c r="N297" s="112">
        <v>23.45</v>
      </c>
      <c r="O297" s="112">
        <v>0</v>
      </c>
      <c r="P297" s="112">
        <v>0</v>
      </c>
      <c r="Q297" s="112">
        <v>940.34500000000003</v>
      </c>
      <c r="R297" s="112">
        <v>9403.4500000000007</v>
      </c>
      <c r="S297" s="111" t="s">
        <v>1386</v>
      </c>
    </row>
    <row r="298" spans="1:19" ht="25.5">
      <c r="A298" s="111" t="s">
        <v>1688</v>
      </c>
      <c r="B298" s="143">
        <v>44350</v>
      </c>
      <c r="C298" s="111" t="s">
        <v>1689</v>
      </c>
      <c r="D298" s="143">
        <v>44350</v>
      </c>
      <c r="E298" s="111" t="s">
        <v>1387</v>
      </c>
      <c r="F298" s="111" t="s">
        <v>43</v>
      </c>
      <c r="G298" s="111" t="s">
        <v>1406</v>
      </c>
      <c r="H298" s="111" t="s">
        <v>24</v>
      </c>
      <c r="I298" s="111" t="s">
        <v>1460</v>
      </c>
      <c r="J298" s="112">
        <v>3</v>
      </c>
      <c r="K298" s="112">
        <v>1303</v>
      </c>
      <c r="L298" s="112">
        <v>3909</v>
      </c>
      <c r="M298" s="112">
        <v>3.258</v>
      </c>
      <c r="N298" s="112">
        <v>9.7739999999999991</v>
      </c>
      <c r="O298" s="112">
        <v>0</v>
      </c>
      <c r="P298" s="112">
        <v>0</v>
      </c>
      <c r="Q298" s="112">
        <v>1306.2574999999999</v>
      </c>
      <c r="R298" s="112">
        <v>3918.7725</v>
      </c>
      <c r="S298" s="111" t="s">
        <v>1386</v>
      </c>
    </row>
    <row r="299" spans="1:19" ht="25.5">
      <c r="A299" s="111" t="s">
        <v>1688</v>
      </c>
      <c r="B299" s="143">
        <v>44350</v>
      </c>
      <c r="C299" s="111" t="s">
        <v>1689</v>
      </c>
      <c r="D299" s="143">
        <v>44350</v>
      </c>
      <c r="E299" s="111" t="s">
        <v>1387</v>
      </c>
      <c r="F299" s="111" t="s">
        <v>43</v>
      </c>
      <c r="G299" s="111" t="s">
        <v>1406</v>
      </c>
      <c r="H299" s="111" t="s">
        <v>24</v>
      </c>
      <c r="I299" s="111" t="s">
        <v>1467</v>
      </c>
      <c r="J299" s="112">
        <v>4</v>
      </c>
      <c r="K299" s="112">
        <v>1368</v>
      </c>
      <c r="L299" s="112">
        <v>5472</v>
      </c>
      <c r="M299" s="112">
        <v>3.42</v>
      </c>
      <c r="N299" s="112">
        <v>13.68</v>
      </c>
      <c r="O299" s="112">
        <v>0</v>
      </c>
      <c r="P299" s="112">
        <v>0</v>
      </c>
      <c r="Q299" s="112">
        <v>1371.42</v>
      </c>
      <c r="R299" s="112">
        <v>5485.68</v>
      </c>
      <c r="S299" s="111" t="s">
        <v>1386</v>
      </c>
    </row>
    <row r="300" spans="1:19" ht="25.5">
      <c r="A300" s="111" t="s">
        <v>1688</v>
      </c>
      <c r="B300" s="143">
        <v>44350</v>
      </c>
      <c r="C300" s="111" t="s">
        <v>1689</v>
      </c>
      <c r="D300" s="143">
        <v>44350</v>
      </c>
      <c r="E300" s="111" t="s">
        <v>1387</v>
      </c>
      <c r="F300" s="111" t="s">
        <v>43</v>
      </c>
      <c r="G300" s="111" t="s">
        <v>1406</v>
      </c>
      <c r="H300" s="111" t="s">
        <v>24</v>
      </c>
      <c r="I300" s="111" t="s">
        <v>1469</v>
      </c>
      <c r="J300" s="112">
        <v>2</v>
      </c>
      <c r="K300" s="112">
        <v>1157</v>
      </c>
      <c r="L300" s="112">
        <v>2314</v>
      </c>
      <c r="M300" s="112">
        <v>2.8919999999999999</v>
      </c>
      <c r="N300" s="112">
        <v>5.7839999999999998</v>
      </c>
      <c r="O300" s="112">
        <v>0</v>
      </c>
      <c r="P300" s="112">
        <v>0</v>
      </c>
      <c r="Q300" s="112">
        <v>1159.8924999999999</v>
      </c>
      <c r="R300" s="112">
        <v>2319.7849999999999</v>
      </c>
      <c r="S300" s="111" t="s">
        <v>1386</v>
      </c>
    </row>
    <row r="301" spans="1:19" ht="25.5">
      <c r="A301" s="111" t="s">
        <v>1688</v>
      </c>
      <c r="B301" s="143">
        <v>44350</v>
      </c>
      <c r="C301" s="111" t="s">
        <v>1689</v>
      </c>
      <c r="D301" s="143">
        <v>44350</v>
      </c>
      <c r="E301" s="111" t="s">
        <v>1387</v>
      </c>
      <c r="F301" s="111" t="s">
        <v>43</v>
      </c>
      <c r="G301" s="111" t="s">
        <v>1406</v>
      </c>
      <c r="H301" s="111" t="s">
        <v>24</v>
      </c>
      <c r="I301" s="111" t="s">
        <v>1471</v>
      </c>
      <c r="J301" s="112">
        <v>1</v>
      </c>
      <c r="K301" s="112">
        <v>1163</v>
      </c>
      <c r="L301" s="112">
        <v>1163</v>
      </c>
      <c r="M301" s="112">
        <v>2.9079999999999999</v>
      </c>
      <c r="N301" s="112">
        <v>2.9079999999999999</v>
      </c>
      <c r="O301" s="112">
        <v>0</v>
      </c>
      <c r="P301" s="112">
        <v>0</v>
      </c>
      <c r="Q301" s="112">
        <v>1165.9075</v>
      </c>
      <c r="R301" s="112">
        <v>1165.9075</v>
      </c>
      <c r="S301" s="111" t="s">
        <v>1386</v>
      </c>
    </row>
    <row r="302" spans="1:19" ht="25.5">
      <c r="A302" s="111" t="s">
        <v>1688</v>
      </c>
      <c r="B302" s="143">
        <v>44350</v>
      </c>
      <c r="C302" s="111" t="s">
        <v>1689</v>
      </c>
      <c r="D302" s="143">
        <v>44350</v>
      </c>
      <c r="E302" s="111" t="s">
        <v>1387</v>
      </c>
      <c r="F302" s="111" t="s">
        <v>43</v>
      </c>
      <c r="G302" s="111" t="s">
        <v>1406</v>
      </c>
      <c r="H302" s="111" t="s">
        <v>24</v>
      </c>
      <c r="I302" s="111" t="s">
        <v>1472</v>
      </c>
      <c r="J302" s="112">
        <v>12</v>
      </c>
      <c r="K302" s="112">
        <v>1333</v>
      </c>
      <c r="L302" s="112">
        <v>15996</v>
      </c>
      <c r="M302" s="112">
        <v>3.3319999999999999</v>
      </c>
      <c r="N302" s="112">
        <v>39.984000000000002</v>
      </c>
      <c r="O302" s="112">
        <v>0</v>
      </c>
      <c r="P302" s="112">
        <v>0</v>
      </c>
      <c r="Q302" s="112">
        <v>1336.3325</v>
      </c>
      <c r="R302" s="112">
        <v>16035.99</v>
      </c>
      <c r="S302" s="111" t="s">
        <v>1386</v>
      </c>
    </row>
    <row r="303" spans="1:19" ht="25.5">
      <c r="A303" s="111" t="s">
        <v>1688</v>
      </c>
      <c r="B303" s="143">
        <v>44350</v>
      </c>
      <c r="C303" s="111" t="s">
        <v>1689</v>
      </c>
      <c r="D303" s="143">
        <v>44350</v>
      </c>
      <c r="E303" s="111" t="s">
        <v>1387</v>
      </c>
      <c r="F303" s="111" t="s">
        <v>43</v>
      </c>
      <c r="G303" s="111" t="s">
        <v>1406</v>
      </c>
      <c r="H303" s="111" t="s">
        <v>24</v>
      </c>
      <c r="I303" s="111" t="s">
        <v>1459</v>
      </c>
      <c r="J303" s="112">
        <v>1</v>
      </c>
      <c r="K303" s="112">
        <v>1176</v>
      </c>
      <c r="L303" s="112">
        <v>1176</v>
      </c>
      <c r="M303" s="112">
        <v>2.94</v>
      </c>
      <c r="N303" s="112">
        <v>2.94</v>
      </c>
      <c r="O303" s="112">
        <v>0</v>
      </c>
      <c r="P303" s="112">
        <v>0</v>
      </c>
      <c r="Q303" s="112">
        <v>1178.94</v>
      </c>
      <c r="R303" s="112">
        <v>1178.94</v>
      </c>
      <c r="S303" s="111" t="s">
        <v>1386</v>
      </c>
    </row>
    <row r="304" spans="1:19" ht="25.5">
      <c r="A304" s="111" t="s">
        <v>1690</v>
      </c>
      <c r="B304" s="143">
        <v>44350</v>
      </c>
      <c r="C304" s="111" t="s">
        <v>1691</v>
      </c>
      <c r="D304" s="143">
        <v>44350</v>
      </c>
      <c r="E304" s="111" t="s">
        <v>1116</v>
      </c>
      <c r="F304" s="111" t="s">
        <v>1431</v>
      </c>
      <c r="G304" s="111" t="s">
        <v>1116</v>
      </c>
      <c r="H304" s="111" t="s">
        <v>1116</v>
      </c>
      <c r="I304" s="111" t="s">
        <v>1119</v>
      </c>
      <c r="J304" s="112">
        <v>2</v>
      </c>
      <c r="K304" s="112">
        <v>927</v>
      </c>
      <c r="L304" s="112">
        <v>1854</v>
      </c>
      <c r="M304" s="112">
        <v>2.3174999999999999</v>
      </c>
      <c r="N304" s="112">
        <v>4.6349999999999998</v>
      </c>
      <c r="O304" s="112">
        <v>0</v>
      </c>
      <c r="P304" s="112">
        <v>0</v>
      </c>
      <c r="Q304" s="112">
        <v>929.3175</v>
      </c>
      <c r="R304" s="112">
        <v>1858.635</v>
      </c>
      <c r="S304" s="111" t="s">
        <v>1386</v>
      </c>
    </row>
    <row r="305" spans="1:19" ht="25.5">
      <c r="A305" s="111" t="s">
        <v>1690</v>
      </c>
      <c r="B305" s="143">
        <v>44350</v>
      </c>
      <c r="C305" s="111" t="s">
        <v>1691</v>
      </c>
      <c r="D305" s="143">
        <v>44350</v>
      </c>
      <c r="E305" s="111" t="s">
        <v>1116</v>
      </c>
      <c r="F305" s="111" t="s">
        <v>1431</v>
      </c>
      <c r="G305" s="111" t="s">
        <v>1116</v>
      </c>
      <c r="H305" s="111" t="s">
        <v>1116</v>
      </c>
      <c r="I305" s="111" t="s">
        <v>1333</v>
      </c>
      <c r="J305" s="112">
        <v>2</v>
      </c>
      <c r="K305" s="112">
        <v>927</v>
      </c>
      <c r="L305" s="112">
        <v>1854</v>
      </c>
      <c r="M305" s="112">
        <v>2.3174999999999999</v>
      </c>
      <c r="N305" s="112">
        <v>4.6349999999999998</v>
      </c>
      <c r="O305" s="112">
        <v>0</v>
      </c>
      <c r="P305" s="112">
        <v>0</v>
      </c>
      <c r="Q305" s="112">
        <v>929.3175</v>
      </c>
      <c r="R305" s="112">
        <v>1858.635</v>
      </c>
      <c r="S305" s="111" t="s">
        <v>1386</v>
      </c>
    </row>
    <row r="306" spans="1:19" ht="25.5">
      <c r="A306" s="111" t="s">
        <v>1692</v>
      </c>
      <c r="B306" s="143">
        <v>44350</v>
      </c>
      <c r="C306" s="111" t="s">
        <v>1693</v>
      </c>
      <c r="D306" s="143">
        <v>44350</v>
      </c>
      <c r="E306" s="111" t="s">
        <v>1116</v>
      </c>
      <c r="F306" s="111" t="s">
        <v>1124</v>
      </c>
      <c r="G306" s="111" t="s">
        <v>1116</v>
      </c>
      <c r="H306" s="111" t="s">
        <v>1116</v>
      </c>
      <c r="I306" s="111" t="s">
        <v>1114</v>
      </c>
      <c r="J306" s="112">
        <v>5</v>
      </c>
      <c r="K306" s="112">
        <v>907</v>
      </c>
      <c r="L306" s="112">
        <v>4535</v>
      </c>
      <c r="M306" s="112">
        <v>2.2675000000000001</v>
      </c>
      <c r="N306" s="112">
        <v>11.3375</v>
      </c>
      <c r="O306" s="112">
        <v>0</v>
      </c>
      <c r="P306" s="112">
        <v>0</v>
      </c>
      <c r="Q306" s="112">
        <v>909.26750000000004</v>
      </c>
      <c r="R306" s="112">
        <v>4546.3374999999996</v>
      </c>
      <c r="S306" s="111" t="s">
        <v>1386</v>
      </c>
    </row>
    <row r="307" spans="1:19" ht="25.5">
      <c r="A307" s="111" t="s">
        <v>1694</v>
      </c>
      <c r="B307" s="143">
        <v>44350</v>
      </c>
      <c r="C307" s="111" t="s">
        <v>1695</v>
      </c>
      <c r="D307" s="143">
        <v>44350</v>
      </c>
      <c r="E307" s="111" t="s">
        <v>1116</v>
      </c>
      <c r="F307" s="111" t="s">
        <v>1696</v>
      </c>
      <c r="G307" s="111" t="s">
        <v>1116</v>
      </c>
      <c r="H307" s="111" t="s">
        <v>1116</v>
      </c>
      <c r="I307" s="111" t="s">
        <v>1230</v>
      </c>
      <c r="J307" s="112">
        <v>5</v>
      </c>
      <c r="K307" s="112">
        <v>1114.5</v>
      </c>
      <c r="L307" s="112">
        <v>5572.5</v>
      </c>
      <c r="M307" s="112">
        <v>2.7863000000000002</v>
      </c>
      <c r="N307" s="112">
        <v>13.9315</v>
      </c>
      <c r="O307" s="112">
        <v>0</v>
      </c>
      <c r="P307" s="112">
        <v>0</v>
      </c>
      <c r="Q307" s="112">
        <v>1117.2863</v>
      </c>
      <c r="R307" s="112">
        <v>5586.4314999999997</v>
      </c>
      <c r="S307" s="111" t="s">
        <v>1386</v>
      </c>
    </row>
    <row r="308" spans="1:19" ht="25.5">
      <c r="A308" s="111" t="s">
        <v>1694</v>
      </c>
      <c r="B308" s="143">
        <v>44350</v>
      </c>
      <c r="C308" s="111" t="s">
        <v>1695</v>
      </c>
      <c r="D308" s="143">
        <v>44350</v>
      </c>
      <c r="E308" s="111" t="s">
        <v>1116</v>
      </c>
      <c r="F308" s="111" t="s">
        <v>1696</v>
      </c>
      <c r="G308" s="111" t="s">
        <v>1116</v>
      </c>
      <c r="H308" s="111" t="s">
        <v>1116</v>
      </c>
      <c r="I308" s="111" t="s">
        <v>1284</v>
      </c>
      <c r="J308" s="112">
        <v>4</v>
      </c>
      <c r="K308" s="112">
        <v>1079.5</v>
      </c>
      <c r="L308" s="112">
        <v>4318</v>
      </c>
      <c r="M308" s="112">
        <v>2.6987999999999999</v>
      </c>
      <c r="N308" s="112">
        <v>10.795199999999999</v>
      </c>
      <c r="O308" s="112">
        <v>0</v>
      </c>
      <c r="P308" s="112">
        <v>0</v>
      </c>
      <c r="Q308" s="112">
        <v>1082.1987999999999</v>
      </c>
      <c r="R308" s="112">
        <v>4328.7951999999996</v>
      </c>
      <c r="S308" s="111" t="s">
        <v>1386</v>
      </c>
    </row>
    <row r="309" spans="1:19" ht="25.5">
      <c r="A309" s="111" t="s">
        <v>1694</v>
      </c>
      <c r="B309" s="143">
        <v>44350</v>
      </c>
      <c r="C309" s="111" t="s">
        <v>1695</v>
      </c>
      <c r="D309" s="143">
        <v>44350</v>
      </c>
      <c r="E309" s="111" t="s">
        <v>1116</v>
      </c>
      <c r="F309" s="111" t="s">
        <v>1696</v>
      </c>
      <c r="G309" s="111" t="s">
        <v>1116</v>
      </c>
      <c r="H309" s="111" t="s">
        <v>1116</v>
      </c>
      <c r="I309" s="111" t="s">
        <v>1243</v>
      </c>
      <c r="J309" s="112">
        <v>4</v>
      </c>
      <c r="K309" s="112">
        <v>981</v>
      </c>
      <c r="L309" s="112">
        <v>3924</v>
      </c>
      <c r="M309" s="112">
        <v>2.4525000000000001</v>
      </c>
      <c r="N309" s="112">
        <v>9.81</v>
      </c>
      <c r="O309" s="112">
        <v>0</v>
      </c>
      <c r="P309" s="112">
        <v>0</v>
      </c>
      <c r="Q309" s="112">
        <v>983.45249999999999</v>
      </c>
      <c r="R309" s="112">
        <v>3933.81</v>
      </c>
      <c r="S309" s="111" t="s">
        <v>1386</v>
      </c>
    </row>
    <row r="310" spans="1:19" ht="25.5">
      <c r="A310" s="111" t="s">
        <v>1697</v>
      </c>
      <c r="B310" s="143">
        <v>44353</v>
      </c>
      <c r="C310" s="111" t="s">
        <v>1698</v>
      </c>
      <c r="D310" s="143">
        <v>44353</v>
      </c>
      <c r="E310" s="111" t="s">
        <v>1387</v>
      </c>
      <c r="F310" s="111" t="s">
        <v>104</v>
      </c>
      <c r="G310" s="111" t="s">
        <v>1390</v>
      </c>
      <c r="H310" s="111" t="s">
        <v>1391</v>
      </c>
      <c r="I310" s="111" t="s">
        <v>1119</v>
      </c>
      <c r="J310" s="112">
        <v>700</v>
      </c>
      <c r="K310" s="112">
        <v>914</v>
      </c>
      <c r="L310" s="112">
        <v>639800</v>
      </c>
      <c r="M310" s="112">
        <v>2.2850000000000001</v>
      </c>
      <c r="N310" s="112">
        <v>1599.5</v>
      </c>
      <c r="O310" s="112">
        <v>0</v>
      </c>
      <c r="P310" s="112">
        <v>0</v>
      </c>
      <c r="Q310" s="112">
        <v>916.28499999999997</v>
      </c>
      <c r="R310" s="112">
        <v>641399.5</v>
      </c>
      <c r="S310" s="111" t="s">
        <v>1386</v>
      </c>
    </row>
    <row r="311" spans="1:19" ht="25.5">
      <c r="A311" s="111" t="s">
        <v>1697</v>
      </c>
      <c r="B311" s="143">
        <v>44353</v>
      </c>
      <c r="C311" s="111" t="s">
        <v>1698</v>
      </c>
      <c r="D311" s="143">
        <v>44353</v>
      </c>
      <c r="E311" s="111" t="s">
        <v>1387</v>
      </c>
      <c r="F311" s="111" t="s">
        <v>104</v>
      </c>
      <c r="G311" s="111" t="s">
        <v>1390</v>
      </c>
      <c r="H311" s="111" t="s">
        <v>1391</v>
      </c>
      <c r="I311" s="111" t="s">
        <v>1114</v>
      </c>
      <c r="J311" s="112">
        <v>2200</v>
      </c>
      <c r="K311" s="112">
        <v>894</v>
      </c>
      <c r="L311" s="112">
        <v>1966800</v>
      </c>
      <c r="M311" s="112">
        <v>2.2349999999999999</v>
      </c>
      <c r="N311" s="112">
        <v>4917</v>
      </c>
      <c r="O311" s="112">
        <v>0</v>
      </c>
      <c r="P311" s="112">
        <v>0</v>
      </c>
      <c r="Q311" s="112">
        <v>896.23500000000001</v>
      </c>
      <c r="R311" s="112">
        <v>1971717</v>
      </c>
      <c r="S311" s="111" t="s">
        <v>1386</v>
      </c>
    </row>
    <row r="312" spans="1:19" ht="25.5">
      <c r="A312" s="111" t="s">
        <v>1697</v>
      </c>
      <c r="B312" s="143">
        <v>44353</v>
      </c>
      <c r="C312" s="111" t="s">
        <v>1698</v>
      </c>
      <c r="D312" s="143">
        <v>44353</v>
      </c>
      <c r="E312" s="111" t="s">
        <v>1387</v>
      </c>
      <c r="F312" s="111" t="s">
        <v>104</v>
      </c>
      <c r="G312" s="111" t="s">
        <v>1390</v>
      </c>
      <c r="H312" s="111" t="s">
        <v>1391</v>
      </c>
      <c r="I312" s="111" t="s">
        <v>1333</v>
      </c>
      <c r="J312" s="112">
        <v>700</v>
      </c>
      <c r="K312" s="112">
        <v>914</v>
      </c>
      <c r="L312" s="112">
        <v>639800</v>
      </c>
      <c r="M312" s="112">
        <v>2.2850000000000001</v>
      </c>
      <c r="N312" s="112">
        <v>1599.5</v>
      </c>
      <c r="O312" s="112">
        <v>0</v>
      </c>
      <c r="P312" s="112">
        <v>0</v>
      </c>
      <c r="Q312" s="112">
        <v>916.28499999999997</v>
      </c>
      <c r="R312" s="112">
        <v>641399.5</v>
      </c>
      <c r="S312" s="111" t="s">
        <v>1386</v>
      </c>
    </row>
    <row r="313" spans="1:19" ht="25.5">
      <c r="A313" s="111" t="s">
        <v>1697</v>
      </c>
      <c r="B313" s="143">
        <v>44353</v>
      </c>
      <c r="C313" s="111" t="s">
        <v>1698</v>
      </c>
      <c r="D313" s="143">
        <v>44353</v>
      </c>
      <c r="E313" s="111" t="s">
        <v>1387</v>
      </c>
      <c r="F313" s="111" t="s">
        <v>104</v>
      </c>
      <c r="G313" s="111" t="s">
        <v>1390</v>
      </c>
      <c r="H313" s="111" t="s">
        <v>1391</v>
      </c>
      <c r="I313" s="111" t="s">
        <v>1243</v>
      </c>
      <c r="J313" s="112">
        <v>600</v>
      </c>
      <c r="K313" s="112">
        <v>967</v>
      </c>
      <c r="L313" s="112">
        <v>580200</v>
      </c>
      <c r="M313" s="112">
        <v>2.4180000000000001</v>
      </c>
      <c r="N313" s="112">
        <v>1450.8</v>
      </c>
      <c r="O313" s="112">
        <v>0</v>
      </c>
      <c r="P313" s="112">
        <v>0</v>
      </c>
      <c r="Q313" s="112">
        <v>969.41750000000002</v>
      </c>
      <c r="R313" s="112">
        <v>581650.5</v>
      </c>
      <c r="S313" s="111" t="s">
        <v>1386</v>
      </c>
    </row>
    <row r="314" spans="1:19" ht="25.5">
      <c r="A314" s="111" t="s">
        <v>1699</v>
      </c>
      <c r="B314" s="143">
        <v>44353</v>
      </c>
      <c r="C314" s="111" t="s">
        <v>1700</v>
      </c>
      <c r="D314" s="143">
        <v>44353</v>
      </c>
      <c r="E314" s="111" t="s">
        <v>1387</v>
      </c>
      <c r="F314" s="111" t="s">
        <v>91</v>
      </c>
      <c r="G314" s="111" t="s">
        <v>989</v>
      </c>
      <c r="H314" s="111" t="s">
        <v>1391</v>
      </c>
      <c r="I314" s="111" t="s">
        <v>1333</v>
      </c>
      <c r="J314" s="112">
        <v>60</v>
      </c>
      <c r="K314" s="112">
        <v>914</v>
      </c>
      <c r="L314" s="112">
        <v>54840</v>
      </c>
      <c r="M314" s="112">
        <v>2.2850000000000001</v>
      </c>
      <c r="N314" s="112">
        <v>137.1</v>
      </c>
      <c r="O314" s="112">
        <v>0</v>
      </c>
      <c r="P314" s="112">
        <v>0</v>
      </c>
      <c r="Q314" s="112">
        <v>916.28499999999997</v>
      </c>
      <c r="R314" s="112">
        <v>54977.1</v>
      </c>
      <c r="S314" s="111" t="s">
        <v>1386</v>
      </c>
    </row>
    <row r="315" spans="1:19" ht="25.5">
      <c r="A315" s="111" t="s">
        <v>1699</v>
      </c>
      <c r="B315" s="143">
        <v>44353</v>
      </c>
      <c r="C315" s="111" t="s">
        <v>1700</v>
      </c>
      <c r="D315" s="143">
        <v>44353</v>
      </c>
      <c r="E315" s="111" t="s">
        <v>1387</v>
      </c>
      <c r="F315" s="111" t="s">
        <v>91</v>
      </c>
      <c r="G315" s="111" t="s">
        <v>989</v>
      </c>
      <c r="H315" s="111" t="s">
        <v>1391</v>
      </c>
      <c r="I315" s="111" t="s">
        <v>1120</v>
      </c>
      <c r="J315" s="112">
        <v>36</v>
      </c>
      <c r="K315" s="112">
        <v>1176</v>
      </c>
      <c r="L315" s="112">
        <v>42336</v>
      </c>
      <c r="M315" s="112">
        <v>2.94</v>
      </c>
      <c r="N315" s="112">
        <v>105.84</v>
      </c>
      <c r="O315" s="112">
        <v>0</v>
      </c>
      <c r="P315" s="112">
        <v>0</v>
      </c>
      <c r="Q315" s="112">
        <v>1178.94</v>
      </c>
      <c r="R315" s="112">
        <v>42441.84</v>
      </c>
      <c r="S315" s="111" t="s">
        <v>1386</v>
      </c>
    </row>
    <row r="316" spans="1:19" ht="25.5">
      <c r="A316" s="111" t="s">
        <v>1699</v>
      </c>
      <c r="B316" s="143">
        <v>44353</v>
      </c>
      <c r="C316" s="111" t="s">
        <v>1700</v>
      </c>
      <c r="D316" s="143">
        <v>44353</v>
      </c>
      <c r="E316" s="111" t="s">
        <v>1387</v>
      </c>
      <c r="F316" s="111" t="s">
        <v>91</v>
      </c>
      <c r="G316" s="111" t="s">
        <v>989</v>
      </c>
      <c r="H316" s="111" t="s">
        <v>1391</v>
      </c>
      <c r="I316" s="111" t="s">
        <v>1114</v>
      </c>
      <c r="J316" s="112">
        <v>60</v>
      </c>
      <c r="K316" s="112">
        <v>894</v>
      </c>
      <c r="L316" s="112">
        <v>53640</v>
      </c>
      <c r="M316" s="112">
        <v>2.2349999999999999</v>
      </c>
      <c r="N316" s="112">
        <v>134.1</v>
      </c>
      <c r="O316" s="112">
        <v>0</v>
      </c>
      <c r="P316" s="112">
        <v>0</v>
      </c>
      <c r="Q316" s="112">
        <v>896.23500000000001</v>
      </c>
      <c r="R316" s="112">
        <v>53774.1</v>
      </c>
      <c r="S316" s="111" t="s">
        <v>1386</v>
      </c>
    </row>
    <row r="317" spans="1:19" ht="25.5">
      <c r="A317" s="111" t="s">
        <v>1701</v>
      </c>
      <c r="B317" s="143">
        <v>44353</v>
      </c>
      <c r="C317" s="111" t="s">
        <v>1702</v>
      </c>
      <c r="D317" s="143">
        <v>44353</v>
      </c>
      <c r="E317" s="111" t="s">
        <v>1387</v>
      </c>
      <c r="F317" s="111" t="s">
        <v>92</v>
      </c>
      <c r="G317" s="111" t="s">
        <v>1390</v>
      </c>
      <c r="H317" s="111" t="s">
        <v>1391</v>
      </c>
      <c r="I317" s="111" t="s">
        <v>1119</v>
      </c>
      <c r="J317" s="112">
        <v>40</v>
      </c>
      <c r="K317" s="112">
        <v>914</v>
      </c>
      <c r="L317" s="112">
        <v>36560</v>
      </c>
      <c r="M317" s="112">
        <v>2.2850000000000001</v>
      </c>
      <c r="N317" s="112">
        <v>91.4</v>
      </c>
      <c r="O317" s="112">
        <v>0</v>
      </c>
      <c r="P317" s="112">
        <v>0</v>
      </c>
      <c r="Q317" s="112">
        <v>916.28499999999997</v>
      </c>
      <c r="R317" s="112">
        <v>36651.4</v>
      </c>
      <c r="S317" s="111" t="s">
        <v>1386</v>
      </c>
    </row>
    <row r="318" spans="1:19" ht="25.5">
      <c r="A318" s="111" t="s">
        <v>1701</v>
      </c>
      <c r="B318" s="143">
        <v>44353</v>
      </c>
      <c r="C318" s="111" t="s">
        <v>1702</v>
      </c>
      <c r="D318" s="143">
        <v>44353</v>
      </c>
      <c r="E318" s="111" t="s">
        <v>1387</v>
      </c>
      <c r="F318" s="111" t="s">
        <v>92</v>
      </c>
      <c r="G318" s="111" t="s">
        <v>1390</v>
      </c>
      <c r="H318" s="111" t="s">
        <v>1391</v>
      </c>
      <c r="I318" s="111" t="s">
        <v>1114</v>
      </c>
      <c r="J318" s="112">
        <v>20</v>
      </c>
      <c r="K318" s="112">
        <v>894</v>
      </c>
      <c r="L318" s="112">
        <v>17880</v>
      </c>
      <c r="M318" s="112">
        <v>2.2349999999999999</v>
      </c>
      <c r="N318" s="112">
        <v>44.7</v>
      </c>
      <c r="O318" s="112">
        <v>0</v>
      </c>
      <c r="P318" s="112">
        <v>0</v>
      </c>
      <c r="Q318" s="112">
        <v>896.23500000000001</v>
      </c>
      <c r="R318" s="112">
        <v>17924.7</v>
      </c>
      <c r="S318" s="111" t="s">
        <v>1386</v>
      </c>
    </row>
    <row r="319" spans="1:19" ht="25.5">
      <c r="A319" s="111" t="s">
        <v>1703</v>
      </c>
      <c r="B319" s="143">
        <v>44353</v>
      </c>
      <c r="C319" s="111" t="s">
        <v>1704</v>
      </c>
      <c r="D319" s="143">
        <v>44353</v>
      </c>
      <c r="E319" s="111" t="s">
        <v>1387</v>
      </c>
      <c r="F319" s="111" t="s">
        <v>96</v>
      </c>
      <c r="G319" s="111" t="s">
        <v>988</v>
      </c>
      <c r="H319" s="111" t="s">
        <v>1391</v>
      </c>
      <c r="I319" s="111" t="s">
        <v>1333</v>
      </c>
      <c r="J319" s="112">
        <v>40</v>
      </c>
      <c r="K319" s="112">
        <v>914</v>
      </c>
      <c r="L319" s="112">
        <v>36560</v>
      </c>
      <c r="M319" s="112">
        <v>2.2850000000000001</v>
      </c>
      <c r="N319" s="112">
        <v>91.4</v>
      </c>
      <c r="O319" s="112">
        <v>0</v>
      </c>
      <c r="P319" s="112">
        <v>0</v>
      </c>
      <c r="Q319" s="112">
        <v>916.28499999999997</v>
      </c>
      <c r="R319" s="112">
        <v>36651.4</v>
      </c>
      <c r="S319" s="111" t="s">
        <v>1386</v>
      </c>
    </row>
    <row r="320" spans="1:19" ht="25.5">
      <c r="A320" s="111" t="s">
        <v>1703</v>
      </c>
      <c r="B320" s="143">
        <v>44353</v>
      </c>
      <c r="C320" s="111" t="s">
        <v>1704</v>
      </c>
      <c r="D320" s="143">
        <v>44353</v>
      </c>
      <c r="E320" s="111" t="s">
        <v>1387</v>
      </c>
      <c r="F320" s="111" t="s">
        <v>96</v>
      </c>
      <c r="G320" s="111" t="s">
        <v>988</v>
      </c>
      <c r="H320" s="111" t="s">
        <v>1391</v>
      </c>
      <c r="I320" s="111" t="s">
        <v>1114</v>
      </c>
      <c r="J320" s="112">
        <v>60</v>
      </c>
      <c r="K320" s="112">
        <v>894</v>
      </c>
      <c r="L320" s="112">
        <v>53640</v>
      </c>
      <c r="M320" s="112">
        <v>2.2349999999999999</v>
      </c>
      <c r="N320" s="112">
        <v>134.1</v>
      </c>
      <c r="O320" s="112">
        <v>0</v>
      </c>
      <c r="P320" s="112">
        <v>0</v>
      </c>
      <c r="Q320" s="112">
        <v>896.23500000000001</v>
      </c>
      <c r="R320" s="112">
        <v>53774.1</v>
      </c>
      <c r="S320" s="111" t="s">
        <v>1386</v>
      </c>
    </row>
    <row r="321" spans="1:19" ht="25.5">
      <c r="A321" s="111" t="s">
        <v>1705</v>
      </c>
      <c r="B321" s="143">
        <v>44353</v>
      </c>
      <c r="C321" s="111" t="s">
        <v>1706</v>
      </c>
      <c r="D321" s="143">
        <v>44353</v>
      </c>
      <c r="E321" s="111" t="s">
        <v>1387</v>
      </c>
      <c r="F321" s="111" t="s">
        <v>79</v>
      </c>
      <c r="G321" s="111" t="s">
        <v>992</v>
      </c>
      <c r="H321" s="111" t="s">
        <v>1391</v>
      </c>
      <c r="I321" s="111" t="s">
        <v>1114</v>
      </c>
      <c r="J321" s="112">
        <v>100</v>
      </c>
      <c r="K321" s="112">
        <v>894</v>
      </c>
      <c r="L321" s="112">
        <v>89400</v>
      </c>
      <c r="M321" s="112">
        <v>2.2349999999999999</v>
      </c>
      <c r="N321" s="112">
        <v>223.5</v>
      </c>
      <c r="O321" s="112">
        <v>0</v>
      </c>
      <c r="P321" s="112">
        <v>0</v>
      </c>
      <c r="Q321" s="112">
        <v>896.23500000000001</v>
      </c>
      <c r="R321" s="112">
        <v>89623.5</v>
      </c>
      <c r="S321" s="111" t="s">
        <v>1386</v>
      </c>
    </row>
    <row r="322" spans="1:19" ht="25.5">
      <c r="A322" s="111" t="s">
        <v>1705</v>
      </c>
      <c r="B322" s="143">
        <v>44353</v>
      </c>
      <c r="C322" s="111" t="s">
        <v>1706</v>
      </c>
      <c r="D322" s="143">
        <v>44353</v>
      </c>
      <c r="E322" s="111" t="s">
        <v>1387</v>
      </c>
      <c r="F322" s="111" t="s">
        <v>79</v>
      </c>
      <c r="G322" s="111" t="s">
        <v>992</v>
      </c>
      <c r="H322" s="111" t="s">
        <v>1391</v>
      </c>
      <c r="I322" s="111" t="s">
        <v>1243</v>
      </c>
      <c r="J322" s="112">
        <v>40</v>
      </c>
      <c r="K322" s="112">
        <v>967</v>
      </c>
      <c r="L322" s="112">
        <v>38680</v>
      </c>
      <c r="M322" s="112">
        <v>2.4180000000000001</v>
      </c>
      <c r="N322" s="112">
        <v>96.72</v>
      </c>
      <c r="O322" s="112">
        <v>0</v>
      </c>
      <c r="P322" s="112">
        <v>0</v>
      </c>
      <c r="Q322" s="112">
        <v>969.41750000000002</v>
      </c>
      <c r="R322" s="112">
        <v>38776.699999999997</v>
      </c>
      <c r="S322" s="111" t="s">
        <v>1386</v>
      </c>
    </row>
    <row r="323" spans="1:19" ht="25.5">
      <c r="A323" s="111" t="s">
        <v>1705</v>
      </c>
      <c r="B323" s="143">
        <v>44353</v>
      </c>
      <c r="C323" s="111" t="s">
        <v>1706</v>
      </c>
      <c r="D323" s="143">
        <v>44353</v>
      </c>
      <c r="E323" s="111" t="s">
        <v>1387</v>
      </c>
      <c r="F323" s="111" t="s">
        <v>79</v>
      </c>
      <c r="G323" s="111" t="s">
        <v>992</v>
      </c>
      <c r="H323" s="111" t="s">
        <v>1391</v>
      </c>
      <c r="I323" s="111" t="s">
        <v>1333</v>
      </c>
      <c r="J323" s="112">
        <v>40</v>
      </c>
      <c r="K323" s="112">
        <v>914</v>
      </c>
      <c r="L323" s="112">
        <v>36560</v>
      </c>
      <c r="M323" s="112">
        <v>2.2850000000000001</v>
      </c>
      <c r="N323" s="112">
        <v>91.4</v>
      </c>
      <c r="O323" s="112">
        <v>0</v>
      </c>
      <c r="P323" s="112">
        <v>0</v>
      </c>
      <c r="Q323" s="112">
        <v>916.28499999999997</v>
      </c>
      <c r="R323" s="112">
        <v>36651.4</v>
      </c>
      <c r="S323" s="111" t="s">
        <v>1386</v>
      </c>
    </row>
    <row r="324" spans="1:19" ht="25.5">
      <c r="A324" s="111" t="s">
        <v>1705</v>
      </c>
      <c r="B324" s="143">
        <v>44353</v>
      </c>
      <c r="C324" s="111" t="s">
        <v>1706</v>
      </c>
      <c r="D324" s="143">
        <v>44353</v>
      </c>
      <c r="E324" s="111" t="s">
        <v>1387</v>
      </c>
      <c r="F324" s="111" t="s">
        <v>79</v>
      </c>
      <c r="G324" s="111" t="s">
        <v>992</v>
      </c>
      <c r="H324" s="111" t="s">
        <v>1391</v>
      </c>
      <c r="I324" s="111" t="s">
        <v>1119</v>
      </c>
      <c r="J324" s="112">
        <v>40</v>
      </c>
      <c r="K324" s="112">
        <v>914</v>
      </c>
      <c r="L324" s="112">
        <v>36560</v>
      </c>
      <c r="M324" s="112">
        <v>2.2850000000000001</v>
      </c>
      <c r="N324" s="112">
        <v>91.4</v>
      </c>
      <c r="O324" s="112">
        <v>0</v>
      </c>
      <c r="P324" s="112">
        <v>0</v>
      </c>
      <c r="Q324" s="112">
        <v>916.28499999999997</v>
      </c>
      <c r="R324" s="112">
        <v>36651.4</v>
      </c>
      <c r="S324" s="111" t="s">
        <v>1386</v>
      </c>
    </row>
    <row r="325" spans="1:19" ht="25.5">
      <c r="A325" s="111" t="s">
        <v>1707</v>
      </c>
      <c r="B325" s="143">
        <v>44353</v>
      </c>
      <c r="C325" s="111" t="s">
        <v>1708</v>
      </c>
      <c r="D325" s="143">
        <v>44353</v>
      </c>
      <c r="E325" s="111" t="s">
        <v>1387</v>
      </c>
      <c r="F325" s="111" t="s">
        <v>93</v>
      </c>
      <c r="G325" s="111" t="s">
        <v>1404</v>
      </c>
      <c r="H325" s="111" t="s">
        <v>1391</v>
      </c>
      <c r="I325" s="111" t="s">
        <v>1284</v>
      </c>
      <c r="J325" s="112">
        <v>50</v>
      </c>
      <c r="K325" s="112">
        <v>1064</v>
      </c>
      <c r="L325" s="112">
        <v>53200</v>
      </c>
      <c r="M325" s="112">
        <v>2.66</v>
      </c>
      <c r="N325" s="112">
        <v>133</v>
      </c>
      <c r="O325" s="112">
        <v>0</v>
      </c>
      <c r="P325" s="112">
        <v>0</v>
      </c>
      <c r="Q325" s="112">
        <v>1066.6600000000001</v>
      </c>
      <c r="R325" s="112">
        <v>53333</v>
      </c>
      <c r="S325" s="111" t="s">
        <v>1386</v>
      </c>
    </row>
    <row r="326" spans="1:19" ht="25.5">
      <c r="A326" s="111" t="s">
        <v>1707</v>
      </c>
      <c r="B326" s="143">
        <v>44353</v>
      </c>
      <c r="C326" s="111" t="s">
        <v>1708</v>
      </c>
      <c r="D326" s="143">
        <v>44353</v>
      </c>
      <c r="E326" s="111" t="s">
        <v>1387</v>
      </c>
      <c r="F326" s="111" t="s">
        <v>93</v>
      </c>
      <c r="G326" s="111" t="s">
        <v>1404</v>
      </c>
      <c r="H326" s="111" t="s">
        <v>1391</v>
      </c>
      <c r="I326" s="111" t="s">
        <v>1119</v>
      </c>
      <c r="J326" s="112">
        <v>20</v>
      </c>
      <c r="K326" s="112">
        <v>914</v>
      </c>
      <c r="L326" s="112">
        <v>18280</v>
      </c>
      <c r="M326" s="112">
        <v>2.2850000000000001</v>
      </c>
      <c r="N326" s="112">
        <v>45.7</v>
      </c>
      <c r="O326" s="112">
        <v>0</v>
      </c>
      <c r="P326" s="112">
        <v>0</v>
      </c>
      <c r="Q326" s="112">
        <v>916.28499999999997</v>
      </c>
      <c r="R326" s="112">
        <v>18325.7</v>
      </c>
      <c r="S326" s="111" t="s">
        <v>1386</v>
      </c>
    </row>
    <row r="327" spans="1:19" ht="25.5">
      <c r="A327" s="111" t="s">
        <v>1709</v>
      </c>
      <c r="B327" s="143">
        <v>44353</v>
      </c>
      <c r="C327" s="111" t="s">
        <v>1710</v>
      </c>
      <c r="D327" s="143">
        <v>44353</v>
      </c>
      <c r="E327" s="111" t="s">
        <v>1387</v>
      </c>
      <c r="F327" s="111" t="s">
        <v>983</v>
      </c>
      <c r="G327" s="111" t="s">
        <v>988</v>
      </c>
      <c r="H327" s="111" t="s">
        <v>1391</v>
      </c>
      <c r="I327" s="111" t="s">
        <v>1333</v>
      </c>
      <c r="J327" s="112">
        <v>44</v>
      </c>
      <c r="K327" s="112">
        <v>914</v>
      </c>
      <c r="L327" s="112">
        <v>40216</v>
      </c>
      <c r="M327" s="112">
        <v>2.2850000000000001</v>
      </c>
      <c r="N327" s="112">
        <v>100.54</v>
      </c>
      <c r="O327" s="112">
        <v>0</v>
      </c>
      <c r="P327" s="112">
        <v>0</v>
      </c>
      <c r="Q327" s="112">
        <v>916.28499999999997</v>
      </c>
      <c r="R327" s="112">
        <v>40316.54</v>
      </c>
      <c r="S327" s="111" t="s">
        <v>1386</v>
      </c>
    </row>
    <row r="328" spans="1:19" ht="25.5">
      <c r="A328" s="111" t="s">
        <v>1711</v>
      </c>
      <c r="B328" s="143">
        <v>44353</v>
      </c>
      <c r="C328" s="111" t="s">
        <v>1712</v>
      </c>
      <c r="D328" s="143">
        <v>44353</v>
      </c>
      <c r="E328" s="111" t="s">
        <v>1387</v>
      </c>
      <c r="F328" s="111" t="s">
        <v>77</v>
      </c>
      <c r="G328" s="111" t="s">
        <v>992</v>
      </c>
      <c r="H328" s="111" t="s">
        <v>1391</v>
      </c>
      <c r="I328" s="111" t="s">
        <v>1114</v>
      </c>
      <c r="J328" s="112">
        <v>60</v>
      </c>
      <c r="K328" s="112">
        <v>894</v>
      </c>
      <c r="L328" s="112">
        <v>53640</v>
      </c>
      <c r="M328" s="112">
        <v>2.2349999999999999</v>
      </c>
      <c r="N328" s="112">
        <v>134.1</v>
      </c>
      <c r="O328" s="112">
        <v>0</v>
      </c>
      <c r="P328" s="112">
        <v>0</v>
      </c>
      <c r="Q328" s="112">
        <v>896.23500000000001</v>
      </c>
      <c r="R328" s="112">
        <v>53774.1</v>
      </c>
      <c r="S328" s="111" t="s">
        <v>1386</v>
      </c>
    </row>
    <row r="329" spans="1:19" ht="25.5">
      <c r="A329" s="111" t="s">
        <v>1711</v>
      </c>
      <c r="B329" s="143">
        <v>44353</v>
      </c>
      <c r="C329" s="111" t="s">
        <v>1712</v>
      </c>
      <c r="D329" s="143">
        <v>44353</v>
      </c>
      <c r="E329" s="111" t="s">
        <v>1387</v>
      </c>
      <c r="F329" s="111" t="s">
        <v>77</v>
      </c>
      <c r="G329" s="111" t="s">
        <v>992</v>
      </c>
      <c r="H329" s="111" t="s">
        <v>1391</v>
      </c>
      <c r="I329" s="111" t="s">
        <v>1243</v>
      </c>
      <c r="J329" s="112">
        <v>20</v>
      </c>
      <c r="K329" s="112">
        <v>967</v>
      </c>
      <c r="L329" s="112">
        <v>19340</v>
      </c>
      <c r="M329" s="112">
        <v>2.4180000000000001</v>
      </c>
      <c r="N329" s="112">
        <v>48.36</v>
      </c>
      <c r="O329" s="112">
        <v>0</v>
      </c>
      <c r="P329" s="112">
        <v>0</v>
      </c>
      <c r="Q329" s="112">
        <v>969.41750000000002</v>
      </c>
      <c r="R329" s="112">
        <v>19388.349999999999</v>
      </c>
      <c r="S329" s="111" t="s">
        <v>1386</v>
      </c>
    </row>
    <row r="330" spans="1:19" ht="25.5">
      <c r="A330" s="111" t="s">
        <v>1711</v>
      </c>
      <c r="B330" s="143">
        <v>44353</v>
      </c>
      <c r="C330" s="111" t="s">
        <v>1712</v>
      </c>
      <c r="D330" s="143">
        <v>44353</v>
      </c>
      <c r="E330" s="111" t="s">
        <v>1387</v>
      </c>
      <c r="F330" s="111" t="s">
        <v>77</v>
      </c>
      <c r="G330" s="111" t="s">
        <v>992</v>
      </c>
      <c r="H330" s="111" t="s">
        <v>1391</v>
      </c>
      <c r="I330" s="111" t="s">
        <v>1333</v>
      </c>
      <c r="J330" s="112">
        <v>20</v>
      </c>
      <c r="K330" s="112">
        <v>914</v>
      </c>
      <c r="L330" s="112">
        <v>18280</v>
      </c>
      <c r="M330" s="112">
        <v>2.2850000000000001</v>
      </c>
      <c r="N330" s="112">
        <v>45.7</v>
      </c>
      <c r="O330" s="112">
        <v>0</v>
      </c>
      <c r="P330" s="112">
        <v>0</v>
      </c>
      <c r="Q330" s="112">
        <v>916.28499999999997</v>
      </c>
      <c r="R330" s="112">
        <v>18325.7</v>
      </c>
      <c r="S330" s="111" t="s">
        <v>1386</v>
      </c>
    </row>
    <row r="331" spans="1:19" ht="25.5">
      <c r="A331" s="111" t="s">
        <v>1713</v>
      </c>
      <c r="B331" s="143">
        <v>44353</v>
      </c>
      <c r="C331" s="111" t="s">
        <v>1714</v>
      </c>
      <c r="D331" s="143">
        <v>44353</v>
      </c>
      <c r="E331" s="111" t="s">
        <v>1387</v>
      </c>
      <c r="F331" s="111" t="s">
        <v>80</v>
      </c>
      <c r="G331" s="111" t="s">
        <v>992</v>
      </c>
      <c r="H331" s="111" t="s">
        <v>1391</v>
      </c>
      <c r="I331" s="111" t="s">
        <v>1119</v>
      </c>
      <c r="J331" s="112">
        <v>250</v>
      </c>
      <c r="K331" s="112">
        <v>914</v>
      </c>
      <c r="L331" s="112">
        <v>228500</v>
      </c>
      <c r="M331" s="112">
        <v>2.2850000000000001</v>
      </c>
      <c r="N331" s="112">
        <v>571.25</v>
      </c>
      <c r="O331" s="112">
        <v>0</v>
      </c>
      <c r="P331" s="112">
        <v>0</v>
      </c>
      <c r="Q331" s="112">
        <v>916.28499999999997</v>
      </c>
      <c r="R331" s="112">
        <v>229071.25</v>
      </c>
      <c r="S331" s="111" t="s">
        <v>1386</v>
      </c>
    </row>
    <row r="332" spans="1:19" ht="25.5">
      <c r="A332" s="111" t="s">
        <v>1713</v>
      </c>
      <c r="B332" s="143">
        <v>44353</v>
      </c>
      <c r="C332" s="111" t="s">
        <v>1714</v>
      </c>
      <c r="D332" s="143">
        <v>44353</v>
      </c>
      <c r="E332" s="111" t="s">
        <v>1387</v>
      </c>
      <c r="F332" s="111" t="s">
        <v>80</v>
      </c>
      <c r="G332" s="111" t="s">
        <v>992</v>
      </c>
      <c r="H332" s="111" t="s">
        <v>1391</v>
      </c>
      <c r="I332" s="111" t="s">
        <v>1114</v>
      </c>
      <c r="J332" s="112">
        <v>350</v>
      </c>
      <c r="K332" s="112">
        <v>894</v>
      </c>
      <c r="L332" s="112">
        <v>312900</v>
      </c>
      <c r="M332" s="112">
        <v>2.2349999999999999</v>
      </c>
      <c r="N332" s="112">
        <v>782.25</v>
      </c>
      <c r="O332" s="112">
        <v>0</v>
      </c>
      <c r="P332" s="112">
        <v>0</v>
      </c>
      <c r="Q332" s="112">
        <v>896.23500000000001</v>
      </c>
      <c r="R332" s="112">
        <v>313682.25</v>
      </c>
      <c r="S332" s="111" t="s">
        <v>1386</v>
      </c>
    </row>
    <row r="333" spans="1:19" ht="25.5">
      <c r="A333" s="111" t="s">
        <v>1713</v>
      </c>
      <c r="B333" s="143">
        <v>44353</v>
      </c>
      <c r="C333" s="111" t="s">
        <v>1714</v>
      </c>
      <c r="D333" s="143">
        <v>44353</v>
      </c>
      <c r="E333" s="111" t="s">
        <v>1387</v>
      </c>
      <c r="F333" s="111" t="s">
        <v>80</v>
      </c>
      <c r="G333" s="111" t="s">
        <v>992</v>
      </c>
      <c r="H333" s="111" t="s">
        <v>1391</v>
      </c>
      <c r="I333" s="111" t="s">
        <v>1333</v>
      </c>
      <c r="J333" s="112">
        <v>300</v>
      </c>
      <c r="K333" s="112">
        <v>914</v>
      </c>
      <c r="L333" s="112">
        <v>274200</v>
      </c>
      <c r="M333" s="112">
        <v>2.2850000000000001</v>
      </c>
      <c r="N333" s="112">
        <v>685.5</v>
      </c>
      <c r="O333" s="112">
        <v>0</v>
      </c>
      <c r="P333" s="112">
        <v>0</v>
      </c>
      <c r="Q333" s="112">
        <v>916.28499999999997</v>
      </c>
      <c r="R333" s="112">
        <v>274885.5</v>
      </c>
      <c r="S333" s="111" t="s">
        <v>1386</v>
      </c>
    </row>
    <row r="334" spans="1:19" ht="25.5">
      <c r="A334" s="111" t="s">
        <v>1713</v>
      </c>
      <c r="B334" s="143">
        <v>44353</v>
      </c>
      <c r="C334" s="111" t="s">
        <v>1714</v>
      </c>
      <c r="D334" s="143">
        <v>44353</v>
      </c>
      <c r="E334" s="111" t="s">
        <v>1387</v>
      </c>
      <c r="F334" s="111" t="s">
        <v>80</v>
      </c>
      <c r="G334" s="111" t="s">
        <v>992</v>
      </c>
      <c r="H334" s="111" t="s">
        <v>1391</v>
      </c>
      <c r="I334" s="111" t="s">
        <v>1243</v>
      </c>
      <c r="J334" s="112">
        <v>198</v>
      </c>
      <c r="K334" s="112">
        <v>967</v>
      </c>
      <c r="L334" s="112">
        <v>191466</v>
      </c>
      <c r="M334" s="112">
        <v>2.4180000000000001</v>
      </c>
      <c r="N334" s="112">
        <v>478.76400000000001</v>
      </c>
      <c r="O334" s="112">
        <v>0</v>
      </c>
      <c r="P334" s="112">
        <v>0</v>
      </c>
      <c r="Q334" s="112">
        <v>969.41750000000002</v>
      </c>
      <c r="R334" s="112">
        <v>191944.66500000001</v>
      </c>
      <c r="S334" s="111" t="s">
        <v>1386</v>
      </c>
    </row>
    <row r="335" spans="1:19" ht="25.5">
      <c r="A335" s="111" t="s">
        <v>1715</v>
      </c>
      <c r="B335" s="143">
        <v>44353</v>
      </c>
      <c r="C335" s="111" t="s">
        <v>1716</v>
      </c>
      <c r="D335" s="143">
        <v>44353</v>
      </c>
      <c r="E335" s="111" t="s">
        <v>1387</v>
      </c>
      <c r="F335" s="111" t="s">
        <v>100</v>
      </c>
      <c r="G335" s="111" t="s">
        <v>1020</v>
      </c>
      <c r="H335" s="111" t="s">
        <v>1391</v>
      </c>
      <c r="I335" s="111" t="s">
        <v>1243</v>
      </c>
      <c r="J335" s="112">
        <v>40</v>
      </c>
      <c r="K335" s="112">
        <v>967</v>
      </c>
      <c r="L335" s="112">
        <v>38680</v>
      </c>
      <c r="M335" s="112">
        <v>2.4180000000000001</v>
      </c>
      <c r="N335" s="112">
        <v>96.72</v>
      </c>
      <c r="O335" s="112">
        <v>0</v>
      </c>
      <c r="P335" s="112">
        <v>0</v>
      </c>
      <c r="Q335" s="112">
        <v>969.41750000000002</v>
      </c>
      <c r="R335" s="112">
        <v>38776.699999999997</v>
      </c>
      <c r="S335" s="111" t="s">
        <v>1386</v>
      </c>
    </row>
    <row r="336" spans="1:19" ht="25.5">
      <c r="A336" s="111" t="s">
        <v>1715</v>
      </c>
      <c r="B336" s="143">
        <v>44353</v>
      </c>
      <c r="C336" s="111" t="s">
        <v>1716</v>
      </c>
      <c r="D336" s="143">
        <v>44353</v>
      </c>
      <c r="E336" s="111" t="s">
        <v>1387</v>
      </c>
      <c r="F336" s="111" t="s">
        <v>100</v>
      </c>
      <c r="G336" s="111" t="s">
        <v>1020</v>
      </c>
      <c r="H336" s="111" t="s">
        <v>1391</v>
      </c>
      <c r="I336" s="111" t="s">
        <v>1114</v>
      </c>
      <c r="J336" s="112">
        <v>40</v>
      </c>
      <c r="K336" s="112">
        <v>894</v>
      </c>
      <c r="L336" s="112">
        <v>35760</v>
      </c>
      <c r="M336" s="112">
        <v>2.2349999999999999</v>
      </c>
      <c r="N336" s="112">
        <v>89.4</v>
      </c>
      <c r="O336" s="112">
        <v>0</v>
      </c>
      <c r="P336" s="112">
        <v>0</v>
      </c>
      <c r="Q336" s="112">
        <v>896.23500000000001</v>
      </c>
      <c r="R336" s="112">
        <v>35849.4</v>
      </c>
      <c r="S336" s="111" t="s">
        <v>1386</v>
      </c>
    </row>
    <row r="337" spans="1:19" ht="25.5">
      <c r="A337" s="111" t="s">
        <v>1715</v>
      </c>
      <c r="B337" s="143">
        <v>44353</v>
      </c>
      <c r="C337" s="111" t="s">
        <v>1716</v>
      </c>
      <c r="D337" s="143">
        <v>44353</v>
      </c>
      <c r="E337" s="111" t="s">
        <v>1387</v>
      </c>
      <c r="F337" s="111" t="s">
        <v>100</v>
      </c>
      <c r="G337" s="111" t="s">
        <v>1020</v>
      </c>
      <c r="H337" s="111" t="s">
        <v>1391</v>
      </c>
      <c r="I337" s="111" t="s">
        <v>1285</v>
      </c>
      <c r="J337" s="112">
        <v>20</v>
      </c>
      <c r="K337" s="112">
        <v>1205</v>
      </c>
      <c r="L337" s="112">
        <v>24100</v>
      </c>
      <c r="M337" s="112">
        <v>3.012</v>
      </c>
      <c r="N337" s="112">
        <v>60.24</v>
      </c>
      <c r="O337" s="112">
        <v>0</v>
      </c>
      <c r="P337" s="112">
        <v>0</v>
      </c>
      <c r="Q337" s="112">
        <v>1208.0125</v>
      </c>
      <c r="R337" s="112">
        <v>24160.25</v>
      </c>
      <c r="S337" s="111" t="s">
        <v>1386</v>
      </c>
    </row>
    <row r="338" spans="1:19" ht="25.5">
      <c r="A338" s="111" t="s">
        <v>1717</v>
      </c>
      <c r="B338" s="143">
        <v>44353</v>
      </c>
      <c r="C338" s="111" t="s">
        <v>1718</v>
      </c>
      <c r="D338" s="143">
        <v>44353</v>
      </c>
      <c r="E338" s="111" t="s">
        <v>1387</v>
      </c>
      <c r="F338" s="111" t="s">
        <v>101</v>
      </c>
      <c r="G338" s="111" t="s">
        <v>989</v>
      </c>
      <c r="H338" s="111" t="s">
        <v>1391</v>
      </c>
      <c r="I338" s="111" t="s">
        <v>1114</v>
      </c>
      <c r="J338" s="112">
        <v>20</v>
      </c>
      <c r="K338" s="112">
        <v>894</v>
      </c>
      <c r="L338" s="112">
        <v>17880</v>
      </c>
      <c r="M338" s="112">
        <v>2.2349999999999999</v>
      </c>
      <c r="N338" s="112">
        <v>44.7</v>
      </c>
      <c r="O338" s="112">
        <v>0</v>
      </c>
      <c r="P338" s="112">
        <v>0</v>
      </c>
      <c r="Q338" s="112">
        <v>896.23500000000001</v>
      </c>
      <c r="R338" s="112">
        <v>17924.7</v>
      </c>
      <c r="S338" s="111" t="s">
        <v>1386</v>
      </c>
    </row>
    <row r="339" spans="1:19" ht="25.5">
      <c r="A339" s="111" t="s">
        <v>1717</v>
      </c>
      <c r="B339" s="143">
        <v>44353</v>
      </c>
      <c r="C339" s="111" t="s">
        <v>1718</v>
      </c>
      <c r="D339" s="143">
        <v>44353</v>
      </c>
      <c r="E339" s="111" t="s">
        <v>1387</v>
      </c>
      <c r="F339" s="111" t="s">
        <v>101</v>
      </c>
      <c r="G339" s="111" t="s">
        <v>989</v>
      </c>
      <c r="H339" s="111" t="s">
        <v>1391</v>
      </c>
      <c r="I339" s="111" t="s">
        <v>1119</v>
      </c>
      <c r="J339" s="112">
        <v>20</v>
      </c>
      <c r="K339" s="112">
        <v>914</v>
      </c>
      <c r="L339" s="112">
        <v>18280</v>
      </c>
      <c r="M339" s="112">
        <v>2.2850000000000001</v>
      </c>
      <c r="N339" s="112">
        <v>45.7</v>
      </c>
      <c r="O339" s="112">
        <v>0</v>
      </c>
      <c r="P339" s="112">
        <v>0</v>
      </c>
      <c r="Q339" s="112">
        <v>916.28499999999997</v>
      </c>
      <c r="R339" s="112">
        <v>18325.7</v>
      </c>
      <c r="S339" s="111" t="s">
        <v>1386</v>
      </c>
    </row>
    <row r="340" spans="1:19" ht="25.5">
      <c r="A340" s="111" t="s">
        <v>1717</v>
      </c>
      <c r="B340" s="143">
        <v>44353</v>
      </c>
      <c r="C340" s="111" t="s">
        <v>1718</v>
      </c>
      <c r="D340" s="143">
        <v>44353</v>
      </c>
      <c r="E340" s="111" t="s">
        <v>1387</v>
      </c>
      <c r="F340" s="111" t="s">
        <v>101</v>
      </c>
      <c r="G340" s="111" t="s">
        <v>989</v>
      </c>
      <c r="H340" s="111" t="s">
        <v>1391</v>
      </c>
      <c r="I340" s="111" t="s">
        <v>1115</v>
      </c>
      <c r="J340" s="112">
        <v>20</v>
      </c>
      <c r="K340" s="112">
        <v>1030</v>
      </c>
      <c r="L340" s="112">
        <v>20600</v>
      </c>
      <c r="M340" s="112">
        <v>2.5750000000000002</v>
      </c>
      <c r="N340" s="112">
        <v>51.5</v>
      </c>
      <c r="O340" s="112">
        <v>0</v>
      </c>
      <c r="P340" s="112">
        <v>0</v>
      </c>
      <c r="Q340" s="112">
        <v>1032.575</v>
      </c>
      <c r="R340" s="112">
        <v>20651.5</v>
      </c>
      <c r="S340" s="111" t="s">
        <v>1386</v>
      </c>
    </row>
    <row r="341" spans="1:19" ht="25.5">
      <c r="A341" s="111" t="s">
        <v>1717</v>
      </c>
      <c r="B341" s="143">
        <v>44353</v>
      </c>
      <c r="C341" s="111" t="s">
        <v>1718</v>
      </c>
      <c r="D341" s="143">
        <v>44353</v>
      </c>
      <c r="E341" s="111" t="s">
        <v>1387</v>
      </c>
      <c r="F341" s="111" t="s">
        <v>101</v>
      </c>
      <c r="G341" s="111" t="s">
        <v>989</v>
      </c>
      <c r="H341" s="111" t="s">
        <v>1391</v>
      </c>
      <c r="I341" s="111" t="s">
        <v>1335</v>
      </c>
      <c r="J341" s="112">
        <v>12</v>
      </c>
      <c r="K341" s="112">
        <v>1303</v>
      </c>
      <c r="L341" s="112">
        <v>15636</v>
      </c>
      <c r="M341" s="112">
        <v>3.258</v>
      </c>
      <c r="N341" s="112">
        <v>39.095999999999997</v>
      </c>
      <c r="O341" s="112">
        <v>0</v>
      </c>
      <c r="P341" s="112">
        <v>0</v>
      </c>
      <c r="Q341" s="112">
        <v>1306.2574999999999</v>
      </c>
      <c r="R341" s="112">
        <v>15675.09</v>
      </c>
      <c r="S341" s="111" t="s">
        <v>1386</v>
      </c>
    </row>
    <row r="342" spans="1:19" ht="25.5">
      <c r="A342" s="111" t="s">
        <v>1717</v>
      </c>
      <c r="B342" s="143">
        <v>44353</v>
      </c>
      <c r="C342" s="111" t="s">
        <v>1718</v>
      </c>
      <c r="D342" s="143">
        <v>44353</v>
      </c>
      <c r="E342" s="111" t="s">
        <v>1387</v>
      </c>
      <c r="F342" s="111" t="s">
        <v>101</v>
      </c>
      <c r="G342" s="111" t="s">
        <v>989</v>
      </c>
      <c r="H342" s="111" t="s">
        <v>1391</v>
      </c>
      <c r="I342" s="111" t="s">
        <v>1333</v>
      </c>
      <c r="J342" s="112">
        <v>20</v>
      </c>
      <c r="K342" s="112">
        <v>914</v>
      </c>
      <c r="L342" s="112">
        <v>18280</v>
      </c>
      <c r="M342" s="112">
        <v>2.2850000000000001</v>
      </c>
      <c r="N342" s="112">
        <v>45.7</v>
      </c>
      <c r="O342" s="112">
        <v>0</v>
      </c>
      <c r="P342" s="112">
        <v>0</v>
      </c>
      <c r="Q342" s="112">
        <v>916.28499999999997</v>
      </c>
      <c r="R342" s="112">
        <v>18325.7</v>
      </c>
      <c r="S342" s="111" t="s">
        <v>1386</v>
      </c>
    </row>
    <row r="343" spans="1:19" ht="25.5">
      <c r="A343" s="111" t="s">
        <v>1717</v>
      </c>
      <c r="B343" s="143">
        <v>44353</v>
      </c>
      <c r="C343" s="111" t="s">
        <v>1718</v>
      </c>
      <c r="D343" s="143">
        <v>44353</v>
      </c>
      <c r="E343" s="111" t="s">
        <v>1387</v>
      </c>
      <c r="F343" s="111" t="s">
        <v>101</v>
      </c>
      <c r="G343" s="111" t="s">
        <v>989</v>
      </c>
      <c r="H343" s="111" t="s">
        <v>1391</v>
      </c>
      <c r="I343" s="111" t="s">
        <v>1243</v>
      </c>
      <c r="J343" s="112">
        <v>20</v>
      </c>
      <c r="K343" s="112">
        <v>967</v>
      </c>
      <c r="L343" s="112">
        <v>19340</v>
      </c>
      <c r="M343" s="112">
        <v>2.4180000000000001</v>
      </c>
      <c r="N343" s="112">
        <v>48.36</v>
      </c>
      <c r="O343" s="112">
        <v>0</v>
      </c>
      <c r="P343" s="112">
        <v>0</v>
      </c>
      <c r="Q343" s="112">
        <v>969.41750000000002</v>
      </c>
      <c r="R343" s="112">
        <v>19388.349999999999</v>
      </c>
      <c r="S343" s="111" t="s">
        <v>1386</v>
      </c>
    </row>
    <row r="344" spans="1:19" ht="25.5">
      <c r="A344" s="111" t="s">
        <v>1719</v>
      </c>
      <c r="B344" s="143">
        <v>44353</v>
      </c>
      <c r="C344" s="111" t="s">
        <v>1720</v>
      </c>
      <c r="D344" s="143">
        <v>44353</v>
      </c>
      <c r="E344" s="111" t="s">
        <v>1387</v>
      </c>
      <c r="F344" s="111" t="s">
        <v>95</v>
      </c>
      <c r="G344" s="111" t="s">
        <v>989</v>
      </c>
      <c r="H344" s="111" t="s">
        <v>1391</v>
      </c>
      <c r="I344" s="111" t="s">
        <v>1114</v>
      </c>
      <c r="J344" s="112">
        <v>20</v>
      </c>
      <c r="K344" s="112">
        <v>894</v>
      </c>
      <c r="L344" s="112">
        <v>17880</v>
      </c>
      <c r="M344" s="112">
        <v>2.2349999999999999</v>
      </c>
      <c r="N344" s="112">
        <v>44.7</v>
      </c>
      <c r="O344" s="112">
        <v>0</v>
      </c>
      <c r="P344" s="112">
        <v>0</v>
      </c>
      <c r="Q344" s="112">
        <v>896.23500000000001</v>
      </c>
      <c r="R344" s="112">
        <v>17924.7</v>
      </c>
      <c r="S344" s="111" t="s">
        <v>1386</v>
      </c>
    </row>
    <row r="345" spans="1:19" ht="25.5">
      <c r="A345" s="111" t="s">
        <v>1719</v>
      </c>
      <c r="B345" s="143">
        <v>44353</v>
      </c>
      <c r="C345" s="111" t="s">
        <v>1720</v>
      </c>
      <c r="D345" s="143">
        <v>44353</v>
      </c>
      <c r="E345" s="111" t="s">
        <v>1387</v>
      </c>
      <c r="F345" s="111" t="s">
        <v>95</v>
      </c>
      <c r="G345" s="111" t="s">
        <v>989</v>
      </c>
      <c r="H345" s="111" t="s">
        <v>1391</v>
      </c>
      <c r="I345" s="111" t="s">
        <v>1117</v>
      </c>
      <c r="J345" s="112">
        <v>20</v>
      </c>
      <c r="K345" s="112">
        <v>1118</v>
      </c>
      <c r="L345" s="112">
        <v>22360</v>
      </c>
      <c r="M345" s="112">
        <v>2.7949999999999999</v>
      </c>
      <c r="N345" s="112">
        <v>55.9</v>
      </c>
      <c r="O345" s="112">
        <v>0</v>
      </c>
      <c r="P345" s="112">
        <v>0</v>
      </c>
      <c r="Q345" s="112">
        <v>1120.7950000000001</v>
      </c>
      <c r="R345" s="112">
        <v>22415.9</v>
      </c>
      <c r="S345" s="111" t="s">
        <v>1386</v>
      </c>
    </row>
    <row r="346" spans="1:19" ht="25.5">
      <c r="A346" s="111" t="s">
        <v>1719</v>
      </c>
      <c r="B346" s="143">
        <v>44353</v>
      </c>
      <c r="C346" s="111" t="s">
        <v>1720</v>
      </c>
      <c r="D346" s="143">
        <v>44353</v>
      </c>
      <c r="E346" s="111" t="s">
        <v>1387</v>
      </c>
      <c r="F346" s="111" t="s">
        <v>95</v>
      </c>
      <c r="G346" s="111" t="s">
        <v>989</v>
      </c>
      <c r="H346" s="111" t="s">
        <v>1391</v>
      </c>
      <c r="I346" s="111" t="s">
        <v>1120</v>
      </c>
      <c r="J346" s="112">
        <v>20</v>
      </c>
      <c r="K346" s="112">
        <v>1176</v>
      </c>
      <c r="L346" s="112">
        <v>23520</v>
      </c>
      <c r="M346" s="112">
        <v>2.94</v>
      </c>
      <c r="N346" s="112">
        <v>58.8</v>
      </c>
      <c r="O346" s="112">
        <v>0</v>
      </c>
      <c r="P346" s="112">
        <v>0</v>
      </c>
      <c r="Q346" s="112">
        <v>1178.94</v>
      </c>
      <c r="R346" s="112">
        <v>23578.799999999999</v>
      </c>
      <c r="S346" s="111" t="s">
        <v>1386</v>
      </c>
    </row>
    <row r="347" spans="1:19" ht="25.5">
      <c r="A347" s="111" t="s">
        <v>1721</v>
      </c>
      <c r="B347" s="143">
        <v>44353</v>
      </c>
      <c r="C347" s="111" t="s">
        <v>1722</v>
      </c>
      <c r="D347" s="143">
        <v>44353</v>
      </c>
      <c r="E347" s="111" t="s">
        <v>1387</v>
      </c>
      <c r="F347" s="111" t="s">
        <v>102</v>
      </c>
      <c r="G347" s="111" t="s">
        <v>987</v>
      </c>
      <c r="H347" s="111" t="s">
        <v>1391</v>
      </c>
      <c r="I347" s="111" t="s">
        <v>1114</v>
      </c>
      <c r="J347" s="112">
        <v>100</v>
      </c>
      <c r="K347" s="112">
        <v>894</v>
      </c>
      <c r="L347" s="112">
        <v>89400</v>
      </c>
      <c r="M347" s="112">
        <v>2.2349999999999999</v>
      </c>
      <c r="N347" s="112">
        <v>223.5</v>
      </c>
      <c r="O347" s="112">
        <v>0</v>
      </c>
      <c r="P347" s="112">
        <v>0</v>
      </c>
      <c r="Q347" s="112">
        <v>896.23500000000001</v>
      </c>
      <c r="R347" s="112">
        <v>89623.5</v>
      </c>
      <c r="S347" s="111" t="s">
        <v>1386</v>
      </c>
    </row>
    <row r="348" spans="1:19" ht="25.5">
      <c r="A348" s="111" t="s">
        <v>1721</v>
      </c>
      <c r="B348" s="143">
        <v>44353</v>
      </c>
      <c r="C348" s="111" t="s">
        <v>1722</v>
      </c>
      <c r="D348" s="143">
        <v>44353</v>
      </c>
      <c r="E348" s="111" t="s">
        <v>1387</v>
      </c>
      <c r="F348" s="111" t="s">
        <v>102</v>
      </c>
      <c r="G348" s="111" t="s">
        <v>987</v>
      </c>
      <c r="H348" s="111" t="s">
        <v>1391</v>
      </c>
      <c r="I348" s="111" t="s">
        <v>1333</v>
      </c>
      <c r="J348" s="112">
        <v>12</v>
      </c>
      <c r="K348" s="112">
        <v>914</v>
      </c>
      <c r="L348" s="112">
        <v>10968</v>
      </c>
      <c r="M348" s="112">
        <v>2.2850000000000001</v>
      </c>
      <c r="N348" s="112">
        <v>27.42</v>
      </c>
      <c r="O348" s="112">
        <v>0</v>
      </c>
      <c r="P348" s="112">
        <v>0</v>
      </c>
      <c r="Q348" s="112">
        <v>916.28499999999997</v>
      </c>
      <c r="R348" s="112">
        <v>10995.42</v>
      </c>
      <c r="S348" s="111" t="s">
        <v>1386</v>
      </c>
    </row>
    <row r="349" spans="1:19" ht="25.5">
      <c r="A349" s="111" t="s">
        <v>1723</v>
      </c>
      <c r="B349" s="143">
        <v>44353</v>
      </c>
      <c r="C349" s="111" t="s">
        <v>1724</v>
      </c>
      <c r="D349" s="143">
        <v>44353</v>
      </c>
      <c r="E349" s="111" t="s">
        <v>1387</v>
      </c>
      <c r="F349" s="111" t="s">
        <v>878</v>
      </c>
      <c r="G349" s="111" t="s">
        <v>1399</v>
      </c>
      <c r="H349" s="111" t="s">
        <v>117</v>
      </c>
      <c r="I349" s="111" t="s">
        <v>1115</v>
      </c>
      <c r="J349" s="112">
        <v>40</v>
      </c>
      <c r="K349" s="112">
        <v>1030</v>
      </c>
      <c r="L349" s="112">
        <v>41200</v>
      </c>
      <c r="M349" s="112">
        <v>2.5750000000000002</v>
      </c>
      <c r="N349" s="112">
        <v>103</v>
      </c>
      <c r="O349" s="112">
        <v>0</v>
      </c>
      <c r="P349" s="112">
        <v>0</v>
      </c>
      <c r="Q349" s="112">
        <v>1032.575</v>
      </c>
      <c r="R349" s="112">
        <v>41303</v>
      </c>
      <c r="S349" s="111" t="s">
        <v>1386</v>
      </c>
    </row>
    <row r="350" spans="1:19" ht="25.5">
      <c r="A350" s="111" t="s">
        <v>1723</v>
      </c>
      <c r="B350" s="143">
        <v>44353</v>
      </c>
      <c r="C350" s="111" t="s">
        <v>1724</v>
      </c>
      <c r="D350" s="143">
        <v>44353</v>
      </c>
      <c r="E350" s="111" t="s">
        <v>1387</v>
      </c>
      <c r="F350" s="111" t="s">
        <v>878</v>
      </c>
      <c r="G350" s="111" t="s">
        <v>1399</v>
      </c>
      <c r="H350" s="111" t="s">
        <v>117</v>
      </c>
      <c r="I350" s="111" t="s">
        <v>1333</v>
      </c>
      <c r="J350" s="112">
        <v>10</v>
      </c>
      <c r="K350" s="112">
        <v>914</v>
      </c>
      <c r="L350" s="112">
        <v>9140</v>
      </c>
      <c r="M350" s="112">
        <v>2.2850000000000001</v>
      </c>
      <c r="N350" s="112">
        <v>22.85</v>
      </c>
      <c r="O350" s="112">
        <v>0</v>
      </c>
      <c r="P350" s="112">
        <v>0</v>
      </c>
      <c r="Q350" s="112">
        <v>916.28499999999997</v>
      </c>
      <c r="R350" s="112">
        <v>9162.85</v>
      </c>
      <c r="S350" s="111" t="s">
        <v>1386</v>
      </c>
    </row>
    <row r="351" spans="1:19" ht="25.5">
      <c r="A351" s="111" t="s">
        <v>1723</v>
      </c>
      <c r="B351" s="143">
        <v>44353</v>
      </c>
      <c r="C351" s="111" t="s">
        <v>1724</v>
      </c>
      <c r="D351" s="143">
        <v>44353</v>
      </c>
      <c r="E351" s="111" t="s">
        <v>1387</v>
      </c>
      <c r="F351" s="111" t="s">
        <v>878</v>
      </c>
      <c r="G351" s="111" t="s">
        <v>1399</v>
      </c>
      <c r="H351" s="111" t="s">
        <v>117</v>
      </c>
      <c r="I351" s="111" t="s">
        <v>1120</v>
      </c>
      <c r="J351" s="112">
        <v>20</v>
      </c>
      <c r="K351" s="112">
        <v>1176</v>
      </c>
      <c r="L351" s="112">
        <v>23520</v>
      </c>
      <c r="M351" s="112">
        <v>2.94</v>
      </c>
      <c r="N351" s="112">
        <v>58.8</v>
      </c>
      <c r="O351" s="112">
        <v>0</v>
      </c>
      <c r="P351" s="112">
        <v>0</v>
      </c>
      <c r="Q351" s="112">
        <v>1178.94</v>
      </c>
      <c r="R351" s="112">
        <v>23578.799999999999</v>
      </c>
      <c r="S351" s="111" t="s">
        <v>1386</v>
      </c>
    </row>
    <row r="352" spans="1:19" ht="25.5">
      <c r="A352" s="111" t="s">
        <v>1725</v>
      </c>
      <c r="B352" s="143">
        <v>44353</v>
      </c>
      <c r="C352" s="111" t="s">
        <v>1726</v>
      </c>
      <c r="D352" s="143">
        <v>44353</v>
      </c>
      <c r="E352" s="111" t="s">
        <v>1387</v>
      </c>
      <c r="F352" s="111" t="s">
        <v>11</v>
      </c>
      <c r="G352" s="111" t="s">
        <v>1399</v>
      </c>
      <c r="H352" s="111" t="s">
        <v>117</v>
      </c>
      <c r="I352" s="111" t="s">
        <v>1114</v>
      </c>
      <c r="J352" s="112">
        <v>80</v>
      </c>
      <c r="K352" s="112">
        <v>894</v>
      </c>
      <c r="L352" s="112">
        <v>71520</v>
      </c>
      <c r="M352" s="112">
        <v>2.2349999999999999</v>
      </c>
      <c r="N352" s="112">
        <v>178.8</v>
      </c>
      <c r="O352" s="112">
        <v>0</v>
      </c>
      <c r="P352" s="112">
        <v>0</v>
      </c>
      <c r="Q352" s="112">
        <v>896.23500000000001</v>
      </c>
      <c r="R352" s="112">
        <v>71698.8</v>
      </c>
      <c r="S352" s="111" t="s">
        <v>1386</v>
      </c>
    </row>
    <row r="353" spans="1:19" ht="25.5">
      <c r="A353" s="111" t="s">
        <v>1727</v>
      </c>
      <c r="B353" s="143">
        <v>44353</v>
      </c>
      <c r="C353" s="111" t="s">
        <v>1728</v>
      </c>
      <c r="D353" s="143">
        <v>44353</v>
      </c>
      <c r="E353" s="111" t="s">
        <v>1387</v>
      </c>
      <c r="F353" s="111" t="s">
        <v>116</v>
      </c>
      <c r="G353" s="111" t="s">
        <v>991</v>
      </c>
      <c r="H353" s="111" t="s">
        <v>54</v>
      </c>
      <c r="I353" s="111" t="s">
        <v>1114</v>
      </c>
      <c r="J353" s="112">
        <v>40</v>
      </c>
      <c r="K353" s="112">
        <v>894</v>
      </c>
      <c r="L353" s="112">
        <v>35760</v>
      </c>
      <c r="M353" s="112">
        <v>2.2349999999999999</v>
      </c>
      <c r="N353" s="112">
        <v>89.4</v>
      </c>
      <c r="O353" s="112">
        <v>0</v>
      </c>
      <c r="P353" s="112">
        <v>0</v>
      </c>
      <c r="Q353" s="112">
        <v>896.23500000000001</v>
      </c>
      <c r="R353" s="112">
        <v>35849.4</v>
      </c>
      <c r="S353" s="111" t="s">
        <v>1386</v>
      </c>
    </row>
    <row r="354" spans="1:19" ht="25.5">
      <c r="A354" s="111" t="s">
        <v>1727</v>
      </c>
      <c r="B354" s="143">
        <v>44353</v>
      </c>
      <c r="C354" s="111" t="s">
        <v>1728</v>
      </c>
      <c r="D354" s="143">
        <v>44353</v>
      </c>
      <c r="E354" s="111" t="s">
        <v>1387</v>
      </c>
      <c r="F354" s="111" t="s">
        <v>116</v>
      </c>
      <c r="G354" s="111" t="s">
        <v>991</v>
      </c>
      <c r="H354" s="111" t="s">
        <v>54</v>
      </c>
      <c r="I354" s="111" t="s">
        <v>1285</v>
      </c>
      <c r="J354" s="112">
        <v>20</v>
      </c>
      <c r="K354" s="112">
        <v>1205</v>
      </c>
      <c r="L354" s="112">
        <v>24100</v>
      </c>
      <c r="M354" s="112">
        <v>3.0125000000000002</v>
      </c>
      <c r="N354" s="112">
        <v>60.25</v>
      </c>
      <c r="O354" s="112">
        <v>0</v>
      </c>
      <c r="P354" s="112">
        <v>0</v>
      </c>
      <c r="Q354" s="112">
        <v>1208.0125</v>
      </c>
      <c r="R354" s="112">
        <v>24160.25</v>
      </c>
      <c r="S354" s="111" t="s">
        <v>1386</v>
      </c>
    </row>
    <row r="355" spans="1:19" ht="25.5">
      <c r="A355" s="111" t="s">
        <v>1727</v>
      </c>
      <c r="B355" s="143">
        <v>44353</v>
      </c>
      <c r="C355" s="111" t="s">
        <v>1728</v>
      </c>
      <c r="D355" s="143">
        <v>44353</v>
      </c>
      <c r="E355" s="111" t="s">
        <v>1387</v>
      </c>
      <c r="F355" s="111" t="s">
        <v>116</v>
      </c>
      <c r="G355" s="111" t="s">
        <v>991</v>
      </c>
      <c r="H355" s="111" t="s">
        <v>54</v>
      </c>
      <c r="I355" s="111" t="s">
        <v>1335</v>
      </c>
      <c r="J355" s="112">
        <v>20</v>
      </c>
      <c r="K355" s="112">
        <v>1303</v>
      </c>
      <c r="L355" s="112">
        <v>26060</v>
      </c>
      <c r="M355" s="112">
        <v>3.2574999999999998</v>
      </c>
      <c r="N355" s="112">
        <v>65.150000000000006</v>
      </c>
      <c r="O355" s="112">
        <v>0</v>
      </c>
      <c r="P355" s="112">
        <v>0</v>
      </c>
      <c r="Q355" s="112">
        <v>1306.2574999999999</v>
      </c>
      <c r="R355" s="112">
        <v>26125.15</v>
      </c>
      <c r="S355" s="111" t="s">
        <v>1386</v>
      </c>
    </row>
    <row r="356" spans="1:19" ht="25.5">
      <c r="A356" s="111" t="s">
        <v>1727</v>
      </c>
      <c r="B356" s="143">
        <v>44353</v>
      </c>
      <c r="C356" s="111" t="s">
        <v>1728</v>
      </c>
      <c r="D356" s="143">
        <v>44353</v>
      </c>
      <c r="E356" s="111" t="s">
        <v>1387</v>
      </c>
      <c r="F356" s="111" t="s">
        <v>116</v>
      </c>
      <c r="G356" s="111" t="s">
        <v>991</v>
      </c>
      <c r="H356" s="111" t="s">
        <v>54</v>
      </c>
      <c r="I356" s="111" t="s">
        <v>1333</v>
      </c>
      <c r="J356" s="112">
        <v>20</v>
      </c>
      <c r="K356" s="112">
        <v>914</v>
      </c>
      <c r="L356" s="112">
        <v>18280</v>
      </c>
      <c r="M356" s="112">
        <v>2.2850000000000001</v>
      </c>
      <c r="N356" s="112">
        <v>45.7</v>
      </c>
      <c r="O356" s="112">
        <v>0</v>
      </c>
      <c r="P356" s="112">
        <v>0</v>
      </c>
      <c r="Q356" s="112">
        <v>916.28499999999997</v>
      </c>
      <c r="R356" s="112">
        <v>18325.7</v>
      </c>
      <c r="S356" s="111" t="s">
        <v>1386</v>
      </c>
    </row>
    <row r="357" spans="1:19" ht="25.5">
      <c r="A357" s="111" t="s">
        <v>1727</v>
      </c>
      <c r="B357" s="143">
        <v>44353</v>
      </c>
      <c r="C357" s="111" t="s">
        <v>1728</v>
      </c>
      <c r="D357" s="143">
        <v>44353</v>
      </c>
      <c r="E357" s="111" t="s">
        <v>1387</v>
      </c>
      <c r="F357" s="111" t="s">
        <v>116</v>
      </c>
      <c r="G357" s="111" t="s">
        <v>991</v>
      </c>
      <c r="H357" s="111" t="s">
        <v>54</v>
      </c>
      <c r="I357" s="111" t="s">
        <v>1115</v>
      </c>
      <c r="J357" s="112">
        <v>40</v>
      </c>
      <c r="K357" s="112">
        <v>1030</v>
      </c>
      <c r="L357" s="112">
        <v>41200</v>
      </c>
      <c r="M357" s="112">
        <v>2.5750000000000002</v>
      </c>
      <c r="N357" s="112">
        <v>103</v>
      </c>
      <c r="O357" s="112">
        <v>0</v>
      </c>
      <c r="P357" s="112">
        <v>0</v>
      </c>
      <c r="Q357" s="112">
        <v>1032.575</v>
      </c>
      <c r="R357" s="112">
        <v>41303</v>
      </c>
      <c r="S357" s="111" t="s">
        <v>1386</v>
      </c>
    </row>
    <row r="358" spans="1:19" ht="25.5">
      <c r="A358" s="111" t="s">
        <v>1727</v>
      </c>
      <c r="B358" s="143">
        <v>44353</v>
      </c>
      <c r="C358" s="111" t="s">
        <v>1728</v>
      </c>
      <c r="D358" s="143">
        <v>44353</v>
      </c>
      <c r="E358" s="111" t="s">
        <v>1387</v>
      </c>
      <c r="F358" s="111" t="s">
        <v>116</v>
      </c>
      <c r="G358" s="111" t="s">
        <v>991</v>
      </c>
      <c r="H358" s="111" t="s">
        <v>54</v>
      </c>
      <c r="I358" s="111" t="s">
        <v>1243</v>
      </c>
      <c r="J358" s="112">
        <v>40</v>
      </c>
      <c r="K358" s="112">
        <v>967</v>
      </c>
      <c r="L358" s="112">
        <v>38680</v>
      </c>
      <c r="M358" s="112">
        <v>2.4175</v>
      </c>
      <c r="N358" s="112">
        <v>96.7</v>
      </c>
      <c r="O358" s="112">
        <v>0</v>
      </c>
      <c r="P358" s="112">
        <v>0</v>
      </c>
      <c r="Q358" s="112">
        <v>969.41750000000002</v>
      </c>
      <c r="R358" s="112">
        <v>38776.699999999997</v>
      </c>
      <c r="S358" s="111" t="s">
        <v>1386</v>
      </c>
    </row>
    <row r="359" spans="1:19" ht="25.5">
      <c r="A359" s="111" t="s">
        <v>1727</v>
      </c>
      <c r="B359" s="143">
        <v>44353</v>
      </c>
      <c r="C359" s="111" t="s">
        <v>1728</v>
      </c>
      <c r="D359" s="143">
        <v>44353</v>
      </c>
      <c r="E359" s="111" t="s">
        <v>1387</v>
      </c>
      <c r="F359" s="111" t="s">
        <v>116</v>
      </c>
      <c r="G359" s="111" t="s">
        <v>991</v>
      </c>
      <c r="H359" s="111" t="s">
        <v>54</v>
      </c>
      <c r="I359" s="111" t="s">
        <v>1119</v>
      </c>
      <c r="J359" s="112">
        <v>40</v>
      </c>
      <c r="K359" s="112">
        <v>914</v>
      </c>
      <c r="L359" s="112">
        <v>36560</v>
      </c>
      <c r="M359" s="112">
        <v>2.2850000000000001</v>
      </c>
      <c r="N359" s="112">
        <v>91.4</v>
      </c>
      <c r="O359" s="112">
        <v>0</v>
      </c>
      <c r="P359" s="112">
        <v>0</v>
      </c>
      <c r="Q359" s="112">
        <v>916.28499999999997</v>
      </c>
      <c r="R359" s="112">
        <v>36651.4</v>
      </c>
      <c r="S359" s="111" t="s">
        <v>1386</v>
      </c>
    </row>
    <row r="360" spans="1:19" ht="25.5">
      <c r="A360" s="111" t="s">
        <v>1729</v>
      </c>
      <c r="B360" s="143">
        <v>44353</v>
      </c>
      <c r="C360" s="111" t="s">
        <v>1730</v>
      </c>
      <c r="D360" s="143">
        <v>44353</v>
      </c>
      <c r="E360" s="111" t="s">
        <v>1387</v>
      </c>
      <c r="F360" s="111" t="s">
        <v>53</v>
      </c>
      <c r="G360" s="111" t="s">
        <v>1026</v>
      </c>
      <c r="H360" s="111" t="s">
        <v>54</v>
      </c>
      <c r="I360" s="111" t="s">
        <v>1243</v>
      </c>
      <c r="J360" s="112">
        <v>100</v>
      </c>
      <c r="K360" s="112">
        <v>967</v>
      </c>
      <c r="L360" s="112">
        <v>96700</v>
      </c>
      <c r="M360" s="112">
        <v>2.4175</v>
      </c>
      <c r="N360" s="112">
        <v>241.75</v>
      </c>
      <c r="O360" s="112">
        <v>0</v>
      </c>
      <c r="P360" s="112">
        <v>0</v>
      </c>
      <c r="Q360" s="112">
        <v>969.41750000000002</v>
      </c>
      <c r="R360" s="112">
        <v>96941.75</v>
      </c>
      <c r="S360" s="111" t="s">
        <v>1386</v>
      </c>
    </row>
    <row r="361" spans="1:19" ht="25.5">
      <c r="A361" s="111" t="s">
        <v>1729</v>
      </c>
      <c r="B361" s="143">
        <v>44353</v>
      </c>
      <c r="C361" s="111" t="s">
        <v>1730</v>
      </c>
      <c r="D361" s="143">
        <v>44353</v>
      </c>
      <c r="E361" s="111" t="s">
        <v>1387</v>
      </c>
      <c r="F361" s="111" t="s">
        <v>53</v>
      </c>
      <c r="G361" s="111" t="s">
        <v>1026</v>
      </c>
      <c r="H361" s="111" t="s">
        <v>54</v>
      </c>
      <c r="I361" s="111" t="s">
        <v>1117</v>
      </c>
      <c r="J361" s="112">
        <v>60</v>
      </c>
      <c r="K361" s="112">
        <v>1118</v>
      </c>
      <c r="L361" s="112">
        <v>67080</v>
      </c>
      <c r="M361" s="112">
        <v>2.7949999999999999</v>
      </c>
      <c r="N361" s="112">
        <v>167.7</v>
      </c>
      <c r="O361" s="112">
        <v>0</v>
      </c>
      <c r="P361" s="112">
        <v>0</v>
      </c>
      <c r="Q361" s="112">
        <v>1120.7950000000001</v>
      </c>
      <c r="R361" s="112">
        <v>67247.7</v>
      </c>
      <c r="S361" s="111" t="s">
        <v>1386</v>
      </c>
    </row>
    <row r="362" spans="1:19" ht="25.5">
      <c r="A362" s="111" t="s">
        <v>1729</v>
      </c>
      <c r="B362" s="143">
        <v>44353</v>
      </c>
      <c r="C362" s="111" t="s">
        <v>1730</v>
      </c>
      <c r="D362" s="143">
        <v>44353</v>
      </c>
      <c r="E362" s="111" t="s">
        <v>1387</v>
      </c>
      <c r="F362" s="111" t="s">
        <v>53</v>
      </c>
      <c r="G362" s="111" t="s">
        <v>1026</v>
      </c>
      <c r="H362" s="111" t="s">
        <v>54</v>
      </c>
      <c r="I362" s="111" t="s">
        <v>1114</v>
      </c>
      <c r="J362" s="112">
        <v>100</v>
      </c>
      <c r="K362" s="112">
        <v>894</v>
      </c>
      <c r="L362" s="112">
        <v>89400</v>
      </c>
      <c r="M362" s="112">
        <v>2.2349999999999999</v>
      </c>
      <c r="N362" s="112">
        <v>223.5</v>
      </c>
      <c r="O362" s="112">
        <v>0</v>
      </c>
      <c r="P362" s="112">
        <v>0</v>
      </c>
      <c r="Q362" s="112">
        <v>896.23500000000001</v>
      </c>
      <c r="R362" s="112">
        <v>89623.5</v>
      </c>
      <c r="S362" s="111" t="s">
        <v>1386</v>
      </c>
    </row>
    <row r="363" spans="1:19" ht="25.5">
      <c r="A363" s="111" t="s">
        <v>1729</v>
      </c>
      <c r="B363" s="143">
        <v>44353</v>
      </c>
      <c r="C363" s="111" t="s">
        <v>1730</v>
      </c>
      <c r="D363" s="143">
        <v>44353</v>
      </c>
      <c r="E363" s="111" t="s">
        <v>1387</v>
      </c>
      <c r="F363" s="111" t="s">
        <v>53</v>
      </c>
      <c r="G363" s="111" t="s">
        <v>1026</v>
      </c>
      <c r="H363" s="111" t="s">
        <v>54</v>
      </c>
      <c r="I363" s="111" t="s">
        <v>1333</v>
      </c>
      <c r="J363" s="112">
        <v>70</v>
      </c>
      <c r="K363" s="112">
        <v>914</v>
      </c>
      <c r="L363" s="112">
        <v>63980</v>
      </c>
      <c r="M363" s="112">
        <v>2.2850000000000001</v>
      </c>
      <c r="N363" s="112">
        <v>159.94999999999999</v>
      </c>
      <c r="O363" s="112">
        <v>0</v>
      </c>
      <c r="P363" s="112">
        <v>0</v>
      </c>
      <c r="Q363" s="112">
        <v>916.28499999999997</v>
      </c>
      <c r="R363" s="112">
        <v>64139.95</v>
      </c>
      <c r="S363" s="111" t="s">
        <v>1386</v>
      </c>
    </row>
    <row r="364" spans="1:19" ht="25.5">
      <c r="A364" s="111" t="s">
        <v>1729</v>
      </c>
      <c r="B364" s="143">
        <v>44353</v>
      </c>
      <c r="C364" s="111" t="s">
        <v>1730</v>
      </c>
      <c r="D364" s="143">
        <v>44353</v>
      </c>
      <c r="E364" s="111" t="s">
        <v>1387</v>
      </c>
      <c r="F364" s="111" t="s">
        <v>53</v>
      </c>
      <c r="G364" s="111" t="s">
        <v>1026</v>
      </c>
      <c r="H364" s="111" t="s">
        <v>54</v>
      </c>
      <c r="I364" s="111" t="s">
        <v>1119</v>
      </c>
      <c r="J364" s="112">
        <v>60</v>
      </c>
      <c r="K364" s="112">
        <v>914</v>
      </c>
      <c r="L364" s="112">
        <v>54840</v>
      </c>
      <c r="M364" s="112">
        <v>2.2850000000000001</v>
      </c>
      <c r="N364" s="112">
        <v>137.1</v>
      </c>
      <c r="O364" s="112">
        <v>0</v>
      </c>
      <c r="P364" s="112">
        <v>0</v>
      </c>
      <c r="Q364" s="112">
        <v>916.28499999999997</v>
      </c>
      <c r="R364" s="112">
        <v>54977.1</v>
      </c>
      <c r="S364" s="111" t="s">
        <v>1386</v>
      </c>
    </row>
    <row r="365" spans="1:19" ht="25.5">
      <c r="A365" s="111" t="s">
        <v>1731</v>
      </c>
      <c r="B365" s="143">
        <v>44353</v>
      </c>
      <c r="C365" s="111" t="s">
        <v>1732</v>
      </c>
      <c r="D365" s="143">
        <v>44353</v>
      </c>
      <c r="E365" s="111" t="s">
        <v>1387</v>
      </c>
      <c r="F365" s="111" t="s">
        <v>59</v>
      </c>
      <c r="G365" s="111" t="s">
        <v>54</v>
      </c>
      <c r="H365" s="111" t="s">
        <v>54</v>
      </c>
      <c r="I365" s="111" t="s">
        <v>1117</v>
      </c>
      <c r="J365" s="112">
        <v>40</v>
      </c>
      <c r="K365" s="112">
        <v>1118</v>
      </c>
      <c r="L365" s="112">
        <v>44720</v>
      </c>
      <c r="M365" s="112">
        <v>2.7949999999999999</v>
      </c>
      <c r="N365" s="112">
        <v>111.8</v>
      </c>
      <c r="O365" s="112">
        <v>0</v>
      </c>
      <c r="P365" s="112">
        <v>0</v>
      </c>
      <c r="Q365" s="112">
        <v>1120.7950000000001</v>
      </c>
      <c r="R365" s="112">
        <v>44831.8</v>
      </c>
      <c r="S365" s="111" t="s">
        <v>1386</v>
      </c>
    </row>
    <row r="366" spans="1:19" ht="25.5">
      <c r="A366" s="111" t="s">
        <v>1731</v>
      </c>
      <c r="B366" s="143">
        <v>44353</v>
      </c>
      <c r="C366" s="111" t="s">
        <v>1732</v>
      </c>
      <c r="D366" s="143">
        <v>44353</v>
      </c>
      <c r="E366" s="111" t="s">
        <v>1387</v>
      </c>
      <c r="F366" s="111" t="s">
        <v>59</v>
      </c>
      <c r="G366" s="111" t="s">
        <v>54</v>
      </c>
      <c r="H366" s="111" t="s">
        <v>54</v>
      </c>
      <c r="I366" s="111" t="s">
        <v>1284</v>
      </c>
      <c r="J366" s="112">
        <v>20</v>
      </c>
      <c r="K366" s="112">
        <v>1064</v>
      </c>
      <c r="L366" s="112">
        <v>21280</v>
      </c>
      <c r="M366" s="112">
        <v>2.66</v>
      </c>
      <c r="N366" s="112">
        <v>53.2</v>
      </c>
      <c r="O366" s="112">
        <v>0</v>
      </c>
      <c r="P366" s="112">
        <v>0</v>
      </c>
      <c r="Q366" s="112">
        <v>1066.6600000000001</v>
      </c>
      <c r="R366" s="112">
        <v>21333.200000000001</v>
      </c>
      <c r="S366" s="111" t="s">
        <v>1386</v>
      </c>
    </row>
    <row r="367" spans="1:19" ht="25.5">
      <c r="A367" s="111" t="s">
        <v>1731</v>
      </c>
      <c r="B367" s="143">
        <v>44353</v>
      </c>
      <c r="C367" s="111" t="s">
        <v>1732</v>
      </c>
      <c r="D367" s="143">
        <v>44353</v>
      </c>
      <c r="E367" s="111" t="s">
        <v>1387</v>
      </c>
      <c r="F367" s="111" t="s">
        <v>59</v>
      </c>
      <c r="G367" s="111" t="s">
        <v>54</v>
      </c>
      <c r="H367" s="111" t="s">
        <v>54</v>
      </c>
      <c r="I367" s="111" t="s">
        <v>1120</v>
      </c>
      <c r="J367" s="112">
        <v>30</v>
      </c>
      <c r="K367" s="112">
        <v>1176</v>
      </c>
      <c r="L367" s="112">
        <v>35280</v>
      </c>
      <c r="M367" s="112">
        <v>2.94</v>
      </c>
      <c r="N367" s="112">
        <v>88.2</v>
      </c>
      <c r="O367" s="112">
        <v>0</v>
      </c>
      <c r="P367" s="112">
        <v>0</v>
      </c>
      <c r="Q367" s="112">
        <v>1178.94</v>
      </c>
      <c r="R367" s="112">
        <v>35368.199999999997</v>
      </c>
      <c r="S367" s="111" t="s">
        <v>1386</v>
      </c>
    </row>
    <row r="368" spans="1:19" ht="25.5">
      <c r="A368" s="111" t="s">
        <v>1731</v>
      </c>
      <c r="B368" s="143">
        <v>44353</v>
      </c>
      <c r="C368" s="111" t="s">
        <v>1732</v>
      </c>
      <c r="D368" s="143">
        <v>44353</v>
      </c>
      <c r="E368" s="111" t="s">
        <v>1387</v>
      </c>
      <c r="F368" s="111" t="s">
        <v>59</v>
      </c>
      <c r="G368" s="111" t="s">
        <v>54</v>
      </c>
      <c r="H368" s="111" t="s">
        <v>54</v>
      </c>
      <c r="I368" s="111" t="s">
        <v>1243</v>
      </c>
      <c r="J368" s="112">
        <v>100</v>
      </c>
      <c r="K368" s="112">
        <v>967</v>
      </c>
      <c r="L368" s="112">
        <v>96700</v>
      </c>
      <c r="M368" s="112">
        <v>2.4175</v>
      </c>
      <c r="N368" s="112">
        <v>241.75</v>
      </c>
      <c r="O368" s="112">
        <v>0</v>
      </c>
      <c r="P368" s="112">
        <v>0</v>
      </c>
      <c r="Q368" s="112">
        <v>969.41750000000002</v>
      </c>
      <c r="R368" s="112">
        <v>96941.75</v>
      </c>
      <c r="S368" s="111" t="s">
        <v>1386</v>
      </c>
    </row>
    <row r="369" spans="1:19" ht="25.5">
      <c r="A369" s="111" t="s">
        <v>1731</v>
      </c>
      <c r="B369" s="143">
        <v>44353</v>
      </c>
      <c r="C369" s="111" t="s">
        <v>1732</v>
      </c>
      <c r="D369" s="143">
        <v>44353</v>
      </c>
      <c r="E369" s="111" t="s">
        <v>1387</v>
      </c>
      <c r="F369" s="111" t="s">
        <v>59</v>
      </c>
      <c r="G369" s="111" t="s">
        <v>54</v>
      </c>
      <c r="H369" s="111" t="s">
        <v>54</v>
      </c>
      <c r="I369" s="111" t="s">
        <v>1115</v>
      </c>
      <c r="J369" s="112">
        <v>100</v>
      </c>
      <c r="K369" s="112">
        <v>1030</v>
      </c>
      <c r="L369" s="112">
        <v>103000</v>
      </c>
      <c r="M369" s="112">
        <v>2.5750000000000002</v>
      </c>
      <c r="N369" s="112">
        <v>257.5</v>
      </c>
      <c r="O369" s="112">
        <v>0</v>
      </c>
      <c r="P369" s="112">
        <v>0</v>
      </c>
      <c r="Q369" s="112">
        <v>1032.575</v>
      </c>
      <c r="R369" s="112">
        <v>103257.5</v>
      </c>
      <c r="S369" s="111" t="s">
        <v>1386</v>
      </c>
    </row>
    <row r="370" spans="1:19" ht="25.5">
      <c r="A370" s="111" t="s">
        <v>1733</v>
      </c>
      <c r="B370" s="143">
        <v>44353</v>
      </c>
      <c r="C370" s="111" t="s">
        <v>1734</v>
      </c>
      <c r="D370" s="143">
        <v>44353</v>
      </c>
      <c r="E370" s="111" t="s">
        <v>1387</v>
      </c>
      <c r="F370" s="111" t="s">
        <v>63</v>
      </c>
      <c r="G370" s="111" t="s">
        <v>1396</v>
      </c>
      <c r="H370" s="111" t="s">
        <v>54</v>
      </c>
      <c r="I370" s="111" t="s">
        <v>1114</v>
      </c>
      <c r="J370" s="112">
        <v>60</v>
      </c>
      <c r="K370" s="112">
        <v>894</v>
      </c>
      <c r="L370" s="112">
        <v>53640</v>
      </c>
      <c r="M370" s="112">
        <v>2.2349999999999999</v>
      </c>
      <c r="N370" s="112">
        <v>134.1</v>
      </c>
      <c r="O370" s="112">
        <v>0</v>
      </c>
      <c r="P370" s="112">
        <v>0</v>
      </c>
      <c r="Q370" s="112">
        <v>896.23500000000001</v>
      </c>
      <c r="R370" s="112">
        <v>53774.1</v>
      </c>
      <c r="S370" s="111" t="s">
        <v>1386</v>
      </c>
    </row>
    <row r="371" spans="1:19" ht="25.5">
      <c r="A371" s="111" t="s">
        <v>1733</v>
      </c>
      <c r="B371" s="143">
        <v>44353</v>
      </c>
      <c r="C371" s="111" t="s">
        <v>1734</v>
      </c>
      <c r="D371" s="143">
        <v>44353</v>
      </c>
      <c r="E371" s="111" t="s">
        <v>1387</v>
      </c>
      <c r="F371" s="111" t="s">
        <v>63</v>
      </c>
      <c r="G371" s="111" t="s">
        <v>1396</v>
      </c>
      <c r="H371" s="111" t="s">
        <v>54</v>
      </c>
      <c r="I371" s="111" t="s">
        <v>1243</v>
      </c>
      <c r="J371" s="112">
        <v>60</v>
      </c>
      <c r="K371" s="112">
        <v>967</v>
      </c>
      <c r="L371" s="112">
        <v>58020</v>
      </c>
      <c r="M371" s="112">
        <v>2.4175</v>
      </c>
      <c r="N371" s="112">
        <v>145.05000000000001</v>
      </c>
      <c r="O371" s="112">
        <v>0</v>
      </c>
      <c r="P371" s="112">
        <v>0</v>
      </c>
      <c r="Q371" s="112">
        <v>969.41750000000002</v>
      </c>
      <c r="R371" s="112">
        <v>58165.05</v>
      </c>
      <c r="S371" s="111" t="s">
        <v>1386</v>
      </c>
    </row>
    <row r="372" spans="1:19" ht="25.5">
      <c r="A372" s="111" t="s">
        <v>1733</v>
      </c>
      <c r="B372" s="143">
        <v>44353</v>
      </c>
      <c r="C372" s="111" t="s">
        <v>1734</v>
      </c>
      <c r="D372" s="143">
        <v>44353</v>
      </c>
      <c r="E372" s="111" t="s">
        <v>1387</v>
      </c>
      <c r="F372" s="111" t="s">
        <v>63</v>
      </c>
      <c r="G372" s="111" t="s">
        <v>1396</v>
      </c>
      <c r="H372" s="111" t="s">
        <v>54</v>
      </c>
      <c r="I372" s="111" t="s">
        <v>1119</v>
      </c>
      <c r="J372" s="112">
        <v>60</v>
      </c>
      <c r="K372" s="112">
        <v>914</v>
      </c>
      <c r="L372" s="112">
        <v>54840</v>
      </c>
      <c r="M372" s="112">
        <v>2.2850000000000001</v>
      </c>
      <c r="N372" s="112">
        <v>137.1</v>
      </c>
      <c r="O372" s="112">
        <v>0</v>
      </c>
      <c r="P372" s="112">
        <v>0</v>
      </c>
      <c r="Q372" s="112">
        <v>916.28499999999997</v>
      </c>
      <c r="R372" s="112">
        <v>54977.1</v>
      </c>
      <c r="S372" s="111" t="s">
        <v>1386</v>
      </c>
    </row>
    <row r="373" spans="1:19" ht="25.5">
      <c r="A373" s="111" t="s">
        <v>1735</v>
      </c>
      <c r="B373" s="143">
        <v>44353</v>
      </c>
      <c r="C373" s="111" t="s">
        <v>1736</v>
      </c>
      <c r="D373" s="143">
        <v>44353</v>
      </c>
      <c r="E373" s="111" t="s">
        <v>1387</v>
      </c>
      <c r="F373" s="111" t="s">
        <v>8</v>
      </c>
      <c r="G373" s="111" t="s">
        <v>1019</v>
      </c>
      <c r="H373" s="111" t="s">
        <v>117</v>
      </c>
      <c r="I373" s="111" t="s">
        <v>1114</v>
      </c>
      <c r="J373" s="112">
        <v>80</v>
      </c>
      <c r="K373" s="112">
        <v>894</v>
      </c>
      <c r="L373" s="112">
        <v>71520</v>
      </c>
      <c r="M373" s="112">
        <v>2.2349999999999999</v>
      </c>
      <c r="N373" s="112">
        <v>178.8</v>
      </c>
      <c r="O373" s="112">
        <v>0</v>
      </c>
      <c r="P373" s="112">
        <v>0</v>
      </c>
      <c r="Q373" s="112">
        <v>896.23500000000001</v>
      </c>
      <c r="R373" s="112">
        <v>71698.8</v>
      </c>
      <c r="S373" s="111" t="s">
        <v>1386</v>
      </c>
    </row>
    <row r="374" spans="1:19" ht="25.5">
      <c r="A374" s="111" t="s">
        <v>1735</v>
      </c>
      <c r="B374" s="143">
        <v>44353</v>
      </c>
      <c r="C374" s="111" t="s">
        <v>1736</v>
      </c>
      <c r="D374" s="143">
        <v>44353</v>
      </c>
      <c r="E374" s="111" t="s">
        <v>1387</v>
      </c>
      <c r="F374" s="111" t="s">
        <v>8</v>
      </c>
      <c r="G374" s="111" t="s">
        <v>1019</v>
      </c>
      <c r="H374" s="111" t="s">
        <v>117</v>
      </c>
      <c r="I374" s="111" t="s">
        <v>1119</v>
      </c>
      <c r="J374" s="112">
        <v>60</v>
      </c>
      <c r="K374" s="112">
        <v>914</v>
      </c>
      <c r="L374" s="112">
        <v>54840</v>
      </c>
      <c r="M374" s="112">
        <v>2.2850000000000001</v>
      </c>
      <c r="N374" s="112">
        <v>137.1</v>
      </c>
      <c r="O374" s="112">
        <v>0</v>
      </c>
      <c r="P374" s="112">
        <v>0</v>
      </c>
      <c r="Q374" s="112">
        <v>916.28499999999997</v>
      </c>
      <c r="R374" s="112">
        <v>54977.1</v>
      </c>
      <c r="S374" s="111" t="s">
        <v>1386</v>
      </c>
    </row>
    <row r="375" spans="1:19" ht="25.5">
      <c r="A375" s="111" t="s">
        <v>1737</v>
      </c>
      <c r="B375" s="143">
        <v>44353</v>
      </c>
      <c r="C375" s="111" t="s">
        <v>1738</v>
      </c>
      <c r="D375" s="143">
        <v>44353</v>
      </c>
      <c r="E375" s="111" t="s">
        <v>1387</v>
      </c>
      <c r="F375" s="111" t="s">
        <v>1352</v>
      </c>
      <c r="G375" s="111" t="s">
        <v>57</v>
      </c>
      <c r="H375" s="111" t="s">
        <v>54</v>
      </c>
      <c r="I375" s="111" t="s">
        <v>1114</v>
      </c>
      <c r="J375" s="112">
        <v>30</v>
      </c>
      <c r="K375" s="112">
        <v>894</v>
      </c>
      <c r="L375" s="112">
        <v>26820</v>
      </c>
      <c r="M375" s="112">
        <v>2.2349999999999999</v>
      </c>
      <c r="N375" s="112">
        <v>67.05</v>
      </c>
      <c r="O375" s="112">
        <v>0</v>
      </c>
      <c r="P375" s="112">
        <v>0</v>
      </c>
      <c r="Q375" s="112">
        <v>896.23500000000001</v>
      </c>
      <c r="R375" s="112">
        <v>26887.05</v>
      </c>
      <c r="S375" s="111" t="s">
        <v>1386</v>
      </c>
    </row>
    <row r="376" spans="1:19" ht="25.5">
      <c r="A376" s="111" t="s">
        <v>1737</v>
      </c>
      <c r="B376" s="143">
        <v>44353</v>
      </c>
      <c r="C376" s="111" t="s">
        <v>1738</v>
      </c>
      <c r="D376" s="143">
        <v>44353</v>
      </c>
      <c r="E376" s="111" t="s">
        <v>1387</v>
      </c>
      <c r="F376" s="111" t="s">
        <v>1352</v>
      </c>
      <c r="G376" s="111" t="s">
        <v>57</v>
      </c>
      <c r="H376" s="111" t="s">
        <v>54</v>
      </c>
      <c r="I376" s="111" t="s">
        <v>1115</v>
      </c>
      <c r="J376" s="112">
        <v>30</v>
      </c>
      <c r="K376" s="112">
        <v>1030</v>
      </c>
      <c r="L376" s="112">
        <v>30900</v>
      </c>
      <c r="M376" s="112">
        <v>2.5750000000000002</v>
      </c>
      <c r="N376" s="112">
        <v>77.25</v>
      </c>
      <c r="O376" s="112">
        <v>0</v>
      </c>
      <c r="P376" s="112">
        <v>0</v>
      </c>
      <c r="Q376" s="112">
        <v>1032.575</v>
      </c>
      <c r="R376" s="112">
        <v>30977.25</v>
      </c>
      <c r="S376" s="111" t="s">
        <v>1386</v>
      </c>
    </row>
    <row r="377" spans="1:19" ht="25.5">
      <c r="A377" s="111" t="s">
        <v>1737</v>
      </c>
      <c r="B377" s="143">
        <v>44353</v>
      </c>
      <c r="C377" s="111" t="s">
        <v>1738</v>
      </c>
      <c r="D377" s="143">
        <v>44353</v>
      </c>
      <c r="E377" s="111" t="s">
        <v>1387</v>
      </c>
      <c r="F377" s="111" t="s">
        <v>1352</v>
      </c>
      <c r="G377" s="111" t="s">
        <v>57</v>
      </c>
      <c r="H377" s="111" t="s">
        <v>54</v>
      </c>
      <c r="I377" s="111" t="s">
        <v>1117</v>
      </c>
      <c r="J377" s="112">
        <v>30</v>
      </c>
      <c r="K377" s="112">
        <v>1118</v>
      </c>
      <c r="L377" s="112">
        <v>33540</v>
      </c>
      <c r="M377" s="112">
        <v>2.7949999999999999</v>
      </c>
      <c r="N377" s="112">
        <v>83.85</v>
      </c>
      <c r="O377" s="112">
        <v>0</v>
      </c>
      <c r="P377" s="112">
        <v>0</v>
      </c>
      <c r="Q377" s="112">
        <v>1120.7950000000001</v>
      </c>
      <c r="R377" s="112">
        <v>33623.85</v>
      </c>
      <c r="S377" s="111" t="s">
        <v>1386</v>
      </c>
    </row>
    <row r="378" spans="1:19" ht="25.5">
      <c r="A378" s="111" t="s">
        <v>1737</v>
      </c>
      <c r="B378" s="143">
        <v>44353</v>
      </c>
      <c r="C378" s="111" t="s">
        <v>1738</v>
      </c>
      <c r="D378" s="143">
        <v>44353</v>
      </c>
      <c r="E378" s="111" t="s">
        <v>1387</v>
      </c>
      <c r="F378" s="111" t="s">
        <v>1352</v>
      </c>
      <c r="G378" s="111" t="s">
        <v>57</v>
      </c>
      <c r="H378" s="111" t="s">
        <v>54</v>
      </c>
      <c r="I378" s="111" t="s">
        <v>1120</v>
      </c>
      <c r="J378" s="112">
        <v>30</v>
      </c>
      <c r="K378" s="112">
        <v>1176</v>
      </c>
      <c r="L378" s="112">
        <v>35280</v>
      </c>
      <c r="M378" s="112">
        <v>2.94</v>
      </c>
      <c r="N378" s="112">
        <v>88.2</v>
      </c>
      <c r="O378" s="112">
        <v>0</v>
      </c>
      <c r="P378" s="112">
        <v>0</v>
      </c>
      <c r="Q378" s="112">
        <v>1178.94</v>
      </c>
      <c r="R378" s="112">
        <v>35368.199999999997</v>
      </c>
      <c r="S378" s="111" t="s">
        <v>1386</v>
      </c>
    </row>
    <row r="379" spans="1:19" ht="25.5">
      <c r="A379" s="111" t="s">
        <v>1737</v>
      </c>
      <c r="B379" s="143">
        <v>44353</v>
      </c>
      <c r="C379" s="111" t="s">
        <v>1738</v>
      </c>
      <c r="D379" s="143">
        <v>44353</v>
      </c>
      <c r="E379" s="111" t="s">
        <v>1387</v>
      </c>
      <c r="F379" s="111" t="s">
        <v>1352</v>
      </c>
      <c r="G379" s="111" t="s">
        <v>57</v>
      </c>
      <c r="H379" s="111" t="s">
        <v>54</v>
      </c>
      <c r="I379" s="111" t="s">
        <v>1333</v>
      </c>
      <c r="J379" s="112">
        <v>12</v>
      </c>
      <c r="K379" s="112">
        <v>914</v>
      </c>
      <c r="L379" s="112">
        <v>10968</v>
      </c>
      <c r="M379" s="112">
        <v>2.2850000000000001</v>
      </c>
      <c r="N379" s="112">
        <v>27.42</v>
      </c>
      <c r="O379" s="112">
        <v>0</v>
      </c>
      <c r="P379" s="112">
        <v>0</v>
      </c>
      <c r="Q379" s="112">
        <v>916.28499999999997</v>
      </c>
      <c r="R379" s="112">
        <v>10995.42</v>
      </c>
      <c r="S379" s="111" t="s">
        <v>1386</v>
      </c>
    </row>
    <row r="380" spans="1:19" ht="25.5">
      <c r="A380" s="111" t="s">
        <v>1739</v>
      </c>
      <c r="B380" s="143">
        <v>44353</v>
      </c>
      <c r="C380" s="111" t="s">
        <v>1740</v>
      </c>
      <c r="D380" s="143">
        <v>44353</v>
      </c>
      <c r="E380" s="111" t="s">
        <v>1387</v>
      </c>
      <c r="F380" s="111" t="s">
        <v>15</v>
      </c>
      <c r="G380" s="111" t="s">
        <v>1395</v>
      </c>
      <c r="H380" s="111" t="s">
        <v>13</v>
      </c>
      <c r="I380" s="111" t="s">
        <v>1115</v>
      </c>
      <c r="J380" s="112">
        <v>40</v>
      </c>
      <c r="K380" s="112">
        <v>1030</v>
      </c>
      <c r="L380" s="112">
        <v>41200</v>
      </c>
      <c r="M380" s="112">
        <v>2.5750000000000002</v>
      </c>
      <c r="N380" s="112">
        <v>103</v>
      </c>
      <c r="O380" s="112">
        <v>0</v>
      </c>
      <c r="P380" s="112">
        <v>0</v>
      </c>
      <c r="Q380" s="112">
        <v>1032.575</v>
      </c>
      <c r="R380" s="112">
        <v>41303</v>
      </c>
      <c r="S380" s="111" t="s">
        <v>1386</v>
      </c>
    </row>
    <row r="381" spans="1:19" ht="25.5">
      <c r="A381" s="111" t="s">
        <v>1739</v>
      </c>
      <c r="B381" s="143">
        <v>44353</v>
      </c>
      <c r="C381" s="111" t="s">
        <v>1740</v>
      </c>
      <c r="D381" s="143">
        <v>44353</v>
      </c>
      <c r="E381" s="111" t="s">
        <v>1387</v>
      </c>
      <c r="F381" s="111" t="s">
        <v>15</v>
      </c>
      <c r="G381" s="111" t="s">
        <v>1395</v>
      </c>
      <c r="H381" s="111" t="s">
        <v>13</v>
      </c>
      <c r="I381" s="111" t="s">
        <v>1117</v>
      </c>
      <c r="J381" s="112">
        <v>40</v>
      </c>
      <c r="K381" s="112">
        <v>1118</v>
      </c>
      <c r="L381" s="112">
        <v>44720</v>
      </c>
      <c r="M381" s="112">
        <v>2.7949999999999999</v>
      </c>
      <c r="N381" s="112">
        <v>111.8</v>
      </c>
      <c r="O381" s="112">
        <v>0</v>
      </c>
      <c r="P381" s="112">
        <v>0</v>
      </c>
      <c r="Q381" s="112">
        <v>1120.7950000000001</v>
      </c>
      <c r="R381" s="112">
        <v>44831.8</v>
      </c>
      <c r="S381" s="111" t="s">
        <v>1386</v>
      </c>
    </row>
    <row r="382" spans="1:19" ht="25.5">
      <c r="A382" s="111" t="s">
        <v>1739</v>
      </c>
      <c r="B382" s="143">
        <v>44353</v>
      </c>
      <c r="C382" s="111" t="s">
        <v>1740</v>
      </c>
      <c r="D382" s="143">
        <v>44353</v>
      </c>
      <c r="E382" s="111" t="s">
        <v>1387</v>
      </c>
      <c r="F382" s="111" t="s">
        <v>15</v>
      </c>
      <c r="G382" s="111" t="s">
        <v>1395</v>
      </c>
      <c r="H382" s="111" t="s">
        <v>13</v>
      </c>
      <c r="I382" s="111" t="s">
        <v>1119</v>
      </c>
      <c r="J382" s="112">
        <v>60</v>
      </c>
      <c r="K382" s="112">
        <v>914</v>
      </c>
      <c r="L382" s="112">
        <v>54840</v>
      </c>
      <c r="M382" s="112">
        <v>2.2850000000000001</v>
      </c>
      <c r="N382" s="112">
        <v>137.1</v>
      </c>
      <c r="O382" s="112">
        <v>0</v>
      </c>
      <c r="P382" s="112">
        <v>0</v>
      </c>
      <c r="Q382" s="112">
        <v>916.28499999999997</v>
      </c>
      <c r="R382" s="112">
        <v>54977.1</v>
      </c>
      <c r="S382" s="111" t="s">
        <v>1386</v>
      </c>
    </row>
    <row r="383" spans="1:19" ht="25.5">
      <c r="A383" s="111" t="s">
        <v>1739</v>
      </c>
      <c r="B383" s="143">
        <v>44353</v>
      </c>
      <c r="C383" s="111" t="s">
        <v>1740</v>
      </c>
      <c r="D383" s="143">
        <v>44353</v>
      </c>
      <c r="E383" s="111" t="s">
        <v>1387</v>
      </c>
      <c r="F383" s="111" t="s">
        <v>15</v>
      </c>
      <c r="G383" s="111" t="s">
        <v>1395</v>
      </c>
      <c r="H383" s="111" t="s">
        <v>13</v>
      </c>
      <c r="I383" s="111" t="s">
        <v>1243</v>
      </c>
      <c r="J383" s="112">
        <v>40</v>
      </c>
      <c r="K383" s="112">
        <v>967</v>
      </c>
      <c r="L383" s="112">
        <v>38680</v>
      </c>
      <c r="M383" s="112">
        <v>2.4175</v>
      </c>
      <c r="N383" s="112">
        <v>96.7</v>
      </c>
      <c r="O383" s="112">
        <v>0</v>
      </c>
      <c r="P383" s="112">
        <v>0</v>
      </c>
      <c r="Q383" s="112">
        <v>969.41750000000002</v>
      </c>
      <c r="R383" s="112">
        <v>38776.699999999997</v>
      </c>
      <c r="S383" s="111" t="s">
        <v>1386</v>
      </c>
    </row>
    <row r="384" spans="1:19" ht="25.5">
      <c r="A384" s="111" t="s">
        <v>1739</v>
      </c>
      <c r="B384" s="143">
        <v>44353</v>
      </c>
      <c r="C384" s="111" t="s">
        <v>1740</v>
      </c>
      <c r="D384" s="143">
        <v>44353</v>
      </c>
      <c r="E384" s="111" t="s">
        <v>1387</v>
      </c>
      <c r="F384" s="111" t="s">
        <v>15</v>
      </c>
      <c r="G384" s="111" t="s">
        <v>1395</v>
      </c>
      <c r="H384" s="111" t="s">
        <v>13</v>
      </c>
      <c r="I384" s="111" t="s">
        <v>1285</v>
      </c>
      <c r="J384" s="112">
        <v>40</v>
      </c>
      <c r="K384" s="112">
        <v>1205</v>
      </c>
      <c r="L384" s="112">
        <v>48200</v>
      </c>
      <c r="M384" s="112">
        <v>3.0125000000000002</v>
      </c>
      <c r="N384" s="112">
        <v>120.5</v>
      </c>
      <c r="O384" s="112">
        <v>0</v>
      </c>
      <c r="P384" s="112">
        <v>0</v>
      </c>
      <c r="Q384" s="112">
        <v>1208.0125</v>
      </c>
      <c r="R384" s="112">
        <v>48320.5</v>
      </c>
      <c r="S384" s="111" t="s">
        <v>1386</v>
      </c>
    </row>
    <row r="385" spans="1:19" ht="25.5">
      <c r="A385" s="111" t="s">
        <v>1739</v>
      </c>
      <c r="B385" s="143">
        <v>44353</v>
      </c>
      <c r="C385" s="111" t="s">
        <v>1740</v>
      </c>
      <c r="D385" s="143">
        <v>44353</v>
      </c>
      <c r="E385" s="111" t="s">
        <v>1387</v>
      </c>
      <c r="F385" s="111" t="s">
        <v>15</v>
      </c>
      <c r="G385" s="111" t="s">
        <v>1395</v>
      </c>
      <c r="H385" s="111" t="s">
        <v>13</v>
      </c>
      <c r="I385" s="111" t="s">
        <v>1114</v>
      </c>
      <c r="J385" s="112">
        <v>60</v>
      </c>
      <c r="K385" s="112">
        <v>894</v>
      </c>
      <c r="L385" s="112">
        <v>53640</v>
      </c>
      <c r="M385" s="112">
        <v>2.2349999999999999</v>
      </c>
      <c r="N385" s="112">
        <v>134.1</v>
      </c>
      <c r="O385" s="112">
        <v>0</v>
      </c>
      <c r="P385" s="112">
        <v>0</v>
      </c>
      <c r="Q385" s="112">
        <v>896.23500000000001</v>
      </c>
      <c r="R385" s="112">
        <v>53774.1</v>
      </c>
      <c r="S385" s="111" t="s">
        <v>1386</v>
      </c>
    </row>
    <row r="386" spans="1:19" ht="25.5">
      <c r="A386" s="111" t="s">
        <v>1741</v>
      </c>
      <c r="B386" s="143">
        <v>44353</v>
      </c>
      <c r="C386" s="111" t="s">
        <v>1742</v>
      </c>
      <c r="D386" s="143">
        <v>44353</v>
      </c>
      <c r="E386" s="111" t="s">
        <v>1387</v>
      </c>
      <c r="F386" s="111" t="s">
        <v>50</v>
      </c>
      <c r="G386" s="111" t="s">
        <v>1389</v>
      </c>
      <c r="H386" s="111" t="s">
        <v>13</v>
      </c>
      <c r="I386" s="111" t="s">
        <v>1114</v>
      </c>
      <c r="J386" s="112">
        <v>200</v>
      </c>
      <c r="K386" s="112">
        <v>894</v>
      </c>
      <c r="L386" s="112">
        <v>178800</v>
      </c>
      <c r="M386" s="112">
        <v>2.2349999999999999</v>
      </c>
      <c r="N386" s="112">
        <v>447</v>
      </c>
      <c r="O386" s="112">
        <v>0</v>
      </c>
      <c r="P386" s="112">
        <v>0</v>
      </c>
      <c r="Q386" s="112">
        <v>896.23500000000001</v>
      </c>
      <c r="R386" s="112">
        <v>179247</v>
      </c>
      <c r="S386" s="111" t="s">
        <v>1386</v>
      </c>
    </row>
    <row r="387" spans="1:19" ht="25.5">
      <c r="A387" s="111" t="s">
        <v>1741</v>
      </c>
      <c r="B387" s="143">
        <v>44353</v>
      </c>
      <c r="C387" s="111" t="s">
        <v>1742</v>
      </c>
      <c r="D387" s="143">
        <v>44353</v>
      </c>
      <c r="E387" s="111" t="s">
        <v>1387</v>
      </c>
      <c r="F387" s="111" t="s">
        <v>50</v>
      </c>
      <c r="G387" s="111" t="s">
        <v>1389</v>
      </c>
      <c r="H387" s="111" t="s">
        <v>13</v>
      </c>
      <c r="I387" s="111" t="s">
        <v>1117</v>
      </c>
      <c r="J387" s="112">
        <v>100</v>
      </c>
      <c r="K387" s="112">
        <v>1118</v>
      </c>
      <c r="L387" s="112">
        <v>111800</v>
      </c>
      <c r="M387" s="112">
        <v>2.7949999999999999</v>
      </c>
      <c r="N387" s="112">
        <v>279.5</v>
      </c>
      <c r="O387" s="112">
        <v>0</v>
      </c>
      <c r="P387" s="112">
        <v>0</v>
      </c>
      <c r="Q387" s="112">
        <v>1120.7950000000001</v>
      </c>
      <c r="R387" s="112">
        <v>112079.5</v>
      </c>
      <c r="S387" s="111" t="s">
        <v>1386</v>
      </c>
    </row>
    <row r="388" spans="1:19" ht="25.5">
      <c r="A388" s="111" t="s">
        <v>1741</v>
      </c>
      <c r="B388" s="143">
        <v>44353</v>
      </c>
      <c r="C388" s="111" t="s">
        <v>1742</v>
      </c>
      <c r="D388" s="143">
        <v>44353</v>
      </c>
      <c r="E388" s="111" t="s">
        <v>1387</v>
      </c>
      <c r="F388" s="111" t="s">
        <v>50</v>
      </c>
      <c r="G388" s="111" t="s">
        <v>1389</v>
      </c>
      <c r="H388" s="111" t="s">
        <v>13</v>
      </c>
      <c r="I388" s="111" t="s">
        <v>1335</v>
      </c>
      <c r="J388" s="112">
        <v>20</v>
      </c>
      <c r="K388" s="112">
        <v>1303</v>
      </c>
      <c r="L388" s="112">
        <v>26060</v>
      </c>
      <c r="M388" s="112">
        <v>3.2574999999999998</v>
      </c>
      <c r="N388" s="112">
        <v>65.150000000000006</v>
      </c>
      <c r="O388" s="112">
        <v>0</v>
      </c>
      <c r="P388" s="112">
        <v>0</v>
      </c>
      <c r="Q388" s="112">
        <v>1306.2574999999999</v>
      </c>
      <c r="R388" s="112">
        <v>26125.15</v>
      </c>
      <c r="S388" s="111" t="s">
        <v>1386</v>
      </c>
    </row>
    <row r="389" spans="1:19" ht="25.5">
      <c r="A389" s="111" t="s">
        <v>1741</v>
      </c>
      <c r="B389" s="143">
        <v>44353</v>
      </c>
      <c r="C389" s="111" t="s">
        <v>1742</v>
      </c>
      <c r="D389" s="143">
        <v>44353</v>
      </c>
      <c r="E389" s="111" t="s">
        <v>1387</v>
      </c>
      <c r="F389" s="111" t="s">
        <v>50</v>
      </c>
      <c r="G389" s="111" t="s">
        <v>1389</v>
      </c>
      <c r="H389" s="111" t="s">
        <v>13</v>
      </c>
      <c r="I389" s="111" t="s">
        <v>1243</v>
      </c>
      <c r="J389" s="112">
        <v>140</v>
      </c>
      <c r="K389" s="112">
        <v>967</v>
      </c>
      <c r="L389" s="112">
        <v>135380</v>
      </c>
      <c r="M389" s="112">
        <v>2.4175</v>
      </c>
      <c r="N389" s="112">
        <v>338.45</v>
      </c>
      <c r="O389" s="112">
        <v>0</v>
      </c>
      <c r="P389" s="112">
        <v>0</v>
      </c>
      <c r="Q389" s="112">
        <v>969.41750000000002</v>
      </c>
      <c r="R389" s="112">
        <v>135718.45000000001</v>
      </c>
      <c r="S389" s="111" t="s">
        <v>1386</v>
      </c>
    </row>
    <row r="390" spans="1:19" ht="25.5">
      <c r="A390" s="111" t="s">
        <v>1741</v>
      </c>
      <c r="B390" s="143">
        <v>44353</v>
      </c>
      <c r="C390" s="111" t="s">
        <v>1742</v>
      </c>
      <c r="D390" s="143">
        <v>44353</v>
      </c>
      <c r="E390" s="111" t="s">
        <v>1387</v>
      </c>
      <c r="F390" s="111" t="s">
        <v>50</v>
      </c>
      <c r="G390" s="111" t="s">
        <v>1389</v>
      </c>
      <c r="H390" s="111" t="s">
        <v>13</v>
      </c>
      <c r="I390" s="111" t="s">
        <v>1333</v>
      </c>
      <c r="J390" s="112">
        <v>120</v>
      </c>
      <c r="K390" s="112">
        <v>914</v>
      </c>
      <c r="L390" s="112">
        <v>109680</v>
      </c>
      <c r="M390" s="112">
        <v>2.2850000000000001</v>
      </c>
      <c r="N390" s="112">
        <v>274.2</v>
      </c>
      <c r="O390" s="112">
        <v>0</v>
      </c>
      <c r="P390" s="112">
        <v>0</v>
      </c>
      <c r="Q390" s="112">
        <v>916.28499999999997</v>
      </c>
      <c r="R390" s="112">
        <v>109954.2</v>
      </c>
      <c r="S390" s="111" t="s">
        <v>1386</v>
      </c>
    </row>
    <row r="391" spans="1:19" ht="25.5">
      <c r="A391" s="111" t="s">
        <v>1741</v>
      </c>
      <c r="B391" s="143">
        <v>44353</v>
      </c>
      <c r="C391" s="111" t="s">
        <v>1742</v>
      </c>
      <c r="D391" s="143">
        <v>44353</v>
      </c>
      <c r="E391" s="111" t="s">
        <v>1387</v>
      </c>
      <c r="F391" s="111" t="s">
        <v>50</v>
      </c>
      <c r="G391" s="111" t="s">
        <v>1389</v>
      </c>
      <c r="H391" s="111" t="s">
        <v>13</v>
      </c>
      <c r="I391" s="111" t="s">
        <v>1230</v>
      </c>
      <c r="J391" s="112">
        <v>20</v>
      </c>
      <c r="K391" s="112">
        <v>1099</v>
      </c>
      <c r="L391" s="112">
        <v>21980</v>
      </c>
      <c r="M391" s="112">
        <v>2.7475000000000001</v>
      </c>
      <c r="N391" s="112">
        <v>54.95</v>
      </c>
      <c r="O391" s="112">
        <v>0</v>
      </c>
      <c r="P391" s="112">
        <v>0</v>
      </c>
      <c r="Q391" s="112">
        <v>1101.7474999999999</v>
      </c>
      <c r="R391" s="112">
        <v>22034.95</v>
      </c>
      <c r="S391" s="111" t="s">
        <v>1386</v>
      </c>
    </row>
    <row r="392" spans="1:19" ht="25.5">
      <c r="A392" s="111" t="s">
        <v>1743</v>
      </c>
      <c r="B392" s="143">
        <v>44353</v>
      </c>
      <c r="C392" s="111" t="s">
        <v>1744</v>
      </c>
      <c r="D392" s="143">
        <v>44353</v>
      </c>
      <c r="E392" s="111" t="s">
        <v>1387</v>
      </c>
      <c r="F392" s="111" t="s">
        <v>114</v>
      </c>
      <c r="G392" s="111" t="s">
        <v>1398</v>
      </c>
      <c r="H392" s="111" t="s">
        <v>117</v>
      </c>
      <c r="I392" s="111" t="s">
        <v>1114</v>
      </c>
      <c r="J392" s="112">
        <v>100</v>
      </c>
      <c r="K392" s="112">
        <v>894</v>
      </c>
      <c r="L392" s="112">
        <v>89400</v>
      </c>
      <c r="M392" s="112">
        <v>2.2349999999999999</v>
      </c>
      <c r="N392" s="112">
        <v>223.5</v>
      </c>
      <c r="O392" s="112">
        <v>0</v>
      </c>
      <c r="P392" s="112">
        <v>0</v>
      </c>
      <c r="Q392" s="112">
        <v>896.23500000000001</v>
      </c>
      <c r="R392" s="112">
        <v>89623.5</v>
      </c>
      <c r="S392" s="111" t="s">
        <v>1386</v>
      </c>
    </row>
    <row r="393" spans="1:19" ht="25.5">
      <c r="A393" s="111" t="s">
        <v>1745</v>
      </c>
      <c r="B393" s="143">
        <v>44353</v>
      </c>
      <c r="C393" s="111" t="s">
        <v>1746</v>
      </c>
      <c r="D393" s="143">
        <v>44353</v>
      </c>
      <c r="E393" s="111" t="s">
        <v>1387</v>
      </c>
      <c r="F393" s="111" t="s">
        <v>108</v>
      </c>
      <c r="G393" s="111" t="s">
        <v>1070</v>
      </c>
      <c r="H393" s="111" t="s">
        <v>117</v>
      </c>
      <c r="I393" s="111" t="s">
        <v>1114</v>
      </c>
      <c r="J393" s="112">
        <v>200</v>
      </c>
      <c r="K393" s="112">
        <v>894</v>
      </c>
      <c r="L393" s="112">
        <v>178800</v>
      </c>
      <c r="M393" s="112">
        <v>2.2349999999999999</v>
      </c>
      <c r="N393" s="112">
        <v>447</v>
      </c>
      <c r="O393" s="112">
        <v>0</v>
      </c>
      <c r="P393" s="112">
        <v>0</v>
      </c>
      <c r="Q393" s="112">
        <v>896.23500000000001</v>
      </c>
      <c r="R393" s="112">
        <v>179247</v>
      </c>
      <c r="S393" s="111" t="s">
        <v>1386</v>
      </c>
    </row>
    <row r="394" spans="1:19" ht="25.5">
      <c r="A394" s="111" t="s">
        <v>1745</v>
      </c>
      <c r="B394" s="143">
        <v>44353</v>
      </c>
      <c r="C394" s="111" t="s">
        <v>1746</v>
      </c>
      <c r="D394" s="143">
        <v>44353</v>
      </c>
      <c r="E394" s="111" t="s">
        <v>1387</v>
      </c>
      <c r="F394" s="111" t="s">
        <v>108</v>
      </c>
      <c r="G394" s="111" t="s">
        <v>1070</v>
      </c>
      <c r="H394" s="111" t="s">
        <v>117</v>
      </c>
      <c r="I394" s="111" t="s">
        <v>1333</v>
      </c>
      <c r="J394" s="112">
        <v>200</v>
      </c>
      <c r="K394" s="112">
        <v>914</v>
      </c>
      <c r="L394" s="112">
        <v>182800</v>
      </c>
      <c r="M394" s="112">
        <v>2.2850000000000001</v>
      </c>
      <c r="N394" s="112">
        <v>457</v>
      </c>
      <c r="O394" s="112">
        <v>0</v>
      </c>
      <c r="P394" s="112">
        <v>0</v>
      </c>
      <c r="Q394" s="112">
        <v>916.28499999999997</v>
      </c>
      <c r="R394" s="112">
        <v>183257</v>
      </c>
      <c r="S394" s="111" t="s">
        <v>1386</v>
      </c>
    </row>
    <row r="395" spans="1:19" ht="25.5">
      <c r="A395" s="111" t="s">
        <v>1745</v>
      </c>
      <c r="B395" s="143">
        <v>44353</v>
      </c>
      <c r="C395" s="111" t="s">
        <v>1746</v>
      </c>
      <c r="D395" s="143">
        <v>44353</v>
      </c>
      <c r="E395" s="111" t="s">
        <v>1387</v>
      </c>
      <c r="F395" s="111" t="s">
        <v>108</v>
      </c>
      <c r="G395" s="111" t="s">
        <v>1070</v>
      </c>
      <c r="H395" s="111" t="s">
        <v>117</v>
      </c>
      <c r="I395" s="111" t="s">
        <v>1120</v>
      </c>
      <c r="J395" s="112">
        <v>40</v>
      </c>
      <c r="K395" s="112">
        <v>1176</v>
      </c>
      <c r="L395" s="112">
        <v>47040</v>
      </c>
      <c r="M395" s="112">
        <v>2.94</v>
      </c>
      <c r="N395" s="112">
        <v>117.6</v>
      </c>
      <c r="O395" s="112">
        <v>0</v>
      </c>
      <c r="P395" s="112">
        <v>0</v>
      </c>
      <c r="Q395" s="112">
        <v>1178.94</v>
      </c>
      <c r="R395" s="112">
        <v>47157.599999999999</v>
      </c>
      <c r="S395" s="111" t="s">
        <v>1386</v>
      </c>
    </row>
    <row r="396" spans="1:19" ht="25.5">
      <c r="A396" s="111" t="s">
        <v>1745</v>
      </c>
      <c r="B396" s="143">
        <v>44353</v>
      </c>
      <c r="C396" s="111" t="s">
        <v>1746</v>
      </c>
      <c r="D396" s="143">
        <v>44353</v>
      </c>
      <c r="E396" s="111" t="s">
        <v>1387</v>
      </c>
      <c r="F396" s="111" t="s">
        <v>108</v>
      </c>
      <c r="G396" s="111" t="s">
        <v>1070</v>
      </c>
      <c r="H396" s="111" t="s">
        <v>117</v>
      </c>
      <c r="I396" s="111" t="s">
        <v>1119</v>
      </c>
      <c r="J396" s="112">
        <v>60</v>
      </c>
      <c r="K396" s="112">
        <v>914</v>
      </c>
      <c r="L396" s="112">
        <v>54840</v>
      </c>
      <c r="M396" s="112">
        <v>2.2850000000000001</v>
      </c>
      <c r="N396" s="112">
        <v>137.1</v>
      </c>
      <c r="O396" s="112">
        <v>0</v>
      </c>
      <c r="P396" s="112">
        <v>0</v>
      </c>
      <c r="Q396" s="112">
        <v>916.28499999999997</v>
      </c>
      <c r="R396" s="112">
        <v>54977.1</v>
      </c>
      <c r="S396" s="111" t="s">
        <v>1386</v>
      </c>
    </row>
    <row r="397" spans="1:19" ht="25.5">
      <c r="A397" s="111" t="s">
        <v>1745</v>
      </c>
      <c r="B397" s="143">
        <v>44353</v>
      </c>
      <c r="C397" s="111" t="s">
        <v>1746</v>
      </c>
      <c r="D397" s="143">
        <v>44353</v>
      </c>
      <c r="E397" s="111" t="s">
        <v>1387</v>
      </c>
      <c r="F397" s="111" t="s">
        <v>108</v>
      </c>
      <c r="G397" s="111" t="s">
        <v>1070</v>
      </c>
      <c r="H397" s="111" t="s">
        <v>117</v>
      </c>
      <c r="I397" s="111" t="s">
        <v>1117</v>
      </c>
      <c r="J397" s="112">
        <v>60</v>
      </c>
      <c r="K397" s="112">
        <v>1118</v>
      </c>
      <c r="L397" s="112">
        <v>67080</v>
      </c>
      <c r="M397" s="112">
        <v>2.7949999999999999</v>
      </c>
      <c r="N397" s="112">
        <v>167.7</v>
      </c>
      <c r="O397" s="112">
        <v>0</v>
      </c>
      <c r="P397" s="112">
        <v>0</v>
      </c>
      <c r="Q397" s="112">
        <v>1120.7950000000001</v>
      </c>
      <c r="R397" s="112">
        <v>67247.7</v>
      </c>
      <c r="S397" s="111" t="s">
        <v>1386</v>
      </c>
    </row>
    <row r="398" spans="1:19" ht="25.5">
      <c r="A398" s="111" t="s">
        <v>1745</v>
      </c>
      <c r="B398" s="143">
        <v>44353</v>
      </c>
      <c r="C398" s="111" t="s">
        <v>1746</v>
      </c>
      <c r="D398" s="143">
        <v>44353</v>
      </c>
      <c r="E398" s="111" t="s">
        <v>1387</v>
      </c>
      <c r="F398" s="111" t="s">
        <v>108</v>
      </c>
      <c r="G398" s="111" t="s">
        <v>1070</v>
      </c>
      <c r="H398" s="111" t="s">
        <v>117</v>
      </c>
      <c r="I398" s="111" t="s">
        <v>1243</v>
      </c>
      <c r="J398" s="112">
        <v>100</v>
      </c>
      <c r="K398" s="112">
        <v>967</v>
      </c>
      <c r="L398" s="112">
        <v>96700</v>
      </c>
      <c r="M398" s="112">
        <v>2.4175</v>
      </c>
      <c r="N398" s="112">
        <v>241.75</v>
      </c>
      <c r="O398" s="112">
        <v>0</v>
      </c>
      <c r="P398" s="112">
        <v>0</v>
      </c>
      <c r="Q398" s="112">
        <v>969.41750000000002</v>
      </c>
      <c r="R398" s="112">
        <v>96941.75</v>
      </c>
      <c r="S398" s="111" t="s">
        <v>1386</v>
      </c>
    </row>
    <row r="399" spans="1:19" ht="25.5">
      <c r="A399" s="111" t="s">
        <v>1745</v>
      </c>
      <c r="B399" s="143">
        <v>44353</v>
      </c>
      <c r="C399" s="111" t="s">
        <v>1746</v>
      </c>
      <c r="D399" s="143">
        <v>44353</v>
      </c>
      <c r="E399" s="111" t="s">
        <v>1387</v>
      </c>
      <c r="F399" s="111" t="s">
        <v>108</v>
      </c>
      <c r="G399" s="111" t="s">
        <v>1070</v>
      </c>
      <c r="H399" s="111" t="s">
        <v>117</v>
      </c>
      <c r="I399" s="111" t="s">
        <v>1230</v>
      </c>
      <c r="J399" s="112">
        <v>60</v>
      </c>
      <c r="K399" s="112">
        <v>1099</v>
      </c>
      <c r="L399" s="112">
        <v>65940</v>
      </c>
      <c r="M399" s="112">
        <v>2.7475000000000001</v>
      </c>
      <c r="N399" s="112">
        <v>164.85</v>
      </c>
      <c r="O399" s="112">
        <v>0</v>
      </c>
      <c r="P399" s="112">
        <v>0</v>
      </c>
      <c r="Q399" s="112">
        <v>1101.7474999999999</v>
      </c>
      <c r="R399" s="112">
        <v>66104.850000000006</v>
      </c>
      <c r="S399" s="111" t="s">
        <v>1386</v>
      </c>
    </row>
    <row r="400" spans="1:19" ht="25.5">
      <c r="A400" s="111" t="s">
        <v>1747</v>
      </c>
      <c r="B400" s="143">
        <v>44353</v>
      </c>
      <c r="C400" s="111" t="s">
        <v>1748</v>
      </c>
      <c r="D400" s="143">
        <v>44353</v>
      </c>
      <c r="E400" s="111" t="s">
        <v>1387</v>
      </c>
      <c r="F400" s="111" t="s">
        <v>18</v>
      </c>
      <c r="G400" s="111" t="s">
        <v>19</v>
      </c>
      <c r="H400" s="111" t="s">
        <v>13</v>
      </c>
      <c r="I400" s="111" t="s">
        <v>1119</v>
      </c>
      <c r="J400" s="112">
        <v>80</v>
      </c>
      <c r="K400" s="112">
        <v>914</v>
      </c>
      <c r="L400" s="112">
        <v>73120</v>
      </c>
      <c r="M400" s="112">
        <v>2.2850000000000001</v>
      </c>
      <c r="N400" s="112">
        <v>182.8</v>
      </c>
      <c r="O400" s="112">
        <v>0</v>
      </c>
      <c r="P400" s="112">
        <v>0</v>
      </c>
      <c r="Q400" s="112">
        <v>916.28499999999997</v>
      </c>
      <c r="R400" s="112">
        <v>73302.8</v>
      </c>
      <c r="S400" s="111" t="s">
        <v>1386</v>
      </c>
    </row>
    <row r="401" spans="1:19" ht="25.5">
      <c r="A401" s="111" t="s">
        <v>1747</v>
      </c>
      <c r="B401" s="143">
        <v>44353</v>
      </c>
      <c r="C401" s="111" t="s">
        <v>1748</v>
      </c>
      <c r="D401" s="143">
        <v>44353</v>
      </c>
      <c r="E401" s="111" t="s">
        <v>1387</v>
      </c>
      <c r="F401" s="111" t="s">
        <v>18</v>
      </c>
      <c r="G401" s="111" t="s">
        <v>19</v>
      </c>
      <c r="H401" s="111" t="s">
        <v>13</v>
      </c>
      <c r="I401" s="111" t="s">
        <v>1333</v>
      </c>
      <c r="J401" s="112">
        <v>60</v>
      </c>
      <c r="K401" s="112">
        <v>914</v>
      </c>
      <c r="L401" s="112">
        <v>54840</v>
      </c>
      <c r="M401" s="112">
        <v>2.2850000000000001</v>
      </c>
      <c r="N401" s="112">
        <v>137.1</v>
      </c>
      <c r="O401" s="112">
        <v>0</v>
      </c>
      <c r="P401" s="112">
        <v>0</v>
      </c>
      <c r="Q401" s="112">
        <v>916.28499999999997</v>
      </c>
      <c r="R401" s="112">
        <v>54977.1</v>
      </c>
      <c r="S401" s="111" t="s">
        <v>1386</v>
      </c>
    </row>
    <row r="402" spans="1:19" ht="25.5">
      <c r="A402" s="111" t="s">
        <v>1747</v>
      </c>
      <c r="B402" s="143">
        <v>44353</v>
      </c>
      <c r="C402" s="111" t="s">
        <v>1748</v>
      </c>
      <c r="D402" s="143">
        <v>44353</v>
      </c>
      <c r="E402" s="111" t="s">
        <v>1387</v>
      </c>
      <c r="F402" s="111" t="s">
        <v>18</v>
      </c>
      <c r="G402" s="111" t="s">
        <v>19</v>
      </c>
      <c r="H402" s="111" t="s">
        <v>13</v>
      </c>
      <c r="I402" s="111" t="s">
        <v>1114</v>
      </c>
      <c r="J402" s="112">
        <v>90</v>
      </c>
      <c r="K402" s="112">
        <v>894</v>
      </c>
      <c r="L402" s="112">
        <v>80460</v>
      </c>
      <c r="M402" s="112">
        <v>2.2349999999999999</v>
      </c>
      <c r="N402" s="112">
        <v>201.15</v>
      </c>
      <c r="O402" s="112">
        <v>0</v>
      </c>
      <c r="P402" s="112">
        <v>0</v>
      </c>
      <c r="Q402" s="112">
        <v>896.23500000000001</v>
      </c>
      <c r="R402" s="112">
        <v>80661.149999999994</v>
      </c>
      <c r="S402" s="111" t="s">
        <v>1386</v>
      </c>
    </row>
    <row r="403" spans="1:19" ht="25.5">
      <c r="A403" s="111" t="s">
        <v>1747</v>
      </c>
      <c r="B403" s="143">
        <v>44353</v>
      </c>
      <c r="C403" s="111" t="s">
        <v>1748</v>
      </c>
      <c r="D403" s="143">
        <v>44353</v>
      </c>
      <c r="E403" s="111" t="s">
        <v>1387</v>
      </c>
      <c r="F403" s="111" t="s">
        <v>18</v>
      </c>
      <c r="G403" s="111" t="s">
        <v>19</v>
      </c>
      <c r="H403" s="111" t="s">
        <v>13</v>
      </c>
      <c r="I403" s="111" t="s">
        <v>1115</v>
      </c>
      <c r="J403" s="112">
        <v>40</v>
      </c>
      <c r="K403" s="112">
        <v>1030</v>
      </c>
      <c r="L403" s="112">
        <v>41200</v>
      </c>
      <c r="M403" s="112">
        <v>2.5750000000000002</v>
      </c>
      <c r="N403" s="112">
        <v>103</v>
      </c>
      <c r="O403" s="112">
        <v>0</v>
      </c>
      <c r="P403" s="112">
        <v>0</v>
      </c>
      <c r="Q403" s="112">
        <v>1032.575</v>
      </c>
      <c r="R403" s="112">
        <v>41303</v>
      </c>
      <c r="S403" s="111" t="s">
        <v>1386</v>
      </c>
    </row>
    <row r="404" spans="1:19" ht="25.5">
      <c r="A404" s="111" t="s">
        <v>1747</v>
      </c>
      <c r="B404" s="143">
        <v>44353</v>
      </c>
      <c r="C404" s="111" t="s">
        <v>1748</v>
      </c>
      <c r="D404" s="143">
        <v>44353</v>
      </c>
      <c r="E404" s="111" t="s">
        <v>1387</v>
      </c>
      <c r="F404" s="111" t="s">
        <v>18</v>
      </c>
      <c r="G404" s="111" t="s">
        <v>19</v>
      </c>
      <c r="H404" s="111" t="s">
        <v>13</v>
      </c>
      <c r="I404" s="111" t="s">
        <v>1120</v>
      </c>
      <c r="J404" s="112">
        <v>40</v>
      </c>
      <c r="K404" s="112">
        <v>1176</v>
      </c>
      <c r="L404" s="112">
        <v>47040</v>
      </c>
      <c r="M404" s="112">
        <v>2.94</v>
      </c>
      <c r="N404" s="112">
        <v>117.6</v>
      </c>
      <c r="O404" s="112">
        <v>0</v>
      </c>
      <c r="P404" s="112">
        <v>0</v>
      </c>
      <c r="Q404" s="112">
        <v>1178.94</v>
      </c>
      <c r="R404" s="112">
        <v>47157.599999999999</v>
      </c>
      <c r="S404" s="111" t="s">
        <v>1386</v>
      </c>
    </row>
    <row r="405" spans="1:19" ht="25.5">
      <c r="A405" s="111" t="s">
        <v>1749</v>
      </c>
      <c r="B405" s="143">
        <v>44353</v>
      </c>
      <c r="C405" s="111" t="s">
        <v>1750</v>
      </c>
      <c r="D405" s="143">
        <v>44353</v>
      </c>
      <c r="E405" s="111" t="s">
        <v>1387</v>
      </c>
      <c r="F405" s="111" t="s">
        <v>40</v>
      </c>
      <c r="G405" s="111" t="s">
        <v>41</v>
      </c>
      <c r="H405" s="111" t="s">
        <v>13</v>
      </c>
      <c r="I405" s="111" t="s">
        <v>1117</v>
      </c>
      <c r="J405" s="112">
        <v>100</v>
      </c>
      <c r="K405" s="112">
        <v>1118</v>
      </c>
      <c r="L405" s="112">
        <v>111800</v>
      </c>
      <c r="M405" s="112">
        <v>2.7949999999999999</v>
      </c>
      <c r="N405" s="112">
        <v>279.5</v>
      </c>
      <c r="O405" s="112">
        <v>0</v>
      </c>
      <c r="P405" s="112">
        <v>0</v>
      </c>
      <c r="Q405" s="112">
        <v>1120.7950000000001</v>
      </c>
      <c r="R405" s="112">
        <v>112079.5</v>
      </c>
      <c r="S405" s="111" t="s">
        <v>1386</v>
      </c>
    </row>
    <row r="406" spans="1:19" ht="25.5">
      <c r="A406" s="111" t="s">
        <v>1749</v>
      </c>
      <c r="B406" s="143">
        <v>44353</v>
      </c>
      <c r="C406" s="111" t="s">
        <v>1750</v>
      </c>
      <c r="D406" s="143">
        <v>44353</v>
      </c>
      <c r="E406" s="111" t="s">
        <v>1387</v>
      </c>
      <c r="F406" s="111" t="s">
        <v>40</v>
      </c>
      <c r="G406" s="111" t="s">
        <v>41</v>
      </c>
      <c r="H406" s="111" t="s">
        <v>13</v>
      </c>
      <c r="I406" s="111" t="s">
        <v>1119</v>
      </c>
      <c r="J406" s="112">
        <v>200</v>
      </c>
      <c r="K406" s="112">
        <v>914</v>
      </c>
      <c r="L406" s="112">
        <v>182800</v>
      </c>
      <c r="M406" s="112">
        <v>2.2850000000000001</v>
      </c>
      <c r="N406" s="112">
        <v>457</v>
      </c>
      <c r="O406" s="112">
        <v>0</v>
      </c>
      <c r="P406" s="112">
        <v>0</v>
      </c>
      <c r="Q406" s="112">
        <v>916.28499999999997</v>
      </c>
      <c r="R406" s="112">
        <v>183257</v>
      </c>
      <c r="S406" s="111" t="s">
        <v>1386</v>
      </c>
    </row>
    <row r="407" spans="1:19" ht="25.5">
      <c r="A407" s="111" t="s">
        <v>1749</v>
      </c>
      <c r="B407" s="143">
        <v>44353</v>
      </c>
      <c r="C407" s="111" t="s">
        <v>1750</v>
      </c>
      <c r="D407" s="143">
        <v>44353</v>
      </c>
      <c r="E407" s="111" t="s">
        <v>1387</v>
      </c>
      <c r="F407" s="111" t="s">
        <v>40</v>
      </c>
      <c r="G407" s="111" t="s">
        <v>41</v>
      </c>
      <c r="H407" s="111" t="s">
        <v>13</v>
      </c>
      <c r="I407" s="111" t="s">
        <v>1115</v>
      </c>
      <c r="J407" s="112">
        <v>100</v>
      </c>
      <c r="K407" s="112">
        <v>1030</v>
      </c>
      <c r="L407" s="112">
        <v>103000</v>
      </c>
      <c r="M407" s="112">
        <v>2.5750000000000002</v>
      </c>
      <c r="N407" s="112">
        <v>257.5</v>
      </c>
      <c r="O407" s="112">
        <v>0</v>
      </c>
      <c r="P407" s="112">
        <v>0</v>
      </c>
      <c r="Q407" s="112">
        <v>1032.575</v>
      </c>
      <c r="R407" s="112">
        <v>103257.5</v>
      </c>
      <c r="S407" s="111" t="s">
        <v>1386</v>
      </c>
    </row>
    <row r="408" spans="1:19" ht="25.5">
      <c r="A408" s="111" t="s">
        <v>1749</v>
      </c>
      <c r="B408" s="143">
        <v>44353</v>
      </c>
      <c r="C408" s="111" t="s">
        <v>1750</v>
      </c>
      <c r="D408" s="143">
        <v>44353</v>
      </c>
      <c r="E408" s="111" t="s">
        <v>1387</v>
      </c>
      <c r="F408" s="111" t="s">
        <v>40</v>
      </c>
      <c r="G408" s="111" t="s">
        <v>41</v>
      </c>
      <c r="H408" s="111" t="s">
        <v>13</v>
      </c>
      <c r="I408" s="111" t="s">
        <v>1114</v>
      </c>
      <c r="J408" s="112">
        <v>200</v>
      </c>
      <c r="K408" s="112">
        <v>894</v>
      </c>
      <c r="L408" s="112">
        <v>178800</v>
      </c>
      <c r="M408" s="112">
        <v>2.2349999999999999</v>
      </c>
      <c r="N408" s="112">
        <v>447</v>
      </c>
      <c r="O408" s="112">
        <v>0</v>
      </c>
      <c r="P408" s="112">
        <v>0</v>
      </c>
      <c r="Q408" s="112">
        <v>896.23500000000001</v>
      </c>
      <c r="R408" s="112">
        <v>179247</v>
      </c>
      <c r="S408" s="111" t="s">
        <v>1386</v>
      </c>
    </row>
    <row r="409" spans="1:19" ht="25.5">
      <c r="A409" s="111" t="s">
        <v>1749</v>
      </c>
      <c r="B409" s="143">
        <v>44353</v>
      </c>
      <c r="C409" s="111" t="s">
        <v>1750</v>
      </c>
      <c r="D409" s="143">
        <v>44353</v>
      </c>
      <c r="E409" s="111" t="s">
        <v>1387</v>
      </c>
      <c r="F409" s="111" t="s">
        <v>40</v>
      </c>
      <c r="G409" s="111" t="s">
        <v>41</v>
      </c>
      <c r="H409" s="111" t="s">
        <v>13</v>
      </c>
      <c r="I409" s="111" t="s">
        <v>1284</v>
      </c>
      <c r="J409" s="112">
        <v>80</v>
      </c>
      <c r="K409" s="112">
        <v>1064</v>
      </c>
      <c r="L409" s="112">
        <v>85120</v>
      </c>
      <c r="M409" s="112">
        <v>2.66</v>
      </c>
      <c r="N409" s="112">
        <v>212.8</v>
      </c>
      <c r="O409" s="112">
        <v>0</v>
      </c>
      <c r="P409" s="112">
        <v>0</v>
      </c>
      <c r="Q409" s="112">
        <v>1066.6600000000001</v>
      </c>
      <c r="R409" s="112">
        <v>85332.800000000003</v>
      </c>
      <c r="S409" s="111" t="s">
        <v>1386</v>
      </c>
    </row>
    <row r="410" spans="1:19" ht="25.5">
      <c r="A410" s="111" t="s">
        <v>1749</v>
      </c>
      <c r="B410" s="143">
        <v>44353</v>
      </c>
      <c r="C410" s="111" t="s">
        <v>1750</v>
      </c>
      <c r="D410" s="143">
        <v>44353</v>
      </c>
      <c r="E410" s="111" t="s">
        <v>1387</v>
      </c>
      <c r="F410" s="111" t="s">
        <v>40</v>
      </c>
      <c r="G410" s="111" t="s">
        <v>41</v>
      </c>
      <c r="H410" s="111" t="s">
        <v>13</v>
      </c>
      <c r="I410" s="111" t="s">
        <v>1120</v>
      </c>
      <c r="J410" s="112">
        <v>40</v>
      </c>
      <c r="K410" s="112">
        <v>1176</v>
      </c>
      <c r="L410" s="112">
        <v>47040</v>
      </c>
      <c r="M410" s="112">
        <v>2.94</v>
      </c>
      <c r="N410" s="112">
        <v>117.6</v>
      </c>
      <c r="O410" s="112">
        <v>0</v>
      </c>
      <c r="P410" s="112">
        <v>0</v>
      </c>
      <c r="Q410" s="112">
        <v>1178.94</v>
      </c>
      <c r="R410" s="112">
        <v>47157.599999999999</v>
      </c>
      <c r="S410" s="111" t="s">
        <v>1386</v>
      </c>
    </row>
    <row r="411" spans="1:19" ht="25.5">
      <c r="A411" s="111" t="s">
        <v>1749</v>
      </c>
      <c r="B411" s="143">
        <v>44353</v>
      </c>
      <c r="C411" s="111" t="s">
        <v>1750</v>
      </c>
      <c r="D411" s="143">
        <v>44353</v>
      </c>
      <c r="E411" s="111" t="s">
        <v>1387</v>
      </c>
      <c r="F411" s="111" t="s">
        <v>40</v>
      </c>
      <c r="G411" s="111" t="s">
        <v>41</v>
      </c>
      <c r="H411" s="111" t="s">
        <v>13</v>
      </c>
      <c r="I411" s="111" t="s">
        <v>1243</v>
      </c>
      <c r="J411" s="112">
        <v>100</v>
      </c>
      <c r="K411" s="112">
        <v>967</v>
      </c>
      <c r="L411" s="112">
        <v>96700</v>
      </c>
      <c r="M411" s="112">
        <v>2.4175</v>
      </c>
      <c r="N411" s="112">
        <v>241.75</v>
      </c>
      <c r="O411" s="112">
        <v>0</v>
      </c>
      <c r="P411" s="112">
        <v>0</v>
      </c>
      <c r="Q411" s="112">
        <v>969.41750000000002</v>
      </c>
      <c r="R411" s="112">
        <v>96941.75</v>
      </c>
      <c r="S411" s="111" t="s">
        <v>1386</v>
      </c>
    </row>
    <row r="412" spans="1:19" ht="25.5">
      <c r="A412" s="111" t="s">
        <v>1749</v>
      </c>
      <c r="B412" s="143">
        <v>44353</v>
      </c>
      <c r="C412" s="111" t="s">
        <v>1750</v>
      </c>
      <c r="D412" s="143">
        <v>44353</v>
      </c>
      <c r="E412" s="111" t="s">
        <v>1387</v>
      </c>
      <c r="F412" s="111" t="s">
        <v>40</v>
      </c>
      <c r="G412" s="111" t="s">
        <v>41</v>
      </c>
      <c r="H412" s="111" t="s">
        <v>13</v>
      </c>
      <c r="I412" s="111" t="s">
        <v>1230</v>
      </c>
      <c r="J412" s="112">
        <v>60</v>
      </c>
      <c r="K412" s="112">
        <v>1099</v>
      </c>
      <c r="L412" s="112">
        <v>65940</v>
      </c>
      <c r="M412" s="112">
        <v>2.7475000000000001</v>
      </c>
      <c r="N412" s="112">
        <v>164.85</v>
      </c>
      <c r="O412" s="112">
        <v>0</v>
      </c>
      <c r="P412" s="112">
        <v>0</v>
      </c>
      <c r="Q412" s="112">
        <v>1101.7474999999999</v>
      </c>
      <c r="R412" s="112">
        <v>66104.850000000006</v>
      </c>
      <c r="S412" s="111" t="s">
        <v>1386</v>
      </c>
    </row>
    <row r="413" spans="1:19" ht="25.5">
      <c r="A413" s="111" t="s">
        <v>1749</v>
      </c>
      <c r="B413" s="143">
        <v>44353</v>
      </c>
      <c r="C413" s="111" t="s">
        <v>1750</v>
      </c>
      <c r="D413" s="143">
        <v>44353</v>
      </c>
      <c r="E413" s="111" t="s">
        <v>1387</v>
      </c>
      <c r="F413" s="111" t="s">
        <v>40</v>
      </c>
      <c r="G413" s="111" t="s">
        <v>41</v>
      </c>
      <c r="H413" s="111" t="s">
        <v>13</v>
      </c>
      <c r="I413" s="111" t="s">
        <v>1333</v>
      </c>
      <c r="J413" s="112">
        <v>100</v>
      </c>
      <c r="K413" s="112">
        <v>914</v>
      </c>
      <c r="L413" s="112">
        <v>91400</v>
      </c>
      <c r="M413" s="112">
        <v>2.2850000000000001</v>
      </c>
      <c r="N413" s="112">
        <v>228.5</v>
      </c>
      <c r="O413" s="112">
        <v>0</v>
      </c>
      <c r="P413" s="112">
        <v>0</v>
      </c>
      <c r="Q413" s="112">
        <v>916.28499999999997</v>
      </c>
      <c r="R413" s="112">
        <v>91628.5</v>
      </c>
      <c r="S413" s="111" t="s">
        <v>1386</v>
      </c>
    </row>
    <row r="414" spans="1:19" ht="25.5">
      <c r="A414" s="111" t="s">
        <v>1751</v>
      </c>
      <c r="B414" s="143">
        <v>44353</v>
      </c>
      <c r="C414" s="111" t="s">
        <v>1752</v>
      </c>
      <c r="D414" s="143">
        <v>44353</v>
      </c>
      <c r="E414" s="111" t="s">
        <v>1387</v>
      </c>
      <c r="F414" s="111" t="s">
        <v>4</v>
      </c>
      <c r="G414" s="111" t="s">
        <v>1388</v>
      </c>
      <c r="H414" s="111" t="s">
        <v>24</v>
      </c>
      <c r="I414" s="111" t="s">
        <v>1333</v>
      </c>
      <c r="J414" s="112">
        <v>60</v>
      </c>
      <c r="K414" s="112">
        <v>914</v>
      </c>
      <c r="L414" s="112">
        <v>54840</v>
      </c>
      <c r="M414" s="112">
        <v>2.2850000000000001</v>
      </c>
      <c r="N414" s="112">
        <v>137.1</v>
      </c>
      <c r="O414" s="112">
        <v>0</v>
      </c>
      <c r="P414" s="112">
        <v>0</v>
      </c>
      <c r="Q414" s="112">
        <v>916.28499999999997</v>
      </c>
      <c r="R414" s="112">
        <v>54977.1</v>
      </c>
      <c r="S414" s="111" t="s">
        <v>1386</v>
      </c>
    </row>
    <row r="415" spans="1:19" ht="25.5">
      <c r="A415" s="111" t="s">
        <v>1751</v>
      </c>
      <c r="B415" s="143">
        <v>44353</v>
      </c>
      <c r="C415" s="111" t="s">
        <v>1752</v>
      </c>
      <c r="D415" s="143">
        <v>44353</v>
      </c>
      <c r="E415" s="111" t="s">
        <v>1387</v>
      </c>
      <c r="F415" s="111" t="s">
        <v>4</v>
      </c>
      <c r="G415" s="111" t="s">
        <v>1388</v>
      </c>
      <c r="H415" s="111" t="s">
        <v>24</v>
      </c>
      <c r="I415" s="111" t="s">
        <v>1114</v>
      </c>
      <c r="J415" s="112">
        <v>55</v>
      </c>
      <c r="K415" s="112">
        <v>894</v>
      </c>
      <c r="L415" s="112">
        <v>49170</v>
      </c>
      <c r="M415" s="112">
        <v>2.2349999999999999</v>
      </c>
      <c r="N415" s="112">
        <v>122.925</v>
      </c>
      <c r="O415" s="112">
        <v>0</v>
      </c>
      <c r="P415" s="112">
        <v>0</v>
      </c>
      <c r="Q415" s="112">
        <v>896.23500000000001</v>
      </c>
      <c r="R415" s="112">
        <v>49292.925000000003</v>
      </c>
      <c r="S415" s="111" t="s">
        <v>1386</v>
      </c>
    </row>
    <row r="416" spans="1:19" ht="25.5">
      <c r="A416" s="111" t="s">
        <v>1753</v>
      </c>
      <c r="B416" s="143">
        <v>44353</v>
      </c>
      <c r="C416" s="111" t="s">
        <v>1754</v>
      </c>
      <c r="D416" s="143">
        <v>44353</v>
      </c>
      <c r="E416" s="111" t="s">
        <v>1387</v>
      </c>
      <c r="F416" s="111" t="s">
        <v>9</v>
      </c>
      <c r="G416" s="111" t="s">
        <v>1018</v>
      </c>
      <c r="H416" s="111" t="s">
        <v>24</v>
      </c>
      <c r="I416" s="111" t="s">
        <v>1230</v>
      </c>
      <c r="J416" s="112">
        <v>30</v>
      </c>
      <c r="K416" s="112">
        <v>1099</v>
      </c>
      <c r="L416" s="112">
        <v>32970</v>
      </c>
      <c r="M416" s="112">
        <v>2.7475000000000001</v>
      </c>
      <c r="N416" s="112">
        <v>82.424999999999997</v>
      </c>
      <c r="O416" s="112">
        <v>0</v>
      </c>
      <c r="P416" s="112">
        <v>0</v>
      </c>
      <c r="Q416" s="112">
        <v>1101.7474999999999</v>
      </c>
      <c r="R416" s="112">
        <v>33052.425000000003</v>
      </c>
      <c r="S416" s="111" t="s">
        <v>1386</v>
      </c>
    </row>
    <row r="417" spans="1:19" ht="25.5">
      <c r="A417" s="111" t="s">
        <v>1753</v>
      </c>
      <c r="B417" s="143">
        <v>44353</v>
      </c>
      <c r="C417" s="111" t="s">
        <v>1754</v>
      </c>
      <c r="D417" s="143">
        <v>44353</v>
      </c>
      <c r="E417" s="111" t="s">
        <v>1387</v>
      </c>
      <c r="F417" s="111" t="s">
        <v>9</v>
      </c>
      <c r="G417" s="111" t="s">
        <v>1018</v>
      </c>
      <c r="H417" s="111" t="s">
        <v>24</v>
      </c>
      <c r="I417" s="111" t="s">
        <v>1114</v>
      </c>
      <c r="J417" s="112">
        <v>57</v>
      </c>
      <c r="K417" s="112">
        <v>894</v>
      </c>
      <c r="L417" s="112">
        <v>50958</v>
      </c>
      <c r="M417" s="112">
        <v>2.2349999999999999</v>
      </c>
      <c r="N417" s="112">
        <v>127.395</v>
      </c>
      <c r="O417" s="112">
        <v>0</v>
      </c>
      <c r="P417" s="112">
        <v>0</v>
      </c>
      <c r="Q417" s="112">
        <v>896.23500000000001</v>
      </c>
      <c r="R417" s="112">
        <v>51085.394999999997</v>
      </c>
      <c r="S417" s="111" t="s">
        <v>1386</v>
      </c>
    </row>
    <row r="418" spans="1:19" ht="25.5">
      <c r="A418" s="111" t="s">
        <v>1753</v>
      </c>
      <c r="B418" s="143">
        <v>44353</v>
      </c>
      <c r="C418" s="111" t="s">
        <v>1754</v>
      </c>
      <c r="D418" s="143">
        <v>44353</v>
      </c>
      <c r="E418" s="111" t="s">
        <v>1387</v>
      </c>
      <c r="F418" s="111" t="s">
        <v>9</v>
      </c>
      <c r="G418" s="111" t="s">
        <v>1018</v>
      </c>
      <c r="H418" s="111" t="s">
        <v>24</v>
      </c>
      <c r="I418" s="111" t="s">
        <v>1120</v>
      </c>
      <c r="J418" s="112">
        <v>20</v>
      </c>
      <c r="K418" s="112">
        <v>1176</v>
      </c>
      <c r="L418" s="112">
        <v>23520</v>
      </c>
      <c r="M418" s="112">
        <v>2.94</v>
      </c>
      <c r="N418" s="112">
        <v>58.8</v>
      </c>
      <c r="O418" s="112">
        <v>0</v>
      </c>
      <c r="P418" s="112">
        <v>0</v>
      </c>
      <c r="Q418" s="112">
        <v>1178.94</v>
      </c>
      <c r="R418" s="112">
        <v>23578.799999999999</v>
      </c>
      <c r="S418" s="111" t="s">
        <v>1386</v>
      </c>
    </row>
    <row r="419" spans="1:19" ht="25.5">
      <c r="A419" s="111" t="s">
        <v>1753</v>
      </c>
      <c r="B419" s="143">
        <v>44353</v>
      </c>
      <c r="C419" s="111" t="s">
        <v>1754</v>
      </c>
      <c r="D419" s="143">
        <v>44353</v>
      </c>
      <c r="E419" s="111" t="s">
        <v>1387</v>
      </c>
      <c r="F419" s="111" t="s">
        <v>9</v>
      </c>
      <c r="G419" s="111" t="s">
        <v>1018</v>
      </c>
      <c r="H419" s="111" t="s">
        <v>24</v>
      </c>
      <c r="I419" s="111" t="s">
        <v>1333</v>
      </c>
      <c r="J419" s="112">
        <v>20</v>
      </c>
      <c r="K419" s="112">
        <v>914</v>
      </c>
      <c r="L419" s="112">
        <v>18280</v>
      </c>
      <c r="M419" s="112">
        <v>2.2850000000000001</v>
      </c>
      <c r="N419" s="112">
        <v>45.7</v>
      </c>
      <c r="O419" s="112">
        <v>0</v>
      </c>
      <c r="P419" s="112">
        <v>0</v>
      </c>
      <c r="Q419" s="112">
        <v>916.28499999999997</v>
      </c>
      <c r="R419" s="112">
        <v>18325.7</v>
      </c>
      <c r="S419" s="111" t="s">
        <v>1386</v>
      </c>
    </row>
    <row r="420" spans="1:19" ht="25.5">
      <c r="A420" s="111" t="s">
        <v>1755</v>
      </c>
      <c r="B420" s="143">
        <v>44353</v>
      </c>
      <c r="C420" s="111" t="s">
        <v>1756</v>
      </c>
      <c r="D420" s="143">
        <v>44353</v>
      </c>
      <c r="E420" s="111" t="s">
        <v>1387</v>
      </c>
      <c r="F420" s="111" t="s">
        <v>3</v>
      </c>
      <c r="G420" s="111" t="s">
        <v>1018</v>
      </c>
      <c r="H420" s="111" t="s">
        <v>24</v>
      </c>
      <c r="I420" s="111" t="s">
        <v>1114</v>
      </c>
      <c r="J420" s="112">
        <v>20</v>
      </c>
      <c r="K420" s="112">
        <v>894</v>
      </c>
      <c r="L420" s="112">
        <v>17880</v>
      </c>
      <c r="M420" s="112">
        <v>2.2349999999999999</v>
      </c>
      <c r="N420" s="112">
        <v>44.7</v>
      </c>
      <c r="O420" s="112">
        <v>0</v>
      </c>
      <c r="P420" s="112">
        <v>0</v>
      </c>
      <c r="Q420" s="112">
        <v>896.23500000000001</v>
      </c>
      <c r="R420" s="112">
        <v>17924.7</v>
      </c>
      <c r="S420" s="111" t="s">
        <v>1386</v>
      </c>
    </row>
    <row r="421" spans="1:19" ht="25.5">
      <c r="A421" s="111" t="s">
        <v>1755</v>
      </c>
      <c r="B421" s="143">
        <v>44353</v>
      </c>
      <c r="C421" s="111" t="s">
        <v>1756</v>
      </c>
      <c r="D421" s="143">
        <v>44353</v>
      </c>
      <c r="E421" s="111" t="s">
        <v>1387</v>
      </c>
      <c r="F421" s="111" t="s">
        <v>3</v>
      </c>
      <c r="G421" s="111" t="s">
        <v>1018</v>
      </c>
      <c r="H421" s="111" t="s">
        <v>24</v>
      </c>
      <c r="I421" s="111" t="s">
        <v>1333</v>
      </c>
      <c r="J421" s="112">
        <v>38</v>
      </c>
      <c r="K421" s="112">
        <v>914</v>
      </c>
      <c r="L421" s="112">
        <v>34732</v>
      </c>
      <c r="M421" s="112">
        <v>2.2850000000000001</v>
      </c>
      <c r="N421" s="112">
        <v>86.83</v>
      </c>
      <c r="O421" s="112">
        <v>0</v>
      </c>
      <c r="P421" s="112">
        <v>0</v>
      </c>
      <c r="Q421" s="112">
        <v>916.28499999999997</v>
      </c>
      <c r="R421" s="112">
        <v>34818.83</v>
      </c>
      <c r="S421" s="111" t="s">
        <v>1386</v>
      </c>
    </row>
    <row r="422" spans="1:19" ht="25.5">
      <c r="A422" s="111" t="s">
        <v>1757</v>
      </c>
      <c r="B422" s="143">
        <v>44353</v>
      </c>
      <c r="C422" s="111" t="s">
        <v>1758</v>
      </c>
      <c r="D422" s="143">
        <v>44353</v>
      </c>
      <c r="E422" s="111" t="s">
        <v>1387</v>
      </c>
      <c r="F422" s="111" t="s">
        <v>938</v>
      </c>
      <c r="G422" s="111" t="s">
        <v>1403</v>
      </c>
      <c r="H422" s="111" t="s">
        <v>54</v>
      </c>
      <c r="I422" s="111" t="s">
        <v>1284</v>
      </c>
      <c r="J422" s="112">
        <v>20</v>
      </c>
      <c r="K422" s="112">
        <v>1064</v>
      </c>
      <c r="L422" s="112">
        <v>21280</v>
      </c>
      <c r="M422" s="112">
        <v>2.66</v>
      </c>
      <c r="N422" s="112">
        <v>53.2</v>
      </c>
      <c r="O422" s="112">
        <v>0</v>
      </c>
      <c r="P422" s="112">
        <v>0</v>
      </c>
      <c r="Q422" s="112">
        <v>1066.6600000000001</v>
      </c>
      <c r="R422" s="112">
        <v>21333.200000000001</v>
      </c>
      <c r="S422" s="111" t="s">
        <v>1386</v>
      </c>
    </row>
    <row r="423" spans="1:19" ht="25.5">
      <c r="A423" s="111" t="s">
        <v>1757</v>
      </c>
      <c r="B423" s="143">
        <v>44353</v>
      </c>
      <c r="C423" s="111" t="s">
        <v>1758</v>
      </c>
      <c r="D423" s="143">
        <v>44353</v>
      </c>
      <c r="E423" s="111" t="s">
        <v>1387</v>
      </c>
      <c r="F423" s="111" t="s">
        <v>938</v>
      </c>
      <c r="G423" s="111" t="s">
        <v>1403</v>
      </c>
      <c r="H423" s="111" t="s">
        <v>54</v>
      </c>
      <c r="I423" s="111" t="s">
        <v>1243</v>
      </c>
      <c r="J423" s="112">
        <v>40</v>
      </c>
      <c r="K423" s="112">
        <v>967</v>
      </c>
      <c r="L423" s="112">
        <v>38680</v>
      </c>
      <c r="M423" s="112">
        <v>2.4175</v>
      </c>
      <c r="N423" s="112">
        <v>96.7</v>
      </c>
      <c r="O423" s="112">
        <v>0</v>
      </c>
      <c r="P423" s="112">
        <v>0</v>
      </c>
      <c r="Q423" s="112">
        <v>969.41750000000002</v>
      </c>
      <c r="R423" s="112">
        <v>38776.699999999997</v>
      </c>
      <c r="S423" s="111" t="s">
        <v>1386</v>
      </c>
    </row>
    <row r="424" spans="1:19" ht="25.5">
      <c r="A424" s="111" t="s">
        <v>1757</v>
      </c>
      <c r="B424" s="143">
        <v>44353</v>
      </c>
      <c r="C424" s="111" t="s">
        <v>1758</v>
      </c>
      <c r="D424" s="143">
        <v>44353</v>
      </c>
      <c r="E424" s="111" t="s">
        <v>1387</v>
      </c>
      <c r="F424" s="111" t="s">
        <v>938</v>
      </c>
      <c r="G424" s="111" t="s">
        <v>1403</v>
      </c>
      <c r="H424" s="111" t="s">
        <v>54</v>
      </c>
      <c r="I424" s="111" t="s">
        <v>1117</v>
      </c>
      <c r="J424" s="112">
        <v>20</v>
      </c>
      <c r="K424" s="112">
        <v>1118</v>
      </c>
      <c r="L424" s="112">
        <v>22360</v>
      </c>
      <c r="M424" s="112">
        <v>2.7949999999999999</v>
      </c>
      <c r="N424" s="112">
        <v>55.9</v>
      </c>
      <c r="O424" s="112">
        <v>0</v>
      </c>
      <c r="P424" s="112">
        <v>0</v>
      </c>
      <c r="Q424" s="112">
        <v>1120.7950000000001</v>
      </c>
      <c r="R424" s="112">
        <v>22415.9</v>
      </c>
      <c r="S424" s="111" t="s">
        <v>1386</v>
      </c>
    </row>
    <row r="425" spans="1:19" ht="25.5">
      <c r="A425" s="111" t="s">
        <v>1757</v>
      </c>
      <c r="B425" s="143">
        <v>44353</v>
      </c>
      <c r="C425" s="111" t="s">
        <v>1758</v>
      </c>
      <c r="D425" s="143">
        <v>44353</v>
      </c>
      <c r="E425" s="111" t="s">
        <v>1387</v>
      </c>
      <c r="F425" s="111" t="s">
        <v>938</v>
      </c>
      <c r="G425" s="111" t="s">
        <v>1403</v>
      </c>
      <c r="H425" s="111" t="s">
        <v>54</v>
      </c>
      <c r="I425" s="111" t="s">
        <v>1119</v>
      </c>
      <c r="J425" s="112">
        <v>40</v>
      </c>
      <c r="K425" s="112">
        <v>914</v>
      </c>
      <c r="L425" s="112">
        <v>36560</v>
      </c>
      <c r="M425" s="112">
        <v>2.2850000000000001</v>
      </c>
      <c r="N425" s="112">
        <v>91.4</v>
      </c>
      <c r="O425" s="112">
        <v>0</v>
      </c>
      <c r="P425" s="112">
        <v>0</v>
      </c>
      <c r="Q425" s="112">
        <v>916.28499999999997</v>
      </c>
      <c r="R425" s="112">
        <v>36651.4</v>
      </c>
      <c r="S425" s="111" t="s">
        <v>1386</v>
      </c>
    </row>
    <row r="426" spans="1:19" ht="25.5">
      <c r="A426" s="111" t="s">
        <v>1757</v>
      </c>
      <c r="B426" s="143">
        <v>44353</v>
      </c>
      <c r="C426" s="111" t="s">
        <v>1758</v>
      </c>
      <c r="D426" s="143">
        <v>44353</v>
      </c>
      <c r="E426" s="111" t="s">
        <v>1387</v>
      </c>
      <c r="F426" s="111" t="s">
        <v>938</v>
      </c>
      <c r="G426" s="111" t="s">
        <v>1403</v>
      </c>
      <c r="H426" s="111" t="s">
        <v>54</v>
      </c>
      <c r="I426" s="111" t="s">
        <v>1115</v>
      </c>
      <c r="J426" s="112">
        <v>40</v>
      </c>
      <c r="K426" s="112">
        <v>1030</v>
      </c>
      <c r="L426" s="112">
        <v>41200</v>
      </c>
      <c r="M426" s="112">
        <v>2.5750000000000002</v>
      </c>
      <c r="N426" s="112">
        <v>103</v>
      </c>
      <c r="O426" s="112">
        <v>0</v>
      </c>
      <c r="P426" s="112">
        <v>0</v>
      </c>
      <c r="Q426" s="112">
        <v>1032.575</v>
      </c>
      <c r="R426" s="112">
        <v>41303</v>
      </c>
      <c r="S426" s="111" t="s">
        <v>1386</v>
      </c>
    </row>
    <row r="427" spans="1:19" ht="25.5">
      <c r="A427" s="111" t="s">
        <v>1757</v>
      </c>
      <c r="B427" s="143">
        <v>44353</v>
      </c>
      <c r="C427" s="111" t="s">
        <v>1758</v>
      </c>
      <c r="D427" s="143">
        <v>44353</v>
      </c>
      <c r="E427" s="111" t="s">
        <v>1387</v>
      </c>
      <c r="F427" s="111" t="s">
        <v>938</v>
      </c>
      <c r="G427" s="111" t="s">
        <v>1403</v>
      </c>
      <c r="H427" s="111" t="s">
        <v>54</v>
      </c>
      <c r="I427" s="111" t="s">
        <v>1114</v>
      </c>
      <c r="J427" s="112">
        <v>50</v>
      </c>
      <c r="K427" s="112">
        <v>894</v>
      </c>
      <c r="L427" s="112">
        <v>44700</v>
      </c>
      <c r="M427" s="112">
        <v>2.2349999999999999</v>
      </c>
      <c r="N427" s="112">
        <v>111.75</v>
      </c>
      <c r="O427" s="112">
        <v>0</v>
      </c>
      <c r="P427" s="112">
        <v>0</v>
      </c>
      <c r="Q427" s="112">
        <v>896.23500000000001</v>
      </c>
      <c r="R427" s="112">
        <v>44811.75</v>
      </c>
      <c r="S427" s="111" t="s">
        <v>1386</v>
      </c>
    </row>
    <row r="428" spans="1:19" ht="25.5">
      <c r="A428" s="111" t="s">
        <v>1759</v>
      </c>
      <c r="B428" s="143">
        <v>44353</v>
      </c>
      <c r="C428" s="111" t="s">
        <v>1760</v>
      </c>
      <c r="D428" s="143">
        <v>44353</v>
      </c>
      <c r="E428" s="111" t="s">
        <v>1387</v>
      </c>
      <c r="F428" s="111" t="s">
        <v>115</v>
      </c>
      <c r="G428" s="111" t="s">
        <v>1398</v>
      </c>
      <c r="H428" s="111" t="s">
        <v>117</v>
      </c>
      <c r="I428" s="111" t="s">
        <v>1114</v>
      </c>
      <c r="J428" s="112">
        <v>100</v>
      </c>
      <c r="K428" s="112">
        <v>894</v>
      </c>
      <c r="L428" s="112">
        <v>89400</v>
      </c>
      <c r="M428" s="112">
        <v>2.2349999999999999</v>
      </c>
      <c r="N428" s="112">
        <v>223.5</v>
      </c>
      <c r="O428" s="112">
        <v>0</v>
      </c>
      <c r="P428" s="112">
        <v>0</v>
      </c>
      <c r="Q428" s="112">
        <v>896.23500000000001</v>
      </c>
      <c r="R428" s="112">
        <v>89623.5</v>
      </c>
      <c r="S428" s="111" t="s">
        <v>1386</v>
      </c>
    </row>
    <row r="429" spans="1:19" ht="25.5">
      <c r="A429" s="111" t="s">
        <v>1759</v>
      </c>
      <c r="B429" s="143">
        <v>44353</v>
      </c>
      <c r="C429" s="111" t="s">
        <v>1760</v>
      </c>
      <c r="D429" s="143">
        <v>44353</v>
      </c>
      <c r="E429" s="111" t="s">
        <v>1387</v>
      </c>
      <c r="F429" s="111" t="s">
        <v>115</v>
      </c>
      <c r="G429" s="111" t="s">
        <v>1398</v>
      </c>
      <c r="H429" s="111" t="s">
        <v>117</v>
      </c>
      <c r="I429" s="111" t="s">
        <v>1230</v>
      </c>
      <c r="J429" s="112">
        <v>100</v>
      </c>
      <c r="K429" s="112">
        <v>1099</v>
      </c>
      <c r="L429" s="112">
        <v>109900</v>
      </c>
      <c r="M429" s="112">
        <v>2.7475000000000001</v>
      </c>
      <c r="N429" s="112">
        <v>274.75</v>
      </c>
      <c r="O429" s="112">
        <v>0</v>
      </c>
      <c r="P429" s="112">
        <v>0</v>
      </c>
      <c r="Q429" s="112">
        <v>1101.7474999999999</v>
      </c>
      <c r="R429" s="112">
        <v>110174.75</v>
      </c>
      <c r="S429" s="111" t="s">
        <v>1386</v>
      </c>
    </row>
    <row r="430" spans="1:19" ht="25.5">
      <c r="A430" s="111" t="s">
        <v>1761</v>
      </c>
      <c r="B430" s="143">
        <v>44353</v>
      </c>
      <c r="C430" s="111" t="s">
        <v>1762</v>
      </c>
      <c r="D430" s="143">
        <v>44353</v>
      </c>
      <c r="E430" s="111" t="s">
        <v>1387</v>
      </c>
      <c r="F430" s="111" t="s">
        <v>954</v>
      </c>
      <c r="G430" s="111" t="s">
        <v>76</v>
      </c>
      <c r="H430" s="111" t="s">
        <v>54</v>
      </c>
      <c r="I430" s="111" t="s">
        <v>1243</v>
      </c>
      <c r="J430" s="112">
        <v>140</v>
      </c>
      <c r="K430" s="112">
        <v>967</v>
      </c>
      <c r="L430" s="112">
        <v>135380</v>
      </c>
      <c r="M430" s="112">
        <v>2.4175</v>
      </c>
      <c r="N430" s="112">
        <v>338.45</v>
      </c>
      <c r="O430" s="112">
        <v>0</v>
      </c>
      <c r="P430" s="112">
        <v>0</v>
      </c>
      <c r="Q430" s="112">
        <v>969.41750000000002</v>
      </c>
      <c r="R430" s="112">
        <v>135718.45000000001</v>
      </c>
      <c r="S430" s="111" t="s">
        <v>1386</v>
      </c>
    </row>
    <row r="431" spans="1:19" ht="25.5">
      <c r="A431" s="111" t="s">
        <v>1761</v>
      </c>
      <c r="B431" s="143">
        <v>44353</v>
      </c>
      <c r="C431" s="111" t="s">
        <v>1762</v>
      </c>
      <c r="D431" s="143">
        <v>44353</v>
      </c>
      <c r="E431" s="111" t="s">
        <v>1387</v>
      </c>
      <c r="F431" s="111" t="s">
        <v>954</v>
      </c>
      <c r="G431" s="111" t="s">
        <v>76</v>
      </c>
      <c r="H431" s="111" t="s">
        <v>54</v>
      </c>
      <c r="I431" s="111" t="s">
        <v>1335</v>
      </c>
      <c r="J431" s="112">
        <v>100</v>
      </c>
      <c r="K431" s="112">
        <v>1303</v>
      </c>
      <c r="L431" s="112">
        <v>130300</v>
      </c>
      <c r="M431" s="112">
        <v>3.2574999999999998</v>
      </c>
      <c r="N431" s="112">
        <v>325.75</v>
      </c>
      <c r="O431" s="112">
        <v>0</v>
      </c>
      <c r="P431" s="112">
        <v>0</v>
      </c>
      <c r="Q431" s="112">
        <v>1306.2574999999999</v>
      </c>
      <c r="R431" s="112">
        <v>130625.75</v>
      </c>
      <c r="S431" s="111" t="s">
        <v>1386</v>
      </c>
    </row>
    <row r="432" spans="1:19" ht="25.5">
      <c r="A432" s="111" t="s">
        <v>1761</v>
      </c>
      <c r="B432" s="143">
        <v>44353</v>
      </c>
      <c r="C432" s="111" t="s">
        <v>1762</v>
      </c>
      <c r="D432" s="143">
        <v>44353</v>
      </c>
      <c r="E432" s="111" t="s">
        <v>1387</v>
      </c>
      <c r="F432" s="111" t="s">
        <v>954</v>
      </c>
      <c r="G432" s="111" t="s">
        <v>76</v>
      </c>
      <c r="H432" s="111" t="s">
        <v>54</v>
      </c>
      <c r="I432" s="111" t="s">
        <v>1120</v>
      </c>
      <c r="J432" s="112">
        <v>220</v>
      </c>
      <c r="K432" s="112">
        <v>1176</v>
      </c>
      <c r="L432" s="112">
        <v>258720</v>
      </c>
      <c r="M432" s="112">
        <v>2.94</v>
      </c>
      <c r="N432" s="112">
        <v>646.79999999999995</v>
      </c>
      <c r="O432" s="112">
        <v>0</v>
      </c>
      <c r="P432" s="112">
        <v>0</v>
      </c>
      <c r="Q432" s="112">
        <v>1178.94</v>
      </c>
      <c r="R432" s="112">
        <v>259366.8</v>
      </c>
      <c r="S432" s="111" t="s">
        <v>1386</v>
      </c>
    </row>
    <row r="433" spans="1:19" ht="25.5">
      <c r="A433" s="111" t="s">
        <v>1761</v>
      </c>
      <c r="B433" s="143">
        <v>44353</v>
      </c>
      <c r="C433" s="111" t="s">
        <v>1762</v>
      </c>
      <c r="D433" s="143">
        <v>44353</v>
      </c>
      <c r="E433" s="111" t="s">
        <v>1387</v>
      </c>
      <c r="F433" s="111" t="s">
        <v>954</v>
      </c>
      <c r="G433" s="111" t="s">
        <v>76</v>
      </c>
      <c r="H433" s="111" t="s">
        <v>54</v>
      </c>
      <c r="I433" s="111" t="s">
        <v>1115</v>
      </c>
      <c r="J433" s="112">
        <v>80</v>
      </c>
      <c r="K433" s="112">
        <v>1030</v>
      </c>
      <c r="L433" s="112">
        <v>82400</v>
      </c>
      <c r="M433" s="112">
        <v>2.5750000000000002</v>
      </c>
      <c r="N433" s="112">
        <v>206</v>
      </c>
      <c r="O433" s="112">
        <v>0</v>
      </c>
      <c r="P433" s="112">
        <v>0</v>
      </c>
      <c r="Q433" s="112">
        <v>1032.575</v>
      </c>
      <c r="R433" s="112">
        <v>82606</v>
      </c>
      <c r="S433" s="111" t="s">
        <v>1386</v>
      </c>
    </row>
    <row r="434" spans="1:19" ht="25.5">
      <c r="A434" s="111" t="s">
        <v>1761</v>
      </c>
      <c r="B434" s="143">
        <v>44353</v>
      </c>
      <c r="C434" s="111" t="s">
        <v>1762</v>
      </c>
      <c r="D434" s="143">
        <v>44353</v>
      </c>
      <c r="E434" s="111" t="s">
        <v>1387</v>
      </c>
      <c r="F434" s="111" t="s">
        <v>954</v>
      </c>
      <c r="G434" s="111" t="s">
        <v>76</v>
      </c>
      <c r="H434" s="111" t="s">
        <v>54</v>
      </c>
      <c r="I434" s="111" t="s">
        <v>1114</v>
      </c>
      <c r="J434" s="112">
        <v>240</v>
      </c>
      <c r="K434" s="112">
        <v>894</v>
      </c>
      <c r="L434" s="112">
        <v>214560</v>
      </c>
      <c r="M434" s="112">
        <v>2.2349999999999999</v>
      </c>
      <c r="N434" s="112">
        <v>536.4</v>
      </c>
      <c r="O434" s="112">
        <v>0</v>
      </c>
      <c r="P434" s="112">
        <v>0</v>
      </c>
      <c r="Q434" s="112">
        <v>896.23500000000001</v>
      </c>
      <c r="R434" s="112">
        <v>215096.4</v>
      </c>
      <c r="S434" s="111" t="s">
        <v>1386</v>
      </c>
    </row>
    <row r="435" spans="1:19" ht="25.5">
      <c r="A435" s="111" t="s">
        <v>1763</v>
      </c>
      <c r="B435" s="143">
        <v>44353</v>
      </c>
      <c r="C435" s="111" t="s">
        <v>1764</v>
      </c>
      <c r="D435" s="143">
        <v>44353</v>
      </c>
      <c r="E435" s="111" t="s">
        <v>1387</v>
      </c>
      <c r="F435" s="111" t="s">
        <v>75</v>
      </c>
      <c r="G435" s="111" t="s">
        <v>76</v>
      </c>
      <c r="H435" s="111" t="s">
        <v>54</v>
      </c>
      <c r="I435" s="111" t="s">
        <v>1115</v>
      </c>
      <c r="J435" s="112">
        <v>20</v>
      </c>
      <c r="K435" s="112">
        <v>1030</v>
      </c>
      <c r="L435" s="112">
        <v>20600</v>
      </c>
      <c r="M435" s="112">
        <v>2.5750000000000002</v>
      </c>
      <c r="N435" s="112">
        <v>51.5</v>
      </c>
      <c r="O435" s="112">
        <v>0</v>
      </c>
      <c r="P435" s="112">
        <v>0</v>
      </c>
      <c r="Q435" s="112">
        <v>1032.575</v>
      </c>
      <c r="R435" s="112">
        <v>20651.5</v>
      </c>
      <c r="S435" s="111" t="s">
        <v>1386</v>
      </c>
    </row>
    <row r="436" spans="1:19" ht="25.5">
      <c r="A436" s="111" t="s">
        <v>1763</v>
      </c>
      <c r="B436" s="143">
        <v>44353</v>
      </c>
      <c r="C436" s="111" t="s">
        <v>1764</v>
      </c>
      <c r="D436" s="143">
        <v>44353</v>
      </c>
      <c r="E436" s="111" t="s">
        <v>1387</v>
      </c>
      <c r="F436" s="111" t="s">
        <v>75</v>
      </c>
      <c r="G436" s="111" t="s">
        <v>76</v>
      </c>
      <c r="H436" s="111" t="s">
        <v>54</v>
      </c>
      <c r="I436" s="111" t="s">
        <v>1333</v>
      </c>
      <c r="J436" s="112">
        <v>40</v>
      </c>
      <c r="K436" s="112">
        <v>914</v>
      </c>
      <c r="L436" s="112">
        <v>36560</v>
      </c>
      <c r="M436" s="112">
        <v>2.2850000000000001</v>
      </c>
      <c r="N436" s="112">
        <v>91.4</v>
      </c>
      <c r="O436" s="112">
        <v>0</v>
      </c>
      <c r="P436" s="112">
        <v>0</v>
      </c>
      <c r="Q436" s="112">
        <v>916.28499999999997</v>
      </c>
      <c r="R436" s="112">
        <v>36651.4</v>
      </c>
      <c r="S436" s="111" t="s">
        <v>1386</v>
      </c>
    </row>
    <row r="437" spans="1:19" ht="25.5">
      <c r="A437" s="111" t="s">
        <v>1763</v>
      </c>
      <c r="B437" s="143">
        <v>44353</v>
      </c>
      <c r="C437" s="111" t="s">
        <v>1764</v>
      </c>
      <c r="D437" s="143">
        <v>44353</v>
      </c>
      <c r="E437" s="111" t="s">
        <v>1387</v>
      </c>
      <c r="F437" s="111" t="s">
        <v>75</v>
      </c>
      <c r="G437" s="111" t="s">
        <v>76</v>
      </c>
      <c r="H437" s="111" t="s">
        <v>54</v>
      </c>
      <c r="I437" s="111" t="s">
        <v>1114</v>
      </c>
      <c r="J437" s="112">
        <v>80</v>
      </c>
      <c r="K437" s="112">
        <v>894</v>
      </c>
      <c r="L437" s="112">
        <v>71520</v>
      </c>
      <c r="M437" s="112">
        <v>2.2349999999999999</v>
      </c>
      <c r="N437" s="112">
        <v>178.8</v>
      </c>
      <c r="O437" s="112">
        <v>0</v>
      </c>
      <c r="P437" s="112">
        <v>0</v>
      </c>
      <c r="Q437" s="112">
        <v>896.23500000000001</v>
      </c>
      <c r="R437" s="112">
        <v>71698.8</v>
      </c>
      <c r="S437" s="111" t="s">
        <v>1386</v>
      </c>
    </row>
    <row r="438" spans="1:19" ht="25.5">
      <c r="A438" s="111" t="s">
        <v>1763</v>
      </c>
      <c r="B438" s="143">
        <v>44353</v>
      </c>
      <c r="C438" s="111" t="s">
        <v>1764</v>
      </c>
      <c r="D438" s="143">
        <v>44353</v>
      </c>
      <c r="E438" s="111" t="s">
        <v>1387</v>
      </c>
      <c r="F438" s="111" t="s">
        <v>75</v>
      </c>
      <c r="G438" s="111" t="s">
        <v>76</v>
      </c>
      <c r="H438" s="111" t="s">
        <v>54</v>
      </c>
      <c r="I438" s="111" t="s">
        <v>1117</v>
      </c>
      <c r="J438" s="112">
        <v>20</v>
      </c>
      <c r="K438" s="112">
        <v>1118</v>
      </c>
      <c r="L438" s="112">
        <v>22360</v>
      </c>
      <c r="M438" s="112">
        <v>2.7949999999999999</v>
      </c>
      <c r="N438" s="112">
        <v>55.9</v>
      </c>
      <c r="O438" s="112">
        <v>0</v>
      </c>
      <c r="P438" s="112">
        <v>0</v>
      </c>
      <c r="Q438" s="112">
        <v>1120.7950000000001</v>
      </c>
      <c r="R438" s="112">
        <v>22415.9</v>
      </c>
      <c r="S438" s="111" t="s">
        <v>1386</v>
      </c>
    </row>
    <row r="439" spans="1:19" ht="25.5">
      <c r="A439" s="111" t="s">
        <v>1763</v>
      </c>
      <c r="B439" s="143">
        <v>44353</v>
      </c>
      <c r="C439" s="111" t="s">
        <v>1764</v>
      </c>
      <c r="D439" s="143">
        <v>44353</v>
      </c>
      <c r="E439" s="111" t="s">
        <v>1387</v>
      </c>
      <c r="F439" s="111" t="s">
        <v>75</v>
      </c>
      <c r="G439" s="111" t="s">
        <v>76</v>
      </c>
      <c r="H439" s="111" t="s">
        <v>54</v>
      </c>
      <c r="I439" s="111" t="s">
        <v>1119</v>
      </c>
      <c r="J439" s="112">
        <v>72</v>
      </c>
      <c r="K439" s="112">
        <v>914</v>
      </c>
      <c r="L439" s="112">
        <v>65808</v>
      </c>
      <c r="M439" s="112">
        <v>2.2850000000000001</v>
      </c>
      <c r="N439" s="112">
        <v>164.52</v>
      </c>
      <c r="O439" s="112">
        <v>0</v>
      </c>
      <c r="P439" s="112">
        <v>0</v>
      </c>
      <c r="Q439" s="112">
        <v>916.28499999999997</v>
      </c>
      <c r="R439" s="112">
        <v>65972.52</v>
      </c>
      <c r="S439" s="111" t="s">
        <v>1386</v>
      </c>
    </row>
    <row r="440" spans="1:19" ht="25.5">
      <c r="A440" s="111" t="s">
        <v>1763</v>
      </c>
      <c r="B440" s="143">
        <v>44353</v>
      </c>
      <c r="C440" s="111" t="s">
        <v>1764</v>
      </c>
      <c r="D440" s="143">
        <v>44353</v>
      </c>
      <c r="E440" s="111" t="s">
        <v>1387</v>
      </c>
      <c r="F440" s="111" t="s">
        <v>75</v>
      </c>
      <c r="G440" s="111" t="s">
        <v>76</v>
      </c>
      <c r="H440" s="111" t="s">
        <v>54</v>
      </c>
      <c r="I440" s="111" t="s">
        <v>1243</v>
      </c>
      <c r="J440" s="112">
        <v>100</v>
      </c>
      <c r="K440" s="112">
        <v>967</v>
      </c>
      <c r="L440" s="112">
        <v>96700</v>
      </c>
      <c r="M440" s="112">
        <v>2.4175</v>
      </c>
      <c r="N440" s="112">
        <v>241.75</v>
      </c>
      <c r="O440" s="112">
        <v>0</v>
      </c>
      <c r="P440" s="112">
        <v>0</v>
      </c>
      <c r="Q440" s="112">
        <v>969.41750000000002</v>
      </c>
      <c r="R440" s="112">
        <v>96941.75</v>
      </c>
      <c r="S440" s="111" t="s">
        <v>1386</v>
      </c>
    </row>
    <row r="441" spans="1:19" ht="25.5">
      <c r="A441" s="111" t="s">
        <v>1763</v>
      </c>
      <c r="B441" s="143">
        <v>44353</v>
      </c>
      <c r="C441" s="111" t="s">
        <v>1764</v>
      </c>
      <c r="D441" s="143">
        <v>44353</v>
      </c>
      <c r="E441" s="111" t="s">
        <v>1387</v>
      </c>
      <c r="F441" s="111" t="s">
        <v>75</v>
      </c>
      <c r="G441" s="111" t="s">
        <v>76</v>
      </c>
      <c r="H441" s="111" t="s">
        <v>54</v>
      </c>
      <c r="I441" s="111" t="s">
        <v>1284</v>
      </c>
      <c r="J441" s="112">
        <v>20</v>
      </c>
      <c r="K441" s="112">
        <v>1064</v>
      </c>
      <c r="L441" s="112">
        <v>21280</v>
      </c>
      <c r="M441" s="112">
        <v>2.66</v>
      </c>
      <c r="N441" s="112">
        <v>53.2</v>
      </c>
      <c r="O441" s="112">
        <v>0</v>
      </c>
      <c r="P441" s="112">
        <v>0</v>
      </c>
      <c r="Q441" s="112">
        <v>1066.6600000000001</v>
      </c>
      <c r="R441" s="112">
        <v>21333.200000000001</v>
      </c>
      <c r="S441" s="111" t="s">
        <v>1386</v>
      </c>
    </row>
    <row r="442" spans="1:19" ht="25.5">
      <c r="A442" s="111" t="s">
        <v>1765</v>
      </c>
      <c r="B442" s="143">
        <v>44353</v>
      </c>
      <c r="C442" s="111" t="s">
        <v>1766</v>
      </c>
      <c r="D442" s="143">
        <v>44353</v>
      </c>
      <c r="E442" s="111" t="s">
        <v>1387</v>
      </c>
      <c r="F442" s="111" t="s">
        <v>74</v>
      </c>
      <c r="G442" s="111" t="s">
        <v>1028</v>
      </c>
      <c r="H442" s="111" t="s">
        <v>54</v>
      </c>
      <c r="I442" s="111" t="s">
        <v>1335</v>
      </c>
      <c r="J442" s="112">
        <v>20</v>
      </c>
      <c r="K442" s="112">
        <v>1303</v>
      </c>
      <c r="L442" s="112">
        <v>26060</v>
      </c>
      <c r="M442" s="112">
        <v>3.2574999999999998</v>
      </c>
      <c r="N442" s="112">
        <v>65.150000000000006</v>
      </c>
      <c r="O442" s="112">
        <v>0</v>
      </c>
      <c r="P442" s="112">
        <v>0</v>
      </c>
      <c r="Q442" s="112">
        <v>1306.2574999999999</v>
      </c>
      <c r="R442" s="112">
        <v>26125.15</v>
      </c>
      <c r="S442" s="111" t="s">
        <v>1386</v>
      </c>
    </row>
    <row r="443" spans="1:19" ht="25.5">
      <c r="A443" s="111" t="s">
        <v>1765</v>
      </c>
      <c r="B443" s="143">
        <v>44353</v>
      </c>
      <c r="C443" s="111" t="s">
        <v>1766</v>
      </c>
      <c r="D443" s="143">
        <v>44353</v>
      </c>
      <c r="E443" s="111" t="s">
        <v>1387</v>
      </c>
      <c r="F443" s="111" t="s">
        <v>74</v>
      </c>
      <c r="G443" s="111" t="s">
        <v>1028</v>
      </c>
      <c r="H443" s="111" t="s">
        <v>54</v>
      </c>
      <c r="I443" s="111" t="s">
        <v>1120</v>
      </c>
      <c r="J443" s="112">
        <v>40</v>
      </c>
      <c r="K443" s="112">
        <v>1176</v>
      </c>
      <c r="L443" s="112">
        <v>47040</v>
      </c>
      <c r="M443" s="112">
        <v>2.94</v>
      </c>
      <c r="N443" s="112">
        <v>117.6</v>
      </c>
      <c r="O443" s="112">
        <v>0</v>
      </c>
      <c r="P443" s="112">
        <v>0</v>
      </c>
      <c r="Q443" s="112">
        <v>1178.94</v>
      </c>
      <c r="R443" s="112">
        <v>47157.599999999999</v>
      </c>
      <c r="S443" s="111" t="s">
        <v>1386</v>
      </c>
    </row>
    <row r="444" spans="1:19" ht="25.5">
      <c r="A444" s="111" t="s">
        <v>1765</v>
      </c>
      <c r="B444" s="143">
        <v>44353</v>
      </c>
      <c r="C444" s="111" t="s">
        <v>1766</v>
      </c>
      <c r="D444" s="143">
        <v>44353</v>
      </c>
      <c r="E444" s="111" t="s">
        <v>1387</v>
      </c>
      <c r="F444" s="111" t="s">
        <v>74</v>
      </c>
      <c r="G444" s="111" t="s">
        <v>1028</v>
      </c>
      <c r="H444" s="111" t="s">
        <v>54</v>
      </c>
      <c r="I444" s="111" t="s">
        <v>1114</v>
      </c>
      <c r="J444" s="112">
        <v>80</v>
      </c>
      <c r="K444" s="112">
        <v>894</v>
      </c>
      <c r="L444" s="112">
        <v>71520</v>
      </c>
      <c r="M444" s="112">
        <v>2.2349999999999999</v>
      </c>
      <c r="N444" s="112">
        <v>178.8</v>
      </c>
      <c r="O444" s="112">
        <v>0</v>
      </c>
      <c r="P444" s="112">
        <v>0</v>
      </c>
      <c r="Q444" s="112">
        <v>896.23500000000001</v>
      </c>
      <c r="R444" s="112">
        <v>71698.8</v>
      </c>
      <c r="S444" s="111" t="s">
        <v>1386</v>
      </c>
    </row>
    <row r="445" spans="1:19" ht="25.5">
      <c r="A445" s="111" t="s">
        <v>1765</v>
      </c>
      <c r="B445" s="143">
        <v>44353</v>
      </c>
      <c r="C445" s="111" t="s">
        <v>1766</v>
      </c>
      <c r="D445" s="143">
        <v>44353</v>
      </c>
      <c r="E445" s="111" t="s">
        <v>1387</v>
      </c>
      <c r="F445" s="111" t="s">
        <v>74</v>
      </c>
      <c r="G445" s="111" t="s">
        <v>1028</v>
      </c>
      <c r="H445" s="111" t="s">
        <v>54</v>
      </c>
      <c r="I445" s="111" t="s">
        <v>1119</v>
      </c>
      <c r="J445" s="112">
        <v>40</v>
      </c>
      <c r="K445" s="112">
        <v>914</v>
      </c>
      <c r="L445" s="112">
        <v>36560</v>
      </c>
      <c r="M445" s="112">
        <v>2.2850000000000001</v>
      </c>
      <c r="N445" s="112">
        <v>91.4</v>
      </c>
      <c r="O445" s="112">
        <v>0</v>
      </c>
      <c r="P445" s="112">
        <v>0</v>
      </c>
      <c r="Q445" s="112">
        <v>916.28499999999997</v>
      </c>
      <c r="R445" s="112">
        <v>36651.4</v>
      </c>
      <c r="S445" s="111" t="s">
        <v>1386</v>
      </c>
    </row>
    <row r="446" spans="1:19" ht="25.5">
      <c r="A446" s="111" t="s">
        <v>1765</v>
      </c>
      <c r="B446" s="143">
        <v>44353</v>
      </c>
      <c r="C446" s="111" t="s">
        <v>1766</v>
      </c>
      <c r="D446" s="143">
        <v>44353</v>
      </c>
      <c r="E446" s="111" t="s">
        <v>1387</v>
      </c>
      <c r="F446" s="111" t="s">
        <v>74</v>
      </c>
      <c r="G446" s="111" t="s">
        <v>1028</v>
      </c>
      <c r="H446" s="111" t="s">
        <v>54</v>
      </c>
      <c r="I446" s="111" t="s">
        <v>1284</v>
      </c>
      <c r="J446" s="112">
        <v>40</v>
      </c>
      <c r="K446" s="112">
        <v>1064</v>
      </c>
      <c r="L446" s="112">
        <v>42560</v>
      </c>
      <c r="M446" s="112">
        <v>2.66</v>
      </c>
      <c r="N446" s="112">
        <v>106.4</v>
      </c>
      <c r="O446" s="112">
        <v>0</v>
      </c>
      <c r="P446" s="112">
        <v>0</v>
      </c>
      <c r="Q446" s="112">
        <v>1066.6600000000001</v>
      </c>
      <c r="R446" s="112">
        <v>42666.400000000001</v>
      </c>
      <c r="S446" s="111" t="s">
        <v>1386</v>
      </c>
    </row>
    <row r="447" spans="1:19" ht="25.5">
      <c r="A447" s="111" t="s">
        <v>1765</v>
      </c>
      <c r="B447" s="143">
        <v>44353</v>
      </c>
      <c r="C447" s="111" t="s">
        <v>1766</v>
      </c>
      <c r="D447" s="143">
        <v>44353</v>
      </c>
      <c r="E447" s="111" t="s">
        <v>1387</v>
      </c>
      <c r="F447" s="111" t="s">
        <v>74</v>
      </c>
      <c r="G447" s="111" t="s">
        <v>1028</v>
      </c>
      <c r="H447" s="111" t="s">
        <v>54</v>
      </c>
      <c r="I447" s="111" t="s">
        <v>1115</v>
      </c>
      <c r="J447" s="112">
        <v>40</v>
      </c>
      <c r="K447" s="112">
        <v>1030</v>
      </c>
      <c r="L447" s="112">
        <v>41200</v>
      </c>
      <c r="M447" s="112">
        <v>2.5750000000000002</v>
      </c>
      <c r="N447" s="112">
        <v>103</v>
      </c>
      <c r="O447" s="112">
        <v>0</v>
      </c>
      <c r="P447" s="112">
        <v>0</v>
      </c>
      <c r="Q447" s="112">
        <v>1032.575</v>
      </c>
      <c r="R447" s="112">
        <v>41303</v>
      </c>
      <c r="S447" s="111" t="s">
        <v>1386</v>
      </c>
    </row>
    <row r="448" spans="1:19" ht="25.5">
      <c r="A448" s="111" t="s">
        <v>1767</v>
      </c>
      <c r="B448" s="143">
        <v>44353</v>
      </c>
      <c r="C448" s="111" t="s">
        <v>1768</v>
      </c>
      <c r="D448" s="143">
        <v>44353</v>
      </c>
      <c r="E448" s="111" t="s">
        <v>1387</v>
      </c>
      <c r="F448" s="111" t="s">
        <v>72</v>
      </c>
      <c r="G448" s="111" t="s">
        <v>1028</v>
      </c>
      <c r="H448" s="111" t="s">
        <v>54</v>
      </c>
      <c r="I448" s="111" t="s">
        <v>1117</v>
      </c>
      <c r="J448" s="112">
        <v>80</v>
      </c>
      <c r="K448" s="112">
        <v>1118</v>
      </c>
      <c r="L448" s="112">
        <v>89440</v>
      </c>
      <c r="M448" s="112">
        <v>2.7949999999999999</v>
      </c>
      <c r="N448" s="112">
        <v>223.6</v>
      </c>
      <c r="O448" s="112">
        <v>0</v>
      </c>
      <c r="P448" s="112">
        <v>0</v>
      </c>
      <c r="Q448" s="112">
        <v>1120.7950000000001</v>
      </c>
      <c r="R448" s="112">
        <v>89663.6</v>
      </c>
      <c r="S448" s="111" t="s">
        <v>1386</v>
      </c>
    </row>
    <row r="449" spans="1:19" ht="25.5">
      <c r="A449" s="111" t="s">
        <v>1767</v>
      </c>
      <c r="B449" s="143">
        <v>44353</v>
      </c>
      <c r="C449" s="111" t="s">
        <v>1768</v>
      </c>
      <c r="D449" s="143">
        <v>44353</v>
      </c>
      <c r="E449" s="111" t="s">
        <v>1387</v>
      </c>
      <c r="F449" s="111" t="s">
        <v>72</v>
      </c>
      <c r="G449" s="111" t="s">
        <v>1028</v>
      </c>
      <c r="H449" s="111" t="s">
        <v>54</v>
      </c>
      <c r="I449" s="111" t="s">
        <v>1284</v>
      </c>
      <c r="J449" s="112">
        <v>60</v>
      </c>
      <c r="K449" s="112">
        <v>1064</v>
      </c>
      <c r="L449" s="112">
        <v>63840</v>
      </c>
      <c r="M449" s="112">
        <v>2.66</v>
      </c>
      <c r="N449" s="112">
        <v>159.6</v>
      </c>
      <c r="O449" s="112">
        <v>0</v>
      </c>
      <c r="P449" s="112">
        <v>0</v>
      </c>
      <c r="Q449" s="112">
        <v>1066.6600000000001</v>
      </c>
      <c r="R449" s="112">
        <v>63999.6</v>
      </c>
      <c r="S449" s="111" t="s">
        <v>1386</v>
      </c>
    </row>
    <row r="450" spans="1:19" ht="25.5">
      <c r="A450" s="111" t="s">
        <v>1767</v>
      </c>
      <c r="B450" s="143">
        <v>44353</v>
      </c>
      <c r="C450" s="111" t="s">
        <v>1768</v>
      </c>
      <c r="D450" s="143">
        <v>44353</v>
      </c>
      <c r="E450" s="111" t="s">
        <v>1387</v>
      </c>
      <c r="F450" s="111" t="s">
        <v>72</v>
      </c>
      <c r="G450" s="111" t="s">
        <v>1028</v>
      </c>
      <c r="H450" s="111" t="s">
        <v>54</v>
      </c>
      <c r="I450" s="111" t="s">
        <v>1335</v>
      </c>
      <c r="J450" s="112">
        <v>10</v>
      </c>
      <c r="K450" s="112">
        <v>1303</v>
      </c>
      <c r="L450" s="112">
        <v>13030</v>
      </c>
      <c r="M450" s="112">
        <v>3.2574999999999998</v>
      </c>
      <c r="N450" s="112">
        <v>32.575000000000003</v>
      </c>
      <c r="O450" s="112">
        <v>0</v>
      </c>
      <c r="P450" s="112">
        <v>0</v>
      </c>
      <c r="Q450" s="112">
        <v>1306.2574999999999</v>
      </c>
      <c r="R450" s="112">
        <v>13062.575000000001</v>
      </c>
      <c r="S450" s="111" t="s">
        <v>1386</v>
      </c>
    </row>
    <row r="451" spans="1:19" ht="25.5">
      <c r="A451" s="111" t="s">
        <v>1767</v>
      </c>
      <c r="B451" s="143">
        <v>44353</v>
      </c>
      <c r="C451" s="111" t="s">
        <v>1768</v>
      </c>
      <c r="D451" s="143">
        <v>44353</v>
      </c>
      <c r="E451" s="111" t="s">
        <v>1387</v>
      </c>
      <c r="F451" s="111" t="s">
        <v>72</v>
      </c>
      <c r="G451" s="111" t="s">
        <v>1028</v>
      </c>
      <c r="H451" s="111" t="s">
        <v>54</v>
      </c>
      <c r="I451" s="111" t="s">
        <v>1114</v>
      </c>
      <c r="J451" s="112">
        <v>80</v>
      </c>
      <c r="K451" s="112">
        <v>894</v>
      </c>
      <c r="L451" s="112">
        <v>71520</v>
      </c>
      <c r="M451" s="112">
        <v>2.2349999999999999</v>
      </c>
      <c r="N451" s="112">
        <v>178.8</v>
      </c>
      <c r="O451" s="112">
        <v>0</v>
      </c>
      <c r="P451" s="112">
        <v>0</v>
      </c>
      <c r="Q451" s="112">
        <v>896.23500000000001</v>
      </c>
      <c r="R451" s="112">
        <v>71698.8</v>
      </c>
      <c r="S451" s="111" t="s">
        <v>1386</v>
      </c>
    </row>
    <row r="452" spans="1:19" ht="25.5">
      <c r="A452" s="111" t="s">
        <v>1767</v>
      </c>
      <c r="B452" s="143">
        <v>44353</v>
      </c>
      <c r="C452" s="111" t="s">
        <v>1768</v>
      </c>
      <c r="D452" s="143">
        <v>44353</v>
      </c>
      <c r="E452" s="111" t="s">
        <v>1387</v>
      </c>
      <c r="F452" s="111" t="s">
        <v>72</v>
      </c>
      <c r="G452" s="111" t="s">
        <v>1028</v>
      </c>
      <c r="H452" s="111" t="s">
        <v>54</v>
      </c>
      <c r="I452" s="111" t="s">
        <v>1243</v>
      </c>
      <c r="J452" s="112">
        <v>80</v>
      </c>
      <c r="K452" s="112">
        <v>967</v>
      </c>
      <c r="L452" s="112">
        <v>77360</v>
      </c>
      <c r="M452" s="112">
        <v>2.4175</v>
      </c>
      <c r="N452" s="112">
        <v>193.4</v>
      </c>
      <c r="O452" s="112">
        <v>0</v>
      </c>
      <c r="P452" s="112">
        <v>0</v>
      </c>
      <c r="Q452" s="112">
        <v>969.41750000000002</v>
      </c>
      <c r="R452" s="112">
        <v>77553.399999999994</v>
      </c>
      <c r="S452" s="111" t="s">
        <v>1386</v>
      </c>
    </row>
    <row r="453" spans="1:19" ht="25.5">
      <c r="A453" s="111" t="s">
        <v>1767</v>
      </c>
      <c r="B453" s="143">
        <v>44353</v>
      </c>
      <c r="C453" s="111" t="s">
        <v>1768</v>
      </c>
      <c r="D453" s="143">
        <v>44353</v>
      </c>
      <c r="E453" s="111" t="s">
        <v>1387</v>
      </c>
      <c r="F453" s="111" t="s">
        <v>72</v>
      </c>
      <c r="G453" s="111" t="s">
        <v>1028</v>
      </c>
      <c r="H453" s="111" t="s">
        <v>54</v>
      </c>
      <c r="I453" s="111" t="s">
        <v>1119</v>
      </c>
      <c r="J453" s="112">
        <v>60</v>
      </c>
      <c r="K453" s="112">
        <v>914</v>
      </c>
      <c r="L453" s="112">
        <v>54840</v>
      </c>
      <c r="M453" s="112">
        <v>2.2850000000000001</v>
      </c>
      <c r="N453" s="112">
        <v>137.1</v>
      </c>
      <c r="O453" s="112">
        <v>0</v>
      </c>
      <c r="P453" s="112">
        <v>0</v>
      </c>
      <c r="Q453" s="112">
        <v>916.28499999999997</v>
      </c>
      <c r="R453" s="112">
        <v>54977.1</v>
      </c>
      <c r="S453" s="111" t="s">
        <v>1386</v>
      </c>
    </row>
    <row r="454" spans="1:19" ht="25.5">
      <c r="A454" s="111" t="s">
        <v>1767</v>
      </c>
      <c r="B454" s="143">
        <v>44353</v>
      </c>
      <c r="C454" s="111" t="s">
        <v>1768</v>
      </c>
      <c r="D454" s="143">
        <v>44353</v>
      </c>
      <c r="E454" s="111" t="s">
        <v>1387</v>
      </c>
      <c r="F454" s="111" t="s">
        <v>72</v>
      </c>
      <c r="G454" s="111" t="s">
        <v>1028</v>
      </c>
      <c r="H454" s="111" t="s">
        <v>54</v>
      </c>
      <c r="I454" s="111" t="s">
        <v>1285</v>
      </c>
      <c r="J454" s="112">
        <v>40</v>
      </c>
      <c r="K454" s="112">
        <v>1205</v>
      </c>
      <c r="L454" s="112">
        <v>48200</v>
      </c>
      <c r="M454" s="112">
        <v>3.0125000000000002</v>
      </c>
      <c r="N454" s="112">
        <v>120.5</v>
      </c>
      <c r="O454" s="112">
        <v>0</v>
      </c>
      <c r="P454" s="112">
        <v>0</v>
      </c>
      <c r="Q454" s="112">
        <v>1208.0125</v>
      </c>
      <c r="R454" s="112">
        <v>48320.5</v>
      </c>
      <c r="S454" s="111" t="s">
        <v>1386</v>
      </c>
    </row>
    <row r="455" spans="1:19" ht="25.5">
      <c r="A455" s="111" t="s">
        <v>1769</v>
      </c>
      <c r="B455" s="143">
        <v>44353</v>
      </c>
      <c r="C455" s="111" t="s">
        <v>1770</v>
      </c>
      <c r="D455" s="143">
        <v>44353</v>
      </c>
      <c r="E455" s="111" t="s">
        <v>1387</v>
      </c>
      <c r="F455" s="111" t="s">
        <v>993</v>
      </c>
      <c r="G455" s="111" t="s">
        <v>1397</v>
      </c>
      <c r="H455" s="111" t="s">
        <v>54</v>
      </c>
      <c r="I455" s="111" t="s">
        <v>1120</v>
      </c>
      <c r="J455" s="112">
        <v>180</v>
      </c>
      <c r="K455" s="112">
        <v>1176</v>
      </c>
      <c r="L455" s="112">
        <v>211680</v>
      </c>
      <c r="M455" s="112">
        <v>2.94</v>
      </c>
      <c r="N455" s="112">
        <v>529.20000000000005</v>
      </c>
      <c r="O455" s="112">
        <v>0</v>
      </c>
      <c r="P455" s="112">
        <v>0</v>
      </c>
      <c r="Q455" s="112">
        <v>1178.94</v>
      </c>
      <c r="R455" s="112">
        <v>212209.2</v>
      </c>
      <c r="S455" s="111" t="s">
        <v>1386</v>
      </c>
    </row>
    <row r="456" spans="1:19" ht="25.5">
      <c r="A456" s="111" t="s">
        <v>1769</v>
      </c>
      <c r="B456" s="143">
        <v>44353</v>
      </c>
      <c r="C456" s="111" t="s">
        <v>1770</v>
      </c>
      <c r="D456" s="143">
        <v>44353</v>
      </c>
      <c r="E456" s="111" t="s">
        <v>1387</v>
      </c>
      <c r="F456" s="111" t="s">
        <v>993</v>
      </c>
      <c r="G456" s="111" t="s">
        <v>1397</v>
      </c>
      <c r="H456" s="111" t="s">
        <v>54</v>
      </c>
      <c r="I456" s="111" t="s">
        <v>1230</v>
      </c>
      <c r="J456" s="112">
        <v>80</v>
      </c>
      <c r="K456" s="112">
        <v>1099</v>
      </c>
      <c r="L456" s="112">
        <v>87920</v>
      </c>
      <c r="M456" s="112">
        <v>2.7475000000000001</v>
      </c>
      <c r="N456" s="112">
        <v>219.8</v>
      </c>
      <c r="O456" s="112">
        <v>0</v>
      </c>
      <c r="P456" s="112">
        <v>0</v>
      </c>
      <c r="Q456" s="112">
        <v>1101.7474999999999</v>
      </c>
      <c r="R456" s="112">
        <v>88139.8</v>
      </c>
      <c r="S456" s="111" t="s">
        <v>1386</v>
      </c>
    </row>
    <row r="457" spans="1:19" ht="25.5">
      <c r="A457" s="111" t="s">
        <v>1769</v>
      </c>
      <c r="B457" s="143">
        <v>44353</v>
      </c>
      <c r="C457" s="111" t="s">
        <v>1770</v>
      </c>
      <c r="D457" s="143">
        <v>44353</v>
      </c>
      <c r="E457" s="111" t="s">
        <v>1387</v>
      </c>
      <c r="F457" s="111" t="s">
        <v>993</v>
      </c>
      <c r="G457" s="111" t="s">
        <v>1397</v>
      </c>
      <c r="H457" s="111" t="s">
        <v>54</v>
      </c>
      <c r="I457" s="111" t="s">
        <v>1333</v>
      </c>
      <c r="J457" s="112">
        <v>100</v>
      </c>
      <c r="K457" s="112">
        <v>914</v>
      </c>
      <c r="L457" s="112">
        <v>91400</v>
      </c>
      <c r="M457" s="112">
        <v>2.2850000000000001</v>
      </c>
      <c r="N457" s="112">
        <v>228.5</v>
      </c>
      <c r="O457" s="112">
        <v>0</v>
      </c>
      <c r="P457" s="112">
        <v>0</v>
      </c>
      <c r="Q457" s="112">
        <v>916.28499999999997</v>
      </c>
      <c r="R457" s="112">
        <v>91628.5</v>
      </c>
      <c r="S457" s="111" t="s">
        <v>1386</v>
      </c>
    </row>
    <row r="458" spans="1:19" ht="25.5">
      <c r="A458" s="111" t="s">
        <v>1769</v>
      </c>
      <c r="B458" s="143">
        <v>44353</v>
      </c>
      <c r="C458" s="111" t="s">
        <v>1770</v>
      </c>
      <c r="D458" s="143">
        <v>44353</v>
      </c>
      <c r="E458" s="111" t="s">
        <v>1387</v>
      </c>
      <c r="F458" s="111" t="s">
        <v>993</v>
      </c>
      <c r="G458" s="111" t="s">
        <v>1397</v>
      </c>
      <c r="H458" s="111" t="s">
        <v>54</v>
      </c>
      <c r="I458" s="111" t="s">
        <v>1114</v>
      </c>
      <c r="J458" s="112">
        <v>80</v>
      </c>
      <c r="K458" s="112">
        <v>894</v>
      </c>
      <c r="L458" s="112">
        <v>71520</v>
      </c>
      <c r="M458" s="112">
        <v>2.2349999999999999</v>
      </c>
      <c r="N458" s="112">
        <v>178.8</v>
      </c>
      <c r="O458" s="112">
        <v>0</v>
      </c>
      <c r="P458" s="112">
        <v>0</v>
      </c>
      <c r="Q458" s="112">
        <v>896.23500000000001</v>
      </c>
      <c r="R458" s="112">
        <v>71698.8</v>
      </c>
      <c r="S458" s="111" t="s">
        <v>1386</v>
      </c>
    </row>
    <row r="459" spans="1:19" ht="25.5">
      <c r="A459" s="111" t="s">
        <v>1771</v>
      </c>
      <c r="B459" s="143">
        <v>44353</v>
      </c>
      <c r="C459" s="111" t="s">
        <v>1772</v>
      </c>
      <c r="D459" s="143">
        <v>44353</v>
      </c>
      <c r="E459" s="111" t="s">
        <v>1387</v>
      </c>
      <c r="F459" s="111" t="s">
        <v>2</v>
      </c>
      <c r="G459" s="111" t="s">
        <v>1018</v>
      </c>
      <c r="H459" s="111" t="s">
        <v>24</v>
      </c>
      <c r="I459" s="111" t="s">
        <v>1114</v>
      </c>
      <c r="J459" s="112">
        <v>35</v>
      </c>
      <c r="K459" s="112">
        <v>894</v>
      </c>
      <c r="L459" s="112">
        <v>31290</v>
      </c>
      <c r="M459" s="112">
        <v>2.2349999999999999</v>
      </c>
      <c r="N459" s="112">
        <v>78.224999999999994</v>
      </c>
      <c r="O459" s="112">
        <v>0</v>
      </c>
      <c r="P459" s="112">
        <v>0</v>
      </c>
      <c r="Q459" s="112">
        <v>896.23500000000001</v>
      </c>
      <c r="R459" s="112">
        <v>31368.224999999999</v>
      </c>
      <c r="S459" s="111" t="s">
        <v>1386</v>
      </c>
    </row>
    <row r="460" spans="1:19" ht="25.5">
      <c r="A460" s="111" t="s">
        <v>1771</v>
      </c>
      <c r="B460" s="143">
        <v>44353</v>
      </c>
      <c r="C460" s="111" t="s">
        <v>1772</v>
      </c>
      <c r="D460" s="143">
        <v>44353</v>
      </c>
      <c r="E460" s="111" t="s">
        <v>1387</v>
      </c>
      <c r="F460" s="111" t="s">
        <v>2</v>
      </c>
      <c r="G460" s="111" t="s">
        <v>1018</v>
      </c>
      <c r="H460" s="111" t="s">
        <v>24</v>
      </c>
      <c r="I460" s="111" t="s">
        <v>1333</v>
      </c>
      <c r="J460" s="112">
        <v>30</v>
      </c>
      <c r="K460" s="112">
        <v>914</v>
      </c>
      <c r="L460" s="112">
        <v>27420</v>
      </c>
      <c r="M460" s="112">
        <v>2.2850000000000001</v>
      </c>
      <c r="N460" s="112">
        <v>68.55</v>
      </c>
      <c r="O460" s="112">
        <v>0</v>
      </c>
      <c r="P460" s="112">
        <v>0</v>
      </c>
      <c r="Q460" s="112">
        <v>916.28499999999997</v>
      </c>
      <c r="R460" s="112">
        <v>27488.55</v>
      </c>
      <c r="S460" s="111" t="s">
        <v>1386</v>
      </c>
    </row>
    <row r="461" spans="1:19" ht="25.5">
      <c r="A461" s="111" t="s">
        <v>1773</v>
      </c>
      <c r="B461" s="143">
        <v>44353</v>
      </c>
      <c r="C461" s="111" t="s">
        <v>1774</v>
      </c>
      <c r="D461" s="143">
        <v>44353</v>
      </c>
      <c r="E461" s="111" t="s">
        <v>1387</v>
      </c>
      <c r="F461" s="111" t="s">
        <v>71</v>
      </c>
      <c r="G461" s="111" t="s">
        <v>76</v>
      </c>
      <c r="H461" s="111" t="s">
        <v>54</v>
      </c>
      <c r="I461" s="111" t="s">
        <v>1120</v>
      </c>
      <c r="J461" s="112">
        <v>100</v>
      </c>
      <c r="K461" s="112">
        <v>1176</v>
      </c>
      <c r="L461" s="112">
        <v>117600</v>
      </c>
      <c r="M461" s="112">
        <v>2.94</v>
      </c>
      <c r="N461" s="112">
        <v>294</v>
      </c>
      <c r="O461" s="112">
        <v>0</v>
      </c>
      <c r="P461" s="112">
        <v>0</v>
      </c>
      <c r="Q461" s="112">
        <v>1178.94</v>
      </c>
      <c r="R461" s="112">
        <v>117894</v>
      </c>
      <c r="S461" s="111" t="s">
        <v>1386</v>
      </c>
    </row>
    <row r="462" spans="1:19" ht="25.5">
      <c r="A462" s="111" t="s">
        <v>1773</v>
      </c>
      <c r="B462" s="143">
        <v>44353</v>
      </c>
      <c r="C462" s="111" t="s">
        <v>1774</v>
      </c>
      <c r="D462" s="143">
        <v>44353</v>
      </c>
      <c r="E462" s="111" t="s">
        <v>1387</v>
      </c>
      <c r="F462" s="111" t="s">
        <v>71</v>
      </c>
      <c r="G462" s="111" t="s">
        <v>76</v>
      </c>
      <c r="H462" s="111" t="s">
        <v>54</v>
      </c>
      <c r="I462" s="111" t="s">
        <v>1243</v>
      </c>
      <c r="J462" s="112">
        <v>100</v>
      </c>
      <c r="K462" s="112">
        <v>967</v>
      </c>
      <c r="L462" s="112">
        <v>96700</v>
      </c>
      <c r="M462" s="112">
        <v>2.4175</v>
      </c>
      <c r="N462" s="112">
        <v>241.75</v>
      </c>
      <c r="O462" s="112">
        <v>0</v>
      </c>
      <c r="P462" s="112">
        <v>0</v>
      </c>
      <c r="Q462" s="112">
        <v>969.41750000000002</v>
      </c>
      <c r="R462" s="112">
        <v>96941.75</v>
      </c>
      <c r="S462" s="111" t="s">
        <v>1386</v>
      </c>
    </row>
    <row r="463" spans="1:19" ht="25.5">
      <c r="A463" s="111" t="s">
        <v>1773</v>
      </c>
      <c r="B463" s="143">
        <v>44353</v>
      </c>
      <c r="C463" s="111" t="s">
        <v>1774</v>
      </c>
      <c r="D463" s="143">
        <v>44353</v>
      </c>
      <c r="E463" s="111" t="s">
        <v>1387</v>
      </c>
      <c r="F463" s="111" t="s">
        <v>71</v>
      </c>
      <c r="G463" s="111" t="s">
        <v>76</v>
      </c>
      <c r="H463" s="111" t="s">
        <v>54</v>
      </c>
      <c r="I463" s="111" t="s">
        <v>1333</v>
      </c>
      <c r="J463" s="112">
        <v>100</v>
      </c>
      <c r="K463" s="112">
        <v>914</v>
      </c>
      <c r="L463" s="112">
        <v>91400</v>
      </c>
      <c r="M463" s="112">
        <v>2.2850000000000001</v>
      </c>
      <c r="N463" s="112">
        <v>228.5</v>
      </c>
      <c r="O463" s="112">
        <v>0</v>
      </c>
      <c r="P463" s="112">
        <v>0</v>
      </c>
      <c r="Q463" s="112">
        <v>916.28499999999997</v>
      </c>
      <c r="R463" s="112">
        <v>91628.5</v>
      </c>
      <c r="S463" s="111" t="s">
        <v>1386</v>
      </c>
    </row>
    <row r="464" spans="1:19" ht="25.5">
      <c r="A464" s="111" t="s">
        <v>1773</v>
      </c>
      <c r="B464" s="143">
        <v>44353</v>
      </c>
      <c r="C464" s="111" t="s">
        <v>1774</v>
      </c>
      <c r="D464" s="143">
        <v>44353</v>
      </c>
      <c r="E464" s="111" t="s">
        <v>1387</v>
      </c>
      <c r="F464" s="111" t="s">
        <v>71</v>
      </c>
      <c r="G464" s="111" t="s">
        <v>76</v>
      </c>
      <c r="H464" s="111" t="s">
        <v>54</v>
      </c>
      <c r="I464" s="111" t="s">
        <v>1114</v>
      </c>
      <c r="J464" s="112">
        <v>200</v>
      </c>
      <c r="K464" s="112">
        <v>894</v>
      </c>
      <c r="L464" s="112">
        <v>178800</v>
      </c>
      <c r="M464" s="112">
        <v>2.2349999999999999</v>
      </c>
      <c r="N464" s="112">
        <v>447</v>
      </c>
      <c r="O464" s="112">
        <v>0</v>
      </c>
      <c r="P464" s="112">
        <v>0</v>
      </c>
      <c r="Q464" s="112">
        <v>896.23500000000001</v>
      </c>
      <c r="R464" s="112">
        <v>179247</v>
      </c>
      <c r="S464" s="111" t="s">
        <v>1386</v>
      </c>
    </row>
    <row r="465" spans="1:19" ht="25.5">
      <c r="A465" s="111" t="s">
        <v>1773</v>
      </c>
      <c r="B465" s="143">
        <v>44353</v>
      </c>
      <c r="C465" s="111" t="s">
        <v>1774</v>
      </c>
      <c r="D465" s="143">
        <v>44353</v>
      </c>
      <c r="E465" s="111" t="s">
        <v>1387</v>
      </c>
      <c r="F465" s="111" t="s">
        <v>71</v>
      </c>
      <c r="G465" s="111" t="s">
        <v>76</v>
      </c>
      <c r="H465" s="111" t="s">
        <v>54</v>
      </c>
      <c r="I465" s="111" t="s">
        <v>1117</v>
      </c>
      <c r="J465" s="112">
        <v>100</v>
      </c>
      <c r="K465" s="112">
        <v>1118</v>
      </c>
      <c r="L465" s="112">
        <v>111800</v>
      </c>
      <c r="M465" s="112">
        <v>2.7949999999999999</v>
      </c>
      <c r="N465" s="112">
        <v>279.5</v>
      </c>
      <c r="O465" s="112">
        <v>0</v>
      </c>
      <c r="P465" s="112">
        <v>0</v>
      </c>
      <c r="Q465" s="112">
        <v>1120.7950000000001</v>
      </c>
      <c r="R465" s="112">
        <v>112079.5</v>
      </c>
      <c r="S465" s="111" t="s">
        <v>1386</v>
      </c>
    </row>
    <row r="466" spans="1:19" ht="25.5">
      <c r="A466" s="111" t="s">
        <v>1773</v>
      </c>
      <c r="B466" s="143">
        <v>44353</v>
      </c>
      <c r="C466" s="111" t="s">
        <v>1774</v>
      </c>
      <c r="D466" s="143">
        <v>44353</v>
      </c>
      <c r="E466" s="111" t="s">
        <v>1387</v>
      </c>
      <c r="F466" s="111" t="s">
        <v>71</v>
      </c>
      <c r="G466" s="111" t="s">
        <v>76</v>
      </c>
      <c r="H466" s="111" t="s">
        <v>54</v>
      </c>
      <c r="I466" s="111" t="s">
        <v>1335</v>
      </c>
      <c r="J466" s="112">
        <v>40</v>
      </c>
      <c r="K466" s="112">
        <v>1303</v>
      </c>
      <c r="L466" s="112">
        <v>52120</v>
      </c>
      <c r="M466" s="112">
        <v>3.2574999999999998</v>
      </c>
      <c r="N466" s="112">
        <v>130.30000000000001</v>
      </c>
      <c r="O466" s="112">
        <v>0</v>
      </c>
      <c r="P466" s="112">
        <v>0</v>
      </c>
      <c r="Q466" s="112">
        <v>1306.2574999999999</v>
      </c>
      <c r="R466" s="112">
        <v>52250.3</v>
      </c>
      <c r="S466" s="111" t="s">
        <v>1386</v>
      </c>
    </row>
    <row r="467" spans="1:19" ht="25.5">
      <c r="A467" s="111" t="s">
        <v>1773</v>
      </c>
      <c r="B467" s="143">
        <v>44353</v>
      </c>
      <c r="C467" s="111" t="s">
        <v>1774</v>
      </c>
      <c r="D467" s="143">
        <v>44353</v>
      </c>
      <c r="E467" s="111" t="s">
        <v>1387</v>
      </c>
      <c r="F467" s="111" t="s">
        <v>71</v>
      </c>
      <c r="G467" s="111" t="s">
        <v>76</v>
      </c>
      <c r="H467" s="111" t="s">
        <v>54</v>
      </c>
      <c r="I467" s="111" t="s">
        <v>1285</v>
      </c>
      <c r="J467" s="112">
        <v>60</v>
      </c>
      <c r="K467" s="112">
        <v>1205</v>
      </c>
      <c r="L467" s="112">
        <v>72300</v>
      </c>
      <c r="M467" s="112">
        <v>3.0125000000000002</v>
      </c>
      <c r="N467" s="112">
        <v>180.75</v>
      </c>
      <c r="O467" s="112">
        <v>0</v>
      </c>
      <c r="P467" s="112">
        <v>0</v>
      </c>
      <c r="Q467" s="112">
        <v>1208.0125</v>
      </c>
      <c r="R467" s="112">
        <v>72480.75</v>
      </c>
      <c r="S467" s="111" t="s">
        <v>1386</v>
      </c>
    </row>
    <row r="468" spans="1:19" ht="25.5">
      <c r="A468" s="111" t="s">
        <v>1775</v>
      </c>
      <c r="B468" s="143">
        <v>44353</v>
      </c>
      <c r="C468" s="111" t="s">
        <v>1776</v>
      </c>
      <c r="D468" s="143">
        <v>44353</v>
      </c>
      <c r="E468" s="111" t="s">
        <v>1387</v>
      </c>
      <c r="F468" s="111" t="s">
        <v>61</v>
      </c>
      <c r="G468" s="111" t="s">
        <v>54</v>
      </c>
      <c r="H468" s="111" t="s">
        <v>54</v>
      </c>
      <c r="I468" s="111" t="s">
        <v>1120</v>
      </c>
      <c r="J468" s="112">
        <v>20</v>
      </c>
      <c r="K468" s="112">
        <v>1176</v>
      </c>
      <c r="L468" s="112">
        <v>23520</v>
      </c>
      <c r="M468" s="112">
        <v>2.94</v>
      </c>
      <c r="N468" s="112">
        <v>58.8</v>
      </c>
      <c r="O468" s="112">
        <v>0</v>
      </c>
      <c r="P468" s="112">
        <v>0</v>
      </c>
      <c r="Q468" s="112">
        <v>1178.94</v>
      </c>
      <c r="R468" s="112">
        <v>23578.799999999999</v>
      </c>
      <c r="S468" s="111" t="s">
        <v>1386</v>
      </c>
    </row>
    <row r="469" spans="1:19" ht="25.5">
      <c r="A469" s="111" t="s">
        <v>1775</v>
      </c>
      <c r="B469" s="143">
        <v>44353</v>
      </c>
      <c r="C469" s="111" t="s">
        <v>1776</v>
      </c>
      <c r="D469" s="143">
        <v>44353</v>
      </c>
      <c r="E469" s="111" t="s">
        <v>1387</v>
      </c>
      <c r="F469" s="111" t="s">
        <v>61</v>
      </c>
      <c r="G469" s="111" t="s">
        <v>54</v>
      </c>
      <c r="H469" s="111" t="s">
        <v>54</v>
      </c>
      <c r="I469" s="111" t="s">
        <v>1335</v>
      </c>
      <c r="J469" s="112">
        <v>15</v>
      </c>
      <c r="K469" s="112">
        <v>1303</v>
      </c>
      <c r="L469" s="112">
        <v>19545</v>
      </c>
      <c r="M469" s="112">
        <v>3.2574999999999998</v>
      </c>
      <c r="N469" s="112">
        <v>48.862499999999997</v>
      </c>
      <c r="O469" s="112">
        <v>0</v>
      </c>
      <c r="P469" s="112">
        <v>0</v>
      </c>
      <c r="Q469" s="112">
        <v>1306.2574999999999</v>
      </c>
      <c r="R469" s="112">
        <v>19593.862499999999</v>
      </c>
      <c r="S469" s="111" t="s">
        <v>1386</v>
      </c>
    </row>
    <row r="470" spans="1:19" ht="25.5">
      <c r="A470" s="111" t="s">
        <v>1775</v>
      </c>
      <c r="B470" s="143">
        <v>44353</v>
      </c>
      <c r="C470" s="111" t="s">
        <v>1776</v>
      </c>
      <c r="D470" s="143">
        <v>44353</v>
      </c>
      <c r="E470" s="111" t="s">
        <v>1387</v>
      </c>
      <c r="F470" s="111" t="s">
        <v>61</v>
      </c>
      <c r="G470" s="111" t="s">
        <v>54</v>
      </c>
      <c r="H470" s="111" t="s">
        <v>54</v>
      </c>
      <c r="I470" s="111" t="s">
        <v>1115</v>
      </c>
      <c r="J470" s="112">
        <v>35</v>
      </c>
      <c r="K470" s="112">
        <v>1030</v>
      </c>
      <c r="L470" s="112">
        <v>36050</v>
      </c>
      <c r="M470" s="112">
        <v>2.5750000000000002</v>
      </c>
      <c r="N470" s="112">
        <v>90.125</v>
      </c>
      <c r="O470" s="112">
        <v>0</v>
      </c>
      <c r="P470" s="112">
        <v>0</v>
      </c>
      <c r="Q470" s="112">
        <v>1032.575</v>
      </c>
      <c r="R470" s="112">
        <v>36140.125</v>
      </c>
      <c r="S470" s="111" t="s">
        <v>1386</v>
      </c>
    </row>
    <row r="471" spans="1:19" ht="25.5">
      <c r="A471" s="111" t="s">
        <v>1775</v>
      </c>
      <c r="B471" s="143">
        <v>44353</v>
      </c>
      <c r="C471" s="111" t="s">
        <v>1776</v>
      </c>
      <c r="D471" s="143">
        <v>44353</v>
      </c>
      <c r="E471" s="111" t="s">
        <v>1387</v>
      </c>
      <c r="F471" s="111" t="s">
        <v>61</v>
      </c>
      <c r="G471" s="111" t="s">
        <v>54</v>
      </c>
      <c r="H471" s="111" t="s">
        <v>54</v>
      </c>
      <c r="I471" s="111" t="s">
        <v>1119</v>
      </c>
      <c r="J471" s="112">
        <v>20</v>
      </c>
      <c r="K471" s="112">
        <v>914</v>
      </c>
      <c r="L471" s="112">
        <v>18280</v>
      </c>
      <c r="M471" s="112">
        <v>2.2850000000000001</v>
      </c>
      <c r="N471" s="112">
        <v>45.7</v>
      </c>
      <c r="O471" s="112">
        <v>0</v>
      </c>
      <c r="P471" s="112">
        <v>0</v>
      </c>
      <c r="Q471" s="112">
        <v>916.28499999999997</v>
      </c>
      <c r="R471" s="112">
        <v>18325.7</v>
      </c>
      <c r="S471" s="111" t="s">
        <v>1386</v>
      </c>
    </row>
    <row r="472" spans="1:19" ht="25.5">
      <c r="A472" s="111" t="s">
        <v>1775</v>
      </c>
      <c r="B472" s="143">
        <v>44353</v>
      </c>
      <c r="C472" s="111" t="s">
        <v>1776</v>
      </c>
      <c r="D472" s="143">
        <v>44353</v>
      </c>
      <c r="E472" s="111" t="s">
        <v>1387</v>
      </c>
      <c r="F472" s="111" t="s">
        <v>61</v>
      </c>
      <c r="G472" s="111" t="s">
        <v>54</v>
      </c>
      <c r="H472" s="111" t="s">
        <v>54</v>
      </c>
      <c r="I472" s="111" t="s">
        <v>1114</v>
      </c>
      <c r="J472" s="112">
        <v>20</v>
      </c>
      <c r="K472" s="112">
        <v>894</v>
      </c>
      <c r="L472" s="112">
        <v>17880</v>
      </c>
      <c r="M472" s="112">
        <v>2.2349999999999999</v>
      </c>
      <c r="N472" s="112">
        <v>44.7</v>
      </c>
      <c r="O472" s="112">
        <v>0</v>
      </c>
      <c r="P472" s="112">
        <v>0</v>
      </c>
      <c r="Q472" s="112">
        <v>896.23500000000001</v>
      </c>
      <c r="R472" s="112">
        <v>17924.7</v>
      </c>
      <c r="S472" s="111" t="s">
        <v>1386</v>
      </c>
    </row>
    <row r="473" spans="1:19" ht="25.5">
      <c r="A473" s="111" t="s">
        <v>1775</v>
      </c>
      <c r="B473" s="143">
        <v>44353</v>
      </c>
      <c r="C473" s="111" t="s">
        <v>1776</v>
      </c>
      <c r="D473" s="143">
        <v>44353</v>
      </c>
      <c r="E473" s="111" t="s">
        <v>1387</v>
      </c>
      <c r="F473" s="111" t="s">
        <v>61</v>
      </c>
      <c r="G473" s="111" t="s">
        <v>54</v>
      </c>
      <c r="H473" s="111" t="s">
        <v>54</v>
      </c>
      <c r="I473" s="111" t="s">
        <v>1333</v>
      </c>
      <c r="J473" s="112">
        <v>20</v>
      </c>
      <c r="K473" s="112">
        <v>914</v>
      </c>
      <c r="L473" s="112">
        <v>18280</v>
      </c>
      <c r="M473" s="112">
        <v>2.2850000000000001</v>
      </c>
      <c r="N473" s="112">
        <v>45.7</v>
      </c>
      <c r="O473" s="112">
        <v>0</v>
      </c>
      <c r="P473" s="112">
        <v>0</v>
      </c>
      <c r="Q473" s="112">
        <v>916.28499999999997</v>
      </c>
      <c r="R473" s="112">
        <v>18325.7</v>
      </c>
      <c r="S473" s="111" t="s">
        <v>1386</v>
      </c>
    </row>
    <row r="474" spans="1:19" ht="25.5">
      <c r="A474" s="111" t="s">
        <v>1777</v>
      </c>
      <c r="B474" s="143">
        <v>44353</v>
      </c>
      <c r="C474" s="111" t="s">
        <v>1778</v>
      </c>
      <c r="D474" s="143">
        <v>44353</v>
      </c>
      <c r="E474" s="111" t="s">
        <v>1387</v>
      </c>
      <c r="F474" s="111" t="s">
        <v>832</v>
      </c>
      <c r="G474" s="111" t="s">
        <v>987</v>
      </c>
      <c r="H474" s="111" t="s">
        <v>1391</v>
      </c>
      <c r="I474" s="111" t="s">
        <v>1333</v>
      </c>
      <c r="J474" s="112">
        <v>60</v>
      </c>
      <c r="K474" s="112">
        <v>914</v>
      </c>
      <c r="L474" s="112">
        <v>54840</v>
      </c>
      <c r="M474" s="112">
        <v>2.2850000000000001</v>
      </c>
      <c r="N474" s="112">
        <v>137.1</v>
      </c>
      <c r="O474" s="112">
        <v>0</v>
      </c>
      <c r="P474" s="112">
        <v>0</v>
      </c>
      <c r="Q474" s="112">
        <v>916.28499999999997</v>
      </c>
      <c r="R474" s="112">
        <v>54977.1</v>
      </c>
      <c r="S474" s="111" t="s">
        <v>1386</v>
      </c>
    </row>
    <row r="475" spans="1:19" ht="25.5">
      <c r="A475" s="111" t="s">
        <v>1777</v>
      </c>
      <c r="B475" s="143">
        <v>44353</v>
      </c>
      <c r="C475" s="111" t="s">
        <v>1778</v>
      </c>
      <c r="D475" s="143">
        <v>44353</v>
      </c>
      <c r="E475" s="111" t="s">
        <v>1387</v>
      </c>
      <c r="F475" s="111" t="s">
        <v>832</v>
      </c>
      <c r="G475" s="111" t="s">
        <v>987</v>
      </c>
      <c r="H475" s="111" t="s">
        <v>1391</v>
      </c>
      <c r="I475" s="111" t="s">
        <v>1114</v>
      </c>
      <c r="J475" s="112">
        <v>55</v>
      </c>
      <c r="K475" s="112">
        <v>894</v>
      </c>
      <c r="L475" s="112">
        <v>49170</v>
      </c>
      <c r="M475" s="112">
        <v>2.2349999999999999</v>
      </c>
      <c r="N475" s="112">
        <v>122.925</v>
      </c>
      <c r="O475" s="112">
        <v>0</v>
      </c>
      <c r="P475" s="112">
        <v>0</v>
      </c>
      <c r="Q475" s="112">
        <v>896.23500000000001</v>
      </c>
      <c r="R475" s="112">
        <v>49292.925000000003</v>
      </c>
      <c r="S475" s="111" t="s">
        <v>1386</v>
      </c>
    </row>
    <row r="476" spans="1:19" ht="25.5">
      <c r="A476" s="111" t="s">
        <v>1779</v>
      </c>
      <c r="B476" s="143">
        <v>44353</v>
      </c>
      <c r="C476" s="111" t="s">
        <v>1780</v>
      </c>
      <c r="D476" s="143">
        <v>44353</v>
      </c>
      <c r="E476" s="111" t="s">
        <v>1387</v>
      </c>
      <c r="F476" s="111" t="s">
        <v>62</v>
      </c>
      <c r="G476" s="111" t="s">
        <v>1396</v>
      </c>
      <c r="H476" s="111" t="s">
        <v>54</v>
      </c>
      <c r="I476" s="111" t="s">
        <v>1114</v>
      </c>
      <c r="J476" s="112">
        <v>100</v>
      </c>
      <c r="K476" s="112">
        <v>894</v>
      </c>
      <c r="L476" s="112">
        <v>89400</v>
      </c>
      <c r="M476" s="112">
        <v>2.2349999999999999</v>
      </c>
      <c r="N476" s="112">
        <v>223.5</v>
      </c>
      <c r="O476" s="112">
        <v>0</v>
      </c>
      <c r="P476" s="112">
        <v>0</v>
      </c>
      <c r="Q476" s="112">
        <v>896.23500000000001</v>
      </c>
      <c r="R476" s="112">
        <v>89623.5</v>
      </c>
      <c r="S476" s="111" t="s">
        <v>1386</v>
      </c>
    </row>
    <row r="477" spans="1:19" ht="25.5">
      <c r="A477" s="111" t="s">
        <v>1779</v>
      </c>
      <c r="B477" s="143">
        <v>44353</v>
      </c>
      <c r="C477" s="111" t="s">
        <v>1780</v>
      </c>
      <c r="D477" s="143">
        <v>44353</v>
      </c>
      <c r="E477" s="111" t="s">
        <v>1387</v>
      </c>
      <c r="F477" s="111" t="s">
        <v>62</v>
      </c>
      <c r="G477" s="111" t="s">
        <v>1396</v>
      </c>
      <c r="H477" s="111" t="s">
        <v>54</v>
      </c>
      <c r="I477" s="111" t="s">
        <v>1333</v>
      </c>
      <c r="J477" s="112">
        <v>90</v>
      </c>
      <c r="K477" s="112">
        <v>914</v>
      </c>
      <c r="L477" s="112">
        <v>82260</v>
      </c>
      <c r="M477" s="112">
        <v>2.2850000000000001</v>
      </c>
      <c r="N477" s="112">
        <v>205.65</v>
      </c>
      <c r="O477" s="112">
        <v>0</v>
      </c>
      <c r="P477" s="112">
        <v>0</v>
      </c>
      <c r="Q477" s="112">
        <v>916.28499999999997</v>
      </c>
      <c r="R477" s="112">
        <v>82465.649999999994</v>
      </c>
      <c r="S477" s="111" t="s">
        <v>1386</v>
      </c>
    </row>
    <row r="478" spans="1:19" ht="25.5">
      <c r="A478" s="111" t="s">
        <v>1781</v>
      </c>
      <c r="B478" s="143">
        <v>44353</v>
      </c>
      <c r="C478" s="111" t="s">
        <v>1782</v>
      </c>
      <c r="D478" s="143">
        <v>44353</v>
      </c>
      <c r="E478" s="111" t="s">
        <v>1387</v>
      </c>
      <c r="F478" s="111" t="s">
        <v>51</v>
      </c>
      <c r="G478" s="111" t="s">
        <v>1025</v>
      </c>
      <c r="H478" s="111" t="s">
        <v>13</v>
      </c>
      <c r="I478" s="111" t="s">
        <v>1114</v>
      </c>
      <c r="J478" s="112">
        <v>20</v>
      </c>
      <c r="K478" s="112">
        <v>894</v>
      </c>
      <c r="L478" s="112">
        <v>17880</v>
      </c>
      <c r="M478" s="112">
        <v>2.2349999999999999</v>
      </c>
      <c r="N478" s="112">
        <v>44.7</v>
      </c>
      <c r="O478" s="112">
        <v>0</v>
      </c>
      <c r="P478" s="112">
        <v>0</v>
      </c>
      <c r="Q478" s="112">
        <v>896.23500000000001</v>
      </c>
      <c r="R478" s="112">
        <v>17924.7</v>
      </c>
      <c r="S478" s="111" t="s">
        <v>1386</v>
      </c>
    </row>
    <row r="479" spans="1:19" ht="25.5">
      <c r="A479" s="111" t="s">
        <v>1781</v>
      </c>
      <c r="B479" s="143">
        <v>44353</v>
      </c>
      <c r="C479" s="111" t="s">
        <v>1782</v>
      </c>
      <c r="D479" s="143">
        <v>44353</v>
      </c>
      <c r="E479" s="111" t="s">
        <v>1387</v>
      </c>
      <c r="F479" s="111" t="s">
        <v>51</v>
      </c>
      <c r="G479" s="111" t="s">
        <v>1025</v>
      </c>
      <c r="H479" s="111" t="s">
        <v>13</v>
      </c>
      <c r="I479" s="111" t="s">
        <v>1119</v>
      </c>
      <c r="J479" s="112">
        <v>20</v>
      </c>
      <c r="K479" s="112">
        <v>914</v>
      </c>
      <c r="L479" s="112">
        <v>18280</v>
      </c>
      <c r="M479" s="112">
        <v>2.2850000000000001</v>
      </c>
      <c r="N479" s="112">
        <v>45.7</v>
      </c>
      <c r="O479" s="112">
        <v>0</v>
      </c>
      <c r="P479" s="112">
        <v>0</v>
      </c>
      <c r="Q479" s="112">
        <v>916.28499999999997</v>
      </c>
      <c r="R479" s="112">
        <v>18325.7</v>
      </c>
      <c r="S479" s="111" t="s">
        <v>1386</v>
      </c>
    </row>
    <row r="480" spans="1:19" ht="25.5">
      <c r="A480" s="111" t="s">
        <v>1781</v>
      </c>
      <c r="B480" s="143">
        <v>44353</v>
      </c>
      <c r="C480" s="111" t="s">
        <v>1782</v>
      </c>
      <c r="D480" s="143">
        <v>44353</v>
      </c>
      <c r="E480" s="111" t="s">
        <v>1387</v>
      </c>
      <c r="F480" s="111" t="s">
        <v>51</v>
      </c>
      <c r="G480" s="111" t="s">
        <v>1025</v>
      </c>
      <c r="H480" s="111" t="s">
        <v>13</v>
      </c>
      <c r="I480" s="111" t="s">
        <v>1115</v>
      </c>
      <c r="J480" s="112">
        <v>30</v>
      </c>
      <c r="K480" s="112">
        <v>1030</v>
      </c>
      <c r="L480" s="112">
        <v>30900</v>
      </c>
      <c r="M480" s="112">
        <v>2.5750000000000002</v>
      </c>
      <c r="N480" s="112">
        <v>77.25</v>
      </c>
      <c r="O480" s="112">
        <v>0</v>
      </c>
      <c r="P480" s="112">
        <v>0</v>
      </c>
      <c r="Q480" s="112">
        <v>1032.575</v>
      </c>
      <c r="R480" s="112">
        <v>30977.25</v>
      </c>
      <c r="S480" s="111" t="s">
        <v>1386</v>
      </c>
    </row>
    <row r="481" spans="1:19" ht="25.5">
      <c r="A481" s="111" t="s">
        <v>1781</v>
      </c>
      <c r="B481" s="143">
        <v>44353</v>
      </c>
      <c r="C481" s="111" t="s">
        <v>1782</v>
      </c>
      <c r="D481" s="143">
        <v>44353</v>
      </c>
      <c r="E481" s="111" t="s">
        <v>1387</v>
      </c>
      <c r="F481" s="111" t="s">
        <v>51</v>
      </c>
      <c r="G481" s="111" t="s">
        <v>1025</v>
      </c>
      <c r="H481" s="111" t="s">
        <v>13</v>
      </c>
      <c r="I481" s="111" t="s">
        <v>1243</v>
      </c>
      <c r="J481" s="112">
        <v>20</v>
      </c>
      <c r="K481" s="112">
        <v>967</v>
      </c>
      <c r="L481" s="112">
        <v>19340</v>
      </c>
      <c r="M481" s="112">
        <v>2.4175</v>
      </c>
      <c r="N481" s="112">
        <v>48.35</v>
      </c>
      <c r="O481" s="112">
        <v>0</v>
      </c>
      <c r="P481" s="112">
        <v>0</v>
      </c>
      <c r="Q481" s="112">
        <v>969.41750000000002</v>
      </c>
      <c r="R481" s="112">
        <v>19388.349999999999</v>
      </c>
      <c r="S481" s="111" t="s">
        <v>1386</v>
      </c>
    </row>
    <row r="482" spans="1:19" ht="25.5">
      <c r="A482" s="111" t="s">
        <v>1781</v>
      </c>
      <c r="B482" s="143">
        <v>44353</v>
      </c>
      <c r="C482" s="111" t="s">
        <v>1782</v>
      </c>
      <c r="D482" s="143">
        <v>44353</v>
      </c>
      <c r="E482" s="111" t="s">
        <v>1387</v>
      </c>
      <c r="F482" s="111" t="s">
        <v>51</v>
      </c>
      <c r="G482" s="111" t="s">
        <v>1025</v>
      </c>
      <c r="H482" s="111" t="s">
        <v>13</v>
      </c>
      <c r="I482" s="111" t="s">
        <v>1333</v>
      </c>
      <c r="J482" s="112">
        <v>20</v>
      </c>
      <c r="K482" s="112">
        <v>914</v>
      </c>
      <c r="L482" s="112">
        <v>18280</v>
      </c>
      <c r="M482" s="112">
        <v>2.2850000000000001</v>
      </c>
      <c r="N482" s="112">
        <v>45.7</v>
      </c>
      <c r="O482" s="112">
        <v>0</v>
      </c>
      <c r="P482" s="112">
        <v>0</v>
      </c>
      <c r="Q482" s="112">
        <v>916.28499999999997</v>
      </c>
      <c r="R482" s="112">
        <v>18325.7</v>
      </c>
      <c r="S482" s="111" t="s">
        <v>1386</v>
      </c>
    </row>
    <row r="483" spans="1:19" ht="25.5">
      <c r="A483" s="111" t="s">
        <v>1783</v>
      </c>
      <c r="B483" s="143">
        <v>44353</v>
      </c>
      <c r="C483" s="111" t="s">
        <v>1784</v>
      </c>
      <c r="D483" s="143">
        <v>44353</v>
      </c>
      <c r="E483" s="111" t="s">
        <v>1387</v>
      </c>
      <c r="F483" s="111" t="s">
        <v>55</v>
      </c>
      <c r="G483" s="111" t="s">
        <v>1026</v>
      </c>
      <c r="H483" s="111" t="s">
        <v>54</v>
      </c>
      <c r="I483" s="111" t="s">
        <v>1114</v>
      </c>
      <c r="J483" s="112">
        <v>40</v>
      </c>
      <c r="K483" s="112">
        <v>894</v>
      </c>
      <c r="L483" s="112">
        <v>35760</v>
      </c>
      <c r="M483" s="112">
        <v>2.2349999999999999</v>
      </c>
      <c r="N483" s="112">
        <v>89.4</v>
      </c>
      <c r="O483" s="112">
        <v>0</v>
      </c>
      <c r="P483" s="112">
        <v>0</v>
      </c>
      <c r="Q483" s="112">
        <v>896.23500000000001</v>
      </c>
      <c r="R483" s="112">
        <v>35849.4</v>
      </c>
      <c r="S483" s="111" t="s">
        <v>1386</v>
      </c>
    </row>
    <row r="484" spans="1:19" ht="25.5">
      <c r="A484" s="111" t="s">
        <v>1783</v>
      </c>
      <c r="B484" s="143">
        <v>44353</v>
      </c>
      <c r="C484" s="111" t="s">
        <v>1784</v>
      </c>
      <c r="D484" s="143">
        <v>44353</v>
      </c>
      <c r="E484" s="111" t="s">
        <v>1387</v>
      </c>
      <c r="F484" s="111" t="s">
        <v>55</v>
      </c>
      <c r="G484" s="111" t="s">
        <v>1026</v>
      </c>
      <c r="H484" s="111" t="s">
        <v>54</v>
      </c>
      <c r="I484" s="111" t="s">
        <v>1120</v>
      </c>
      <c r="J484" s="112">
        <v>20</v>
      </c>
      <c r="K484" s="112">
        <v>1176</v>
      </c>
      <c r="L484" s="112">
        <v>23520</v>
      </c>
      <c r="M484" s="112">
        <v>2.94</v>
      </c>
      <c r="N484" s="112">
        <v>58.8</v>
      </c>
      <c r="O484" s="112">
        <v>0</v>
      </c>
      <c r="P484" s="112">
        <v>0</v>
      </c>
      <c r="Q484" s="112">
        <v>1178.94</v>
      </c>
      <c r="R484" s="112">
        <v>23578.799999999999</v>
      </c>
      <c r="S484" s="111" t="s">
        <v>1386</v>
      </c>
    </row>
    <row r="485" spans="1:19" ht="25.5">
      <c r="A485" s="111" t="s">
        <v>1783</v>
      </c>
      <c r="B485" s="143">
        <v>44353</v>
      </c>
      <c r="C485" s="111" t="s">
        <v>1784</v>
      </c>
      <c r="D485" s="143">
        <v>44353</v>
      </c>
      <c r="E485" s="111" t="s">
        <v>1387</v>
      </c>
      <c r="F485" s="111" t="s">
        <v>55</v>
      </c>
      <c r="G485" s="111" t="s">
        <v>1026</v>
      </c>
      <c r="H485" s="111" t="s">
        <v>54</v>
      </c>
      <c r="I485" s="111" t="s">
        <v>1333</v>
      </c>
      <c r="J485" s="112">
        <v>40</v>
      </c>
      <c r="K485" s="112">
        <v>914</v>
      </c>
      <c r="L485" s="112">
        <v>36560</v>
      </c>
      <c r="M485" s="112">
        <v>2.2850000000000001</v>
      </c>
      <c r="N485" s="112">
        <v>91.4</v>
      </c>
      <c r="O485" s="112">
        <v>0</v>
      </c>
      <c r="P485" s="112">
        <v>0</v>
      </c>
      <c r="Q485" s="112">
        <v>916.28499999999997</v>
      </c>
      <c r="R485" s="112">
        <v>36651.4</v>
      </c>
      <c r="S485" s="111" t="s">
        <v>1386</v>
      </c>
    </row>
    <row r="486" spans="1:19" ht="25.5">
      <c r="A486" s="111" t="s">
        <v>1785</v>
      </c>
      <c r="B486" s="143">
        <v>44353</v>
      </c>
      <c r="C486" s="111" t="s">
        <v>1786</v>
      </c>
      <c r="D486" s="143">
        <v>44353</v>
      </c>
      <c r="E486" s="111" t="s">
        <v>1387</v>
      </c>
      <c r="F486" s="111" t="s">
        <v>56</v>
      </c>
      <c r="G486" s="111" t="s">
        <v>57</v>
      </c>
      <c r="H486" s="111" t="s">
        <v>54</v>
      </c>
      <c r="I486" s="111" t="s">
        <v>1284</v>
      </c>
      <c r="J486" s="112">
        <v>20</v>
      </c>
      <c r="K486" s="112">
        <v>1064</v>
      </c>
      <c r="L486" s="112">
        <v>21280</v>
      </c>
      <c r="M486" s="112">
        <v>2.66</v>
      </c>
      <c r="N486" s="112">
        <v>53.2</v>
      </c>
      <c r="O486" s="112">
        <v>0</v>
      </c>
      <c r="P486" s="112">
        <v>0</v>
      </c>
      <c r="Q486" s="112">
        <v>1066.6600000000001</v>
      </c>
      <c r="R486" s="112">
        <v>21333.200000000001</v>
      </c>
      <c r="S486" s="111" t="s">
        <v>1386</v>
      </c>
    </row>
    <row r="487" spans="1:19" ht="25.5">
      <c r="A487" s="111" t="s">
        <v>1785</v>
      </c>
      <c r="B487" s="143">
        <v>44353</v>
      </c>
      <c r="C487" s="111" t="s">
        <v>1786</v>
      </c>
      <c r="D487" s="143">
        <v>44353</v>
      </c>
      <c r="E487" s="111" t="s">
        <v>1387</v>
      </c>
      <c r="F487" s="111" t="s">
        <v>56</v>
      </c>
      <c r="G487" s="111" t="s">
        <v>57</v>
      </c>
      <c r="H487" s="111" t="s">
        <v>54</v>
      </c>
      <c r="I487" s="111" t="s">
        <v>1117</v>
      </c>
      <c r="J487" s="112">
        <v>60</v>
      </c>
      <c r="K487" s="112">
        <v>1118</v>
      </c>
      <c r="L487" s="112">
        <v>67080</v>
      </c>
      <c r="M487" s="112">
        <v>2.7949999999999999</v>
      </c>
      <c r="N487" s="112">
        <v>167.7</v>
      </c>
      <c r="O487" s="112">
        <v>0</v>
      </c>
      <c r="P487" s="112">
        <v>0</v>
      </c>
      <c r="Q487" s="112">
        <v>1120.7950000000001</v>
      </c>
      <c r="R487" s="112">
        <v>67247.7</v>
      </c>
      <c r="S487" s="111" t="s">
        <v>1386</v>
      </c>
    </row>
    <row r="488" spans="1:19" ht="25.5">
      <c r="A488" s="111" t="s">
        <v>1785</v>
      </c>
      <c r="B488" s="143">
        <v>44353</v>
      </c>
      <c r="C488" s="111" t="s">
        <v>1786</v>
      </c>
      <c r="D488" s="143">
        <v>44353</v>
      </c>
      <c r="E488" s="111" t="s">
        <v>1387</v>
      </c>
      <c r="F488" s="111" t="s">
        <v>56</v>
      </c>
      <c r="G488" s="111" t="s">
        <v>57</v>
      </c>
      <c r="H488" s="111" t="s">
        <v>54</v>
      </c>
      <c r="I488" s="111" t="s">
        <v>1285</v>
      </c>
      <c r="J488" s="112">
        <v>20</v>
      </c>
      <c r="K488" s="112">
        <v>1205</v>
      </c>
      <c r="L488" s="112">
        <v>24100</v>
      </c>
      <c r="M488" s="112">
        <v>3.0125000000000002</v>
      </c>
      <c r="N488" s="112">
        <v>60.25</v>
      </c>
      <c r="O488" s="112">
        <v>0</v>
      </c>
      <c r="P488" s="112">
        <v>0</v>
      </c>
      <c r="Q488" s="112">
        <v>1208.0125</v>
      </c>
      <c r="R488" s="112">
        <v>24160.25</v>
      </c>
      <c r="S488" s="111" t="s">
        <v>1386</v>
      </c>
    </row>
    <row r="489" spans="1:19" ht="25.5">
      <c r="A489" s="111" t="s">
        <v>1785</v>
      </c>
      <c r="B489" s="143">
        <v>44353</v>
      </c>
      <c r="C489" s="111" t="s">
        <v>1786</v>
      </c>
      <c r="D489" s="143">
        <v>44353</v>
      </c>
      <c r="E489" s="111" t="s">
        <v>1387</v>
      </c>
      <c r="F489" s="111" t="s">
        <v>56</v>
      </c>
      <c r="G489" s="111" t="s">
        <v>57</v>
      </c>
      <c r="H489" s="111" t="s">
        <v>54</v>
      </c>
      <c r="I489" s="111" t="s">
        <v>1115</v>
      </c>
      <c r="J489" s="112">
        <v>60</v>
      </c>
      <c r="K489" s="112">
        <v>1030</v>
      </c>
      <c r="L489" s="112">
        <v>61800</v>
      </c>
      <c r="M489" s="112">
        <v>2.5750000000000002</v>
      </c>
      <c r="N489" s="112">
        <v>154.5</v>
      </c>
      <c r="O489" s="112">
        <v>0</v>
      </c>
      <c r="P489" s="112">
        <v>0</v>
      </c>
      <c r="Q489" s="112">
        <v>1032.575</v>
      </c>
      <c r="R489" s="112">
        <v>61954.5</v>
      </c>
      <c r="S489" s="111" t="s">
        <v>1386</v>
      </c>
    </row>
    <row r="490" spans="1:19" ht="25.5">
      <c r="A490" s="111" t="s">
        <v>1785</v>
      </c>
      <c r="B490" s="143">
        <v>44353</v>
      </c>
      <c r="C490" s="111" t="s">
        <v>1786</v>
      </c>
      <c r="D490" s="143">
        <v>44353</v>
      </c>
      <c r="E490" s="111" t="s">
        <v>1387</v>
      </c>
      <c r="F490" s="111" t="s">
        <v>56</v>
      </c>
      <c r="G490" s="111" t="s">
        <v>57</v>
      </c>
      <c r="H490" s="111" t="s">
        <v>54</v>
      </c>
      <c r="I490" s="111" t="s">
        <v>1119</v>
      </c>
      <c r="J490" s="112">
        <v>60</v>
      </c>
      <c r="K490" s="112">
        <v>914</v>
      </c>
      <c r="L490" s="112">
        <v>54840</v>
      </c>
      <c r="M490" s="112">
        <v>2.2850000000000001</v>
      </c>
      <c r="N490" s="112">
        <v>137.1</v>
      </c>
      <c r="O490" s="112">
        <v>0</v>
      </c>
      <c r="P490" s="112">
        <v>0</v>
      </c>
      <c r="Q490" s="112">
        <v>916.28499999999997</v>
      </c>
      <c r="R490" s="112">
        <v>54977.1</v>
      </c>
      <c r="S490" s="111" t="s">
        <v>1386</v>
      </c>
    </row>
    <row r="491" spans="1:19" ht="25.5">
      <c r="A491" s="111" t="s">
        <v>1785</v>
      </c>
      <c r="B491" s="143">
        <v>44353</v>
      </c>
      <c r="C491" s="111" t="s">
        <v>1786</v>
      </c>
      <c r="D491" s="143">
        <v>44353</v>
      </c>
      <c r="E491" s="111" t="s">
        <v>1387</v>
      </c>
      <c r="F491" s="111" t="s">
        <v>56</v>
      </c>
      <c r="G491" s="111" t="s">
        <v>57</v>
      </c>
      <c r="H491" s="111" t="s">
        <v>54</v>
      </c>
      <c r="I491" s="111" t="s">
        <v>1230</v>
      </c>
      <c r="J491" s="112">
        <v>40</v>
      </c>
      <c r="K491" s="112">
        <v>1099</v>
      </c>
      <c r="L491" s="112">
        <v>43960</v>
      </c>
      <c r="M491" s="112">
        <v>2.7475000000000001</v>
      </c>
      <c r="N491" s="112">
        <v>109.9</v>
      </c>
      <c r="O491" s="112">
        <v>0</v>
      </c>
      <c r="P491" s="112">
        <v>0</v>
      </c>
      <c r="Q491" s="112">
        <v>1101.7474999999999</v>
      </c>
      <c r="R491" s="112">
        <v>44069.9</v>
      </c>
      <c r="S491" s="111" t="s">
        <v>1386</v>
      </c>
    </row>
    <row r="492" spans="1:19" ht="25.5">
      <c r="A492" s="111" t="s">
        <v>1785</v>
      </c>
      <c r="B492" s="143">
        <v>44353</v>
      </c>
      <c r="C492" s="111" t="s">
        <v>1786</v>
      </c>
      <c r="D492" s="143">
        <v>44353</v>
      </c>
      <c r="E492" s="111" t="s">
        <v>1387</v>
      </c>
      <c r="F492" s="111" t="s">
        <v>56</v>
      </c>
      <c r="G492" s="111" t="s">
        <v>57</v>
      </c>
      <c r="H492" s="111" t="s">
        <v>54</v>
      </c>
      <c r="I492" s="111" t="s">
        <v>1243</v>
      </c>
      <c r="J492" s="112">
        <v>60</v>
      </c>
      <c r="K492" s="112">
        <v>967</v>
      </c>
      <c r="L492" s="112">
        <v>58020</v>
      </c>
      <c r="M492" s="112">
        <v>2.4175</v>
      </c>
      <c r="N492" s="112">
        <v>145.05000000000001</v>
      </c>
      <c r="O492" s="112">
        <v>0</v>
      </c>
      <c r="P492" s="112">
        <v>0</v>
      </c>
      <c r="Q492" s="112">
        <v>969.41750000000002</v>
      </c>
      <c r="R492" s="112">
        <v>58165.05</v>
      </c>
      <c r="S492" s="111" t="s">
        <v>1386</v>
      </c>
    </row>
    <row r="493" spans="1:19" ht="25.5">
      <c r="A493" s="111" t="s">
        <v>1787</v>
      </c>
      <c r="B493" s="143">
        <v>44353</v>
      </c>
      <c r="C493" s="111" t="s">
        <v>1788</v>
      </c>
      <c r="D493" s="143">
        <v>44353</v>
      </c>
      <c r="E493" s="111" t="s">
        <v>1387</v>
      </c>
      <c r="F493" s="111" t="s">
        <v>20</v>
      </c>
      <c r="G493" s="111" t="s">
        <v>1022</v>
      </c>
      <c r="H493" s="111" t="s">
        <v>24</v>
      </c>
      <c r="I493" s="111" t="s">
        <v>1243</v>
      </c>
      <c r="J493" s="112">
        <v>40</v>
      </c>
      <c r="K493" s="112">
        <v>967</v>
      </c>
      <c r="L493" s="112">
        <v>38680</v>
      </c>
      <c r="M493" s="112">
        <v>2.4175</v>
      </c>
      <c r="N493" s="112">
        <v>96.7</v>
      </c>
      <c r="O493" s="112">
        <v>0</v>
      </c>
      <c r="P493" s="112">
        <v>0</v>
      </c>
      <c r="Q493" s="112">
        <v>969.41750000000002</v>
      </c>
      <c r="R493" s="112">
        <v>38776.699999999997</v>
      </c>
      <c r="S493" s="111" t="s">
        <v>1386</v>
      </c>
    </row>
    <row r="494" spans="1:19" ht="25.5">
      <c r="A494" s="111" t="s">
        <v>1787</v>
      </c>
      <c r="B494" s="143">
        <v>44353</v>
      </c>
      <c r="C494" s="111" t="s">
        <v>1788</v>
      </c>
      <c r="D494" s="143">
        <v>44353</v>
      </c>
      <c r="E494" s="111" t="s">
        <v>1387</v>
      </c>
      <c r="F494" s="111" t="s">
        <v>20</v>
      </c>
      <c r="G494" s="111" t="s">
        <v>1022</v>
      </c>
      <c r="H494" s="111" t="s">
        <v>24</v>
      </c>
      <c r="I494" s="111" t="s">
        <v>1119</v>
      </c>
      <c r="J494" s="112">
        <v>40</v>
      </c>
      <c r="K494" s="112">
        <v>914</v>
      </c>
      <c r="L494" s="112">
        <v>36560</v>
      </c>
      <c r="M494" s="112">
        <v>2.2850000000000001</v>
      </c>
      <c r="N494" s="112">
        <v>91.4</v>
      </c>
      <c r="O494" s="112">
        <v>0</v>
      </c>
      <c r="P494" s="112">
        <v>0</v>
      </c>
      <c r="Q494" s="112">
        <v>916.28499999999997</v>
      </c>
      <c r="R494" s="112">
        <v>36651.4</v>
      </c>
      <c r="S494" s="111" t="s">
        <v>1386</v>
      </c>
    </row>
    <row r="495" spans="1:19" ht="25.5">
      <c r="A495" s="111" t="s">
        <v>1787</v>
      </c>
      <c r="B495" s="143">
        <v>44353</v>
      </c>
      <c r="C495" s="111" t="s">
        <v>1788</v>
      </c>
      <c r="D495" s="143">
        <v>44353</v>
      </c>
      <c r="E495" s="111" t="s">
        <v>1387</v>
      </c>
      <c r="F495" s="111" t="s">
        <v>20</v>
      </c>
      <c r="G495" s="111" t="s">
        <v>1022</v>
      </c>
      <c r="H495" s="111" t="s">
        <v>24</v>
      </c>
      <c r="I495" s="111" t="s">
        <v>1115</v>
      </c>
      <c r="J495" s="112">
        <v>40</v>
      </c>
      <c r="K495" s="112">
        <v>1030</v>
      </c>
      <c r="L495" s="112">
        <v>41200</v>
      </c>
      <c r="M495" s="112">
        <v>2.5750000000000002</v>
      </c>
      <c r="N495" s="112">
        <v>103</v>
      </c>
      <c r="O495" s="112">
        <v>0</v>
      </c>
      <c r="P495" s="112">
        <v>0</v>
      </c>
      <c r="Q495" s="112">
        <v>1032.575</v>
      </c>
      <c r="R495" s="112">
        <v>41303</v>
      </c>
      <c r="S495" s="111" t="s">
        <v>1386</v>
      </c>
    </row>
    <row r="496" spans="1:19" ht="25.5">
      <c r="A496" s="111" t="s">
        <v>1787</v>
      </c>
      <c r="B496" s="143">
        <v>44353</v>
      </c>
      <c r="C496" s="111" t="s">
        <v>1788</v>
      </c>
      <c r="D496" s="143">
        <v>44353</v>
      </c>
      <c r="E496" s="111" t="s">
        <v>1387</v>
      </c>
      <c r="F496" s="111" t="s">
        <v>20</v>
      </c>
      <c r="G496" s="111" t="s">
        <v>1022</v>
      </c>
      <c r="H496" s="111" t="s">
        <v>24</v>
      </c>
      <c r="I496" s="111" t="s">
        <v>1117</v>
      </c>
      <c r="J496" s="112">
        <v>40</v>
      </c>
      <c r="K496" s="112">
        <v>1118</v>
      </c>
      <c r="L496" s="112">
        <v>44720</v>
      </c>
      <c r="M496" s="112">
        <v>2.7949999999999999</v>
      </c>
      <c r="N496" s="112">
        <v>111.8</v>
      </c>
      <c r="O496" s="112">
        <v>0</v>
      </c>
      <c r="P496" s="112">
        <v>0</v>
      </c>
      <c r="Q496" s="112">
        <v>1120.7950000000001</v>
      </c>
      <c r="R496" s="112">
        <v>44831.8</v>
      </c>
      <c r="S496" s="111" t="s">
        <v>1386</v>
      </c>
    </row>
    <row r="497" spans="1:19" ht="25.5">
      <c r="A497" s="111" t="s">
        <v>1787</v>
      </c>
      <c r="B497" s="143">
        <v>44353</v>
      </c>
      <c r="C497" s="111" t="s">
        <v>1788</v>
      </c>
      <c r="D497" s="143">
        <v>44353</v>
      </c>
      <c r="E497" s="111" t="s">
        <v>1387</v>
      </c>
      <c r="F497" s="111" t="s">
        <v>20</v>
      </c>
      <c r="G497" s="111" t="s">
        <v>1022</v>
      </c>
      <c r="H497" s="111" t="s">
        <v>24</v>
      </c>
      <c r="I497" s="111" t="s">
        <v>1114</v>
      </c>
      <c r="J497" s="112">
        <v>60</v>
      </c>
      <c r="K497" s="112">
        <v>894</v>
      </c>
      <c r="L497" s="112">
        <v>53640</v>
      </c>
      <c r="M497" s="112">
        <v>2.2349999999999999</v>
      </c>
      <c r="N497" s="112">
        <v>134.1</v>
      </c>
      <c r="O497" s="112">
        <v>0</v>
      </c>
      <c r="P497" s="112">
        <v>0</v>
      </c>
      <c r="Q497" s="112">
        <v>896.23500000000001</v>
      </c>
      <c r="R497" s="112">
        <v>53774.1</v>
      </c>
      <c r="S497" s="111" t="s">
        <v>1386</v>
      </c>
    </row>
    <row r="498" spans="1:19" ht="25.5">
      <c r="A498" s="111" t="s">
        <v>1787</v>
      </c>
      <c r="B498" s="143">
        <v>44353</v>
      </c>
      <c r="C498" s="111" t="s">
        <v>1788</v>
      </c>
      <c r="D498" s="143">
        <v>44353</v>
      </c>
      <c r="E498" s="111" t="s">
        <v>1387</v>
      </c>
      <c r="F498" s="111" t="s">
        <v>20</v>
      </c>
      <c r="G498" s="111" t="s">
        <v>1022</v>
      </c>
      <c r="H498" s="111" t="s">
        <v>24</v>
      </c>
      <c r="I498" s="111" t="s">
        <v>1230</v>
      </c>
      <c r="J498" s="112">
        <v>40</v>
      </c>
      <c r="K498" s="112">
        <v>1099</v>
      </c>
      <c r="L498" s="112">
        <v>43960</v>
      </c>
      <c r="M498" s="112">
        <v>2.7475000000000001</v>
      </c>
      <c r="N498" s="112">
        <v>109.9</v>
      </c>
      <c r="O498" s="112">
        <v>0</v>
      </c>
      <c r="P498" s="112">
        <v>0</v>
      </c>
      <c r="Q498" s="112">
        <v>1101.7474999999999</v>
      </c>
      <c r="R498" s="112">
        <v>44069.9</v>
      </c>
      <c r="S498" s="111" t="s">
        <v>1386</v>
      </c>
    </row>
    <row r="499" spans="1:19" ht="25.5">
      <c r="A499" s="111" t="s">
        <v>1789</v>
      </c>
      <c r="B499" s="143">
        <v>44353</v>
      </c>
      <c r="C499" s="111" t="s">
        <v>1790</v>
      </c>
      <c r="D499" s="143">
        <v>44353</v>
      </c>
      <c r="E499" s="111" t="s">
        <v>1387</v>
      </c>
      <c r="F499" s="111" t="s">
        <v>44</v>
      </c>
      <c r="G499" s="111" t="s">
        <v>1411</v>
      </c>
      <c r="H499" s="111" t="s">
        <v>24</v>
      </c>
      <c r="I499" s="111" t="s">
        <v>1333</v>
      </c>
      <c r="J499" s="112">
        <v>190</v>
      </c>
      <c r="K499" s="112">
        <v>914</v>
      </c>
      <c r="L499" s="112">
        <v>173660</v>
      </c>
      <c r="M499" s="112">
        <v>2.2850000000000001</v>
      </c>
      <c r="N499" s="112">
        <v>434.15</v>
      </c>
      <c r="O499" s="112">
        <v>0</v>
      </c>
      <c r="P499" s="112">
        <v>0</v>
      </c>
      <c r="Q499" s="112">
        <v>916.28499999999997</v>
      </c>
      <c r="R499" s="112">
        <v>174094.15</v>
      </c>
      <c r="S499" s="111" t="s">
        <v>1386</v>
      </c>
    </row>
    <row r="500" spans="1:19" ht="25.5">
      <c r="A500" s="111" t="s">
        <v>1789</v>
      </c>
      <c r="B500" s="143">
        <v>44353</v>
      </c>
      <c r="C500" s="111" t="s">
        <v>1790</v>
      </c>
      <c r="D500" s="143">
        <v>44353</v>
      </c>
      <c r="E500" s="111" t="s">
        <v>1387</v>
      </c>
      <c r="F500" s="111" t="s">
        <v>44</v>
      </c>
      <c r="G500" s="111" t="s">
        <v>1411</v>
      </c>
      <c r="H500" s="111" t="s">
        <v>24</v>
      </c>
      <c r="I500" s="111" t="s">
        <v>1114</v>
      </c>
      <c r="J500" s="112">
        <v>200</v>
      </c>
      <c r="K500" s="112">
        <v>894</v>
      </c>
      <c r="L500" s="112">
        <v>178800</v>
      </c>
      <c r="M500" s="112">
        <v>2.2349999999999999</v>
      </c>
      <c r="N500" s="112">
        <v>447</v>
      </c>
      <c r="O500" s="112">
        <v>0</v>
      </c>
      <c r="P500" s="112">
        <v>0</v>
      </c>
      <c r="Q500" s="112">
        <v>896.23500000000001</v>
      </c>
      <c r="R500" s="112">
        <v>179247</v>
      </c>
      <c r="S500" s="111" t="s">
        <v>1386</v>
      </c>
    </row>
    <row r="501" spans="1:19" ht="25.5">
      <c r="A501" s="111" t="s">
        <v>1791</v>
      </c>
      <c r="B501" s="143">
        <v>44353</v>
      </c>
      <c r="C501" s="111" t="s">
        <v>1792</v>
      </c>
      <c r="D501" s="143">
        <v>44353</v>
      </c>
      <c r="E501" s="111" t="s">
        <v>1387</v>
      </c>
      <c r="F501" s="111" t="s">
        <v>7</v>
      </c>
      <c r="G501" s="111" t="s">
        <v>1388</v>
      </c>
      <c r="H501" s="111" t="s">
        <v>117</v>
      </c>
      <c r="I501" s="111" t="s">
        <v>1119</v>
      </c>
      <c r="J501" s="112">
        <v>20</v>
      </c>
      <c r="K501" s="112">
        <v>914</v>
      </c>
      <c r="L501" s="112">
        <v>18280</v>
      </c>
      <c r="M501" s="112">
        <v>2.2850000000000001</v>
      </c>
      <c r="N501" s="112">
        <v>45.7</v>
      </c>
      <c r="O501" s="112">
        <v>0</v>
      </c>
      <c r="P501" s="112">
        <v>0</v>
      </c>
      <c r="Q501" s="112">
        <v>916.28499999999997</v>
      </c>
      <c r="R501" s="112">
        <v>18325.7</v>
      </c>
      <c r="S501" s="111" t="s">
        <v>1386</v>
      </c>
    </row>
    <row r="502" spans="1:19" ht="25.5">
      <c r="A502" s="111" t="s">
        <v>1791</v>
      </c>
      <c r="B502" s="143">
        <v>44353</v>
      </c>
      <c r="C502" s="111" t="s">
        <v>1792</v>
      </c>
      <c r="D502" s="143">
        <v>44353</v>
      </c>
      <c r="E502" s="111" t="s">
        <v>1387</v>
      </c>
      <c r="F502" s="111" t="s">
        <v>7</v>
      </c>
      <c r="G502" s="111" t="s">
        <v>1388</v>
      </c>
      <c r="H502" s="111" t="s">
        <v>117</v>
      </c>
      <c r="I502" s="111" t="s">
        <v>1335</v>
      </c>
      <c r="J502" s="112">
        <v>20</v>
      </c>
      <c r="K502" s="112">
        <v>1303</v>
      </c>
      <c r="L502" s="112">
        <v>26060</v>
      </c>
      <c r="M502" s="112">
        <v>3.2574999999999998</v>
      </c>
      <c r="N502" s="112">
        <v>65.150000000000006</v>
      </c>
      <c r="O502" s="112">
        <v>0</v>
      </c>
      <c r="P502" s="112">
        <v>0</v>
      </c>
      <c r="Q502" s="112">
        <v>1306.2574999999999</v>
      </c>
      <c r="R502" s="112">
        <v>26125.15</v>
      </c>
      <c r="S502" s="111" t="s">
        <v>1386</v>
      </c>
    </row>
    <row r="503" spans="1:19" ht="25.5">
      <c r="A503" s="111" t="s">
        <v>1791</v>
      </c>
      <c r="B503" s="143">
        <v>44353</v>
      </c>
      <c r="C503" s="111" t="s">
        <v>1792</v>
      </c>
      <c r="D503" s="143">
        <v>44353</v>
      </c>
      <c r="E503" s="111" t="s">
        <v>1387</v>
      </c>
      <c r="F503" s="111" t="s">
        <v>7</v>
      </c>
      <c r="G503" s="111" t="s">
        <v>1388</v>
      </c>
      <c r="H503" s="111" t="s">
        <v>117</v>
      </c>
      <c r="I503" s="111" t="s">
        <v>1115</v>
      </c>
      <c r="J503" s="112">
        <v>20</v>
      </c>
      <c r="K503" s="112">
        <v>1030</v>
      </c>
      <c r="L503" s="112">
        <v>20600</v>
      </c>
      <c r="M503" s="112">
        <v>2.5750000000000002</v>
      </c>
      <c r="N503" s="112">
        <v>51.5</v>
      </c>
      <c r="O503" s="112">
        <v>0</v>
      </c>
      <c r="P503" s="112">
        <v>0</v>
      </c>
      <c r="Q503" s="112">
        <v>1032.575</v>
      </c>
      <c r="R503" s="112">
        <v>20651.5</v>
      </c>
      <c r="S503" s="111" t="s">
        <v>1386</v>
      </c>
    </row>
    <row r="504" spans="1:19" ht="25.5">
      <c r="A504" s="111" t="s">
        <v>1791</v>
      </c>
      <c r="B504" s="143">
        <v>44353</v>
      </c>
      <c r="C504" s="111" t="s">
        <v>1792</v>
      </c>
      <c r="D504" s="143">
        <v>44353</v>
      </c>
      <c r="E504" s="111" t="s">
        <v>1387</v>
      </c>
      <c r="F504" s="111" t="s">
        <v>7</v>
      </c>
      <c r="G504" s="111" t="s">
        <v>1388</v>
      </c>
      <c r="H504" s="111" t="s">
        <v>117</v>
      </c>
      <c r="I504" s="111" t="s">
        <v>1243</v>
      </c>
      <c r="J504" s="112">
        <v>20</v>
      </c>
      <c r="K504" s="112">
        <v>967</v>
      </c>
      <c r="L504" s="112">
        <v>19340</v>
      </c>
      <c r="M504" s="112">
        <v>2.4175</v>
      </c>
      <c r="N504" s="112">
        <v>48.35</v>
      </c>
      <c r="O504" s="112">
        <v>0</v>
      </c>
      <c r="P504" s="112">
        <v>0</v>
      </c>
      <c r="Q504" s="112">
        <v>969.41750000000002</v>
      </c>
      <c r="R504" s="112">
        <v>19388.349999999999</v>
      </c>
      <c r="S504" s="111" t="s">
        <v>1386</v>
      </c>
    </row>
    <row r="505" spans="1:19" ht="25.5">
      <c r="A505" s="111" t="s">
        <v>1791</v>
      </c>
      <c r="B505" s="143">
        <v>44353</v>
      </c>
      <c r="C505" s="111" t="s">
        <v>1792</v>
      </c>
      <c r="D505" s="143">
        <v>44353</v>
      </c>
      <c r="E505" s="111" t="s">
        <v>1387</v>
      </c>
      <c r="F505" s="111" t="s">
        <v>7</v>
      </c>
      <c r="G505" s="111" t="s">
        <v>1388</v>
      </c>
      <c r="H505" s="111" t="s">
        <v>117</v>
      </c>
      <c r="I505" s="111" t="s">
        <v>1285</v>
      </c>
      <c r="J505" s="112">
        <v>20</v>
      </c>
      <c r="K505" s="112">
        <v>1205</v>
      </c>
      <c r="L505" s="112">
        <v>24100</v>
      </c>
      <c r="M505" s="112">
        <v>3.0125000000000002</v>
      </c>
      <c r="N505" s="112">
        <v>60.25</v>
      </c>
      <c r="O505" s="112">
        <v>0</v>
      </c>
      <c r="P505" s="112">
        <v>0</v>
      </c>
      <c r="Q505" s="112">
        <v>1208.0125</v>
      </c>
      <c r="R505" s="112">
        <v>24160.25</v>
      </c>
      <c r="S505" s="111" t="s">
        <v>1386</v>
      </c>
    </row>
    <row r="506" spans="1:19" ht="25.5">
      <c r="A506" s="111" t="s">
        <v>1791</v>
      </c>
      <c r="B506" s="143">
        <v>44353</v>
      </c>
      <c r="C506" s="111" t="s">
        <v>1792</v>
      </c>
      <c r="D506" s="143">
        <v>44353</v>
      </c>
      <c r="E506" s="111" t="s">
        <v>1387</v>
      </c>
      <c r="F506" s="111" t="s">
        <v>7</v>
      </c>
      <c r="G506" s="111" t="s">
        <v>1388</v>
      </c>
      <c r="H506" s="111" t="s">
        <v>117</v>
      </c>
      <c r="I506" s="111" t="s">
        <v>1333</v>
      </c>
      <c r="J506" s="112">
        <v>20</v>
      </c>
      <c r="K506" s="112">
        <v>914</v>
      </c>
      <c r="L506" s="112">
        <v>18280</v>
      </c>
      <c r="M506" s="112">
        <v>2.2850000000000001</v>
      </c>
      <c r="N506" s="112">
        <v>45.7</v>
      </c>
      <c r="O506" s="112">
        <v>0</v>
      </c>
      <c r="P506" s="112">
        <v>0</v>
      </c>
      <c r="Q506" s="112">
        <v>916.28499999999997</v>
      </c>
      <c r="R506" s="112">
        <v>18325.7</v>
      </c>
      <c r="S506" s="111" t="s">
        <v>1386</v>
      </c>
    </row>
    <row r="507" spans="1:19" ht="25.5">
      <c r="A507" s="111" t="s">
        <v>1791</v>
      </c>
      <c r="B507" s="143">
        <v>44353</v>
      </c>
      <c r="C507" s="111" t="s">
        <v>1792</v>
      </c>
      <c r="D507" s="143">
        <v>44353</v>
      </c>
      <c r="E507" s="111" t="s">
        <v>1387</v>
      </c>
      <c r="F507" s="111" t="s">
        <v>7</v>
      </c>
      <c r="G507" s="111" t="s">
        <v>1388</v>
      </c>
      <c r="H507" s="111" t="s">
        <v>117</v>
      </c>
      <c r="I507" s="111" t="s">
        <v>1114</v>
      </c>
      <c r="J507" s="112">
        <v>40</v>
      </c>
      <c r="K507" s="112">
        <v>894</v>
      </c>
      <c r="L507" s="112">
        <v>35760</v>
      </c>
      <c r="M507" s="112">
        <v>2.2349999999999999</v>
      </c>
      <c r="N507" s="112">
        <v>89.4</v>
      </c>
      <c r="O507" s="112">
        <v>0</v>
      </c>
      <c r="P507" s="112">
        <v>0</v>
      </c>
      <c r="Q507" s="112">
        <v>896.23500000000001</v>
      </c>
      <c r="R507" s="112">
        <v>35849.4</v>
      </c>
      <c r="S507" s="111" t="s">
        <v>1386</v>
      </c>
    </row>
    <row r="508" spans="1:19" ht="25.5">
      <c r="A508" s="111" t="s">
        <v>1793</v>
      </c>
      <c r="B508" s="143">
        <v>44353</v>
      </c>
      <c r="C508" s="111" t="s">
        <v>1794</v>
      </c>
      <c r="D508" s="143">
        <v>44353</v>
      </c>
      <c r="E508" s="111" t="s">
        <v>1387</v>
      </c>
      <c r="F508" s="111" t="s">
        <v>6</v>
      </c>
      <c r="G508" s="111" t="s">
        <v>1388</v>
      </c>
      <c r="H508" s="111" t="s">
        <v>117</v>
      </c>
      <c r="I508" s="111" t="s">
        <v>1114</v>
      </c>
      <c r="J508" s="112">
        <v>20</v>
      </c>
      <c r="K508" s="112">
        <v>894</v>
      </c>
      <c r="L508" s="112">
        <v>17880</v>
      </c>
      <c r="M508" s="112">
        <v>2.2349999999999999</v>
      </c>
      <c r="N508" s="112">
        <v>44.7</v>
      </c>
      <c r="O508" s="112">
        <v>0</v>
      </c>
      <c r="P508" s="112">
        <v>0</v>
      </c>
      <c r="Q508" s="112">
        <v>896.23500000000001</v>
      </c>
      <c r="R508" s="112">
        <v>17924.7</v>
      </c>
      <c r="S508" s="111" t="s">
        <v>1386</v>
      </c>
    </row>
    <row r="509" spans="1:19" ht="25.5">
      <c r="A509" s="111" t="s">
        <v>1795</v>
      </c>
      <c r="B509" s="143">
        <v>44353</v>
      </c>
      <c r="C509" s="111" t="s">
        <v>1796</v>
      </c>
      <c r="D509" s="143">
        <v>44353</v>
      </c>
      <c r="E509" s="111" t="s">
        <v>1387</v>
      </c>
      <c r="F509" s="111" t="s">
        <v>105</v>
      </c>
      <c r="G509" s="111" t="s">
        <v>1402</v>
      </c>
      <c r="H509" s="111" t="s">
        <v>117</v>
      </c>
      <c r="I509" s="111" t="s">
        <v>1119</v>
      </c>
      <c r="J509" s="112">
        <v>40</v>
      </c>
      <c r="K509" s="112">
        <v>914</v>
      </c>
      <c r="L509" s="112">
        <v>36560</v>
      </c>
      <c r="M509" s="112">
        <v>2.2850000000000001</v>
      </c>
      <c r="N509" s="112">
        <v>91.4</v>
      </c>
      <c r="O509" s="112">
        <v>0</v>
      </c>
      <c r="P509" s="112">
        <v>0</v>
      </c>
      <c r="Q509" s="112">
        <v>916.28499999999997</v>
      </c>
      <c r="R509" s="112">
        <v>36651.4</v>
      </c>
      <c r="S509" s="111" t="s">
        <v>1386</v>
      </c>
    </row>
    <row r="510" spans="1:19" ht="25.5">
      <c r="A510" s="111" t="s">
        <v>1795</v>
      </c>
      <c r="B510" s="143">
        <v>44353</v>
      </c>
      <c r="C510" s="111" t="s">
        <v>1796</v>
      </c>
      <c r="D510" s="143">
        <v>44353</v>
      </c>
      <c r="E510" s="111" t="s">
        <v>1387</v>
      </c>
      <c r="F510" s="111" t="s">
        <v>105</v>
      </c>
      <c r="G510" s="111" t="s">
        <v>1402</v>
      </c>
      <c r="H510" s="111" t="s">
        <v>117</v>
      </c>
      <c r="I510" s="111" t="s">
        <v>1120</v>
      </c>
      <c r="J510" s="112">
        <v>20</v>
      </c>
      <c r="K510" s="112">
        <v>1176</v>
      </c>
      <c r="L510" s="112">
        <v>23520</v>
      </c>
      <c r="M510" s="112">
        <v>2.94</v>
      </c>
      <c r="N510" s="112">
        <v>58.8</v>
      </c>
      <c r="O510" s="112">
        <v>0</v>
      </c>
      <c r="P510" s="112">
        <v>0</v>
      </c>
      <c r="Q510" s="112">
        <v>1178.94</v>
      </c>
      <c r="R510" s="112">
        <v>23578.799999999999</v>
      </c>
      <c r="S510" s="111" t="s">
        <v>1386</v>
      </c>
    </row>
    <row r="511" spans="1:19" ht="25.5">
      <c r="A511" s="111" t="s">
        <v>1795</v>
      </c>
      <c r="B511" s="143">
        <v>44353</v>
      </c>
      <c r="C511" s="111" t="s">
        <v>1796</v>
      </c>
      <c r="D511" s="143">
        <v>44353</v>
      </c>
      <c r="E511" s="111" t="s">
        <v>1387</v>
      </c>
      <c r="F511" s="111" t="s">
        <v>105</v>
      </c>
      <c r="G511" s="111" t="s">
        <v>1402</v>
      </c>
      <c r="H511" s="111" t="s">
        <v>117</v>
      </c>
      <c r="I511" s="111" t="s">
        <v>1230</v>
      </c>
      <c r="J511" s="112">
        <v>20</v>
      </c>
      <c r="K511" s="112">
        <v>1099</v>
      </c>
      <c r="L511" s="112">
        <v>21980</v>
      </c>
      <c r="M511" s="112">
        <v>2.7475000000000001</v>
      </c>
      <c r="N511" s="112">
        <v>54.95</v>
      </c>
      <c r="O511" s="112">
        <v>0</v>
      </c>
      <c r="P511" s="112">
        <v>0</v>
      </c>
      <c r="Q511" s="112">
        <v>1101.7474999999999</v>
      </c>
      <c r="R511" s="112">
        <v>22034.95</v>
      </c>
      <c r="S511" s="111" t="s">
        <v>1386</v>
      </c>
    </row>
    <row r="512" spans="1:19" ht="25.5">
      <c r="A512" s="111" t="s">
        <v>1795</v>
      </c>
      <c r="B512" s="143">
        <v>44353</v>
      </c>
      <c r="C512" s="111" t="s">
        <v>1796</v>
      </c>
      <c r="D512" s="143">
        <v>44353</v>
      </c>
      <c r="E512" s="111" t="s">
        <v>1387</v>
      </c>
      <c r="F512" s="111" t="s">
        <v>105</v>
      </c>
      <c r="G512" s="111" t="s">
        <v>1402</v>
      </c>
      <c r="H512" s="111" t="s">
        <v>117</v>
      </c>
      <c r="I512" s="111" t="s">
        <v>1117</v>
      </c>
      <c r="J512" s="112">
        <v>40</v>
      </c>
      <c r="K512" s="112">
        <v>1118</v>
      </c>
      <c r="L512" s="112">
        <v>44720</v>
      </c>
      <c r="M512" s="112">
        <v>2.7949999999999999</v>
      </c>
      <c r="N512" s="112">
        <v>111.8</v>
      </c>
      <c r="O512" s="112">
        <v>0</v>
      </c>
      <c r="P512" s="112">
        <v>0</v>
      </c>
      <c r="Q512" s="112">
        <v>1120.7950000000001</v>
      </c>
      <c r="R512" s="112">
        <v>44831.8</v>
      </c>
      <c r="S512" s="111" t="s">
        <v>1386</v>
      </c>
    </row>
    <row r="513" spans="1:19" ht="25.5">
      <c r="A513" s="111" t="s">
        <v>1795</v>
      </c>
      <c r="B513" s="143">
        <v>44353</v>
      </c>
      <c r="C513" s="111" t="s">
        <v>1796</v>
      </c>
      <c r="D513" s="143">
        <v>44353</v>
      </c>
      <c r="E513" s="111" t="s">
        <v>1387</v>
      </c>
      <c r="F513" s="111" t="s">
        <v>105</v>
      </c>
      <c r="G513" s="111" t="s">
        <v>1402</v>
      </c>
      <c r="H513" s="111" t="s">
        <v>117</v>
      </c>
      <c r="I513" s="111" t="s">
        <v>1243</v>
      </c>
      <c r="J513" s="112">
        <v>60</v>
      </c>
      <c r="K513" s="112">
        <v>967</v>
      </c>
      <c r="L513" s="112">
        <v>58020</v>
      </c>
      <c r="M513" s="112">
        <v>2.4175</v>
      </c>
      <c r="N513" s="112">
        <v>145.05000000000001</v>
      </c>
      <c r="O513" s="112">
        <v>0</v>
      </c>
      <c r="P513" s="112">
        <v>0</v>
      </c>
      <c r="Q513" s="112">
        <v>969.41750000000002</v>
      </c>
      <c r="R513" s="112">
        <v>58165.05</v>
      </c>
      <c r="S513" s="111" t="s">
        <v>1386</v>
      </c>
    </row>
    <row r="514" spans="1:19" ht="25.5">
      <c r="A514" s="111" t="s">
        <v>1795</v>
      </c>
      <c r="B514" s="143">
        <v>44353</v>
      </c>
      <c r="C514" s="111" t="s">
        <v>1796</v>
      </c>
      <c r="D514" s="143">
        <v>44353</v>
      </c>
      <c r="E514" s="111" t="s">
        <v>1387</v>
      </c>
      <c r="F514" s="111" t="s">
        <v>105</v>
      </c>
      <c r="G514" s="111" t="s">
        <v>1402</v>
      </c>
      <c r="H514" s="111" t="s">
        <v>117</v>
      </c>
      <c r="I514" s="111" t="s">
        <v>1114</v>
      </c>
      <c r="J514" s="112">
        <v>120</v>
      </c>
      <c r="K514" s="112">
        <v>894</v>
      </c>
      <c r="L514" s="112">
        <v>107280</v>
      </c>
      <c r="M514" s="112">
        <v>2.2349999999999999</v>
      </c>
      <c r="N514" s="112">
        <v>268.2</v>
      </c>
      <c r="O514" s="112">
        <v>0</v>
      </c>
      <c r="P514" s="112">
        <v>0</v>
      </c>
      <c r="Q514" s="112">
        <v>896.23500000000001</v>
      </c>
      <c r="R514" s="112">
        <v>107548.2</v>
      </c>
      <c r="S514" s="111" t="s">
        <v>1386</v>
      </c>
    </row>
    <row r="515" spans="1:19" ht="25.5">
      <c r="A515" s="111" t="s">
        <v>1797</v>
      </c>
      <c r="B515" s="143">
        <v>44353</v>
      </c>
      <c r="C515" s="111" t="s">
        <v>1798</v>
      </c>
      <c r="D515" s="143">
        <v>44353</v>
      </c>
      <c r="E515" s="111" t="s">
        <v>1387</v>
      </c>
      <c r="F515" s="111" t="s">
        <v>45</v>
      </c>
      <c r="G515" s="111" t="s">
        <v>1389</v>
      </c>
      <c r="H515" s="111" t="s">
        <v>13</v>
      </c>
      <c r="I515" s="111" t="s">
        <v>1119</v>
      </c>
      <c r="J515" s="112">
        <v>68</v>
      </c>
      <c r="K515" s="112">
        <v>914</v>
      </c>
      <c r="L515" s="112">
        <v>62152</v>
      </c>
      <c r="M515" s="112">
        <v>2.2850000000000001</v>
      </c>
      <c r="N515" s="112">
        <v>155.38</v>
      </c>
      <c r="O515" s="112">
        <v>0</v>
      </c>
      <c r="P515" s="112">
        <v>0</v>
      </c>
      <c r="Q515" s="112">
        <v>916.28499999999997</v>
      </c>
      <c r="R515" s="112">
        <v>62307.38</v>
      </c>
      <c r="S515" s="111" t="s">
        <v>1386</v>
      </c>
    </row>
    <row r="516" spans="1:19" ht="25.5">
      <c r="A516" s="111" t="s">
        <v>1797</v>
      </c>
      <c r="B516" s="143">
        <v>44353</v>
      </c>
      <c r="C516" s="111" t="s">
        <v>1798</v>
      </c>
      <c r="D516" s="143">
        <v>44353</v>
      </c>
      <c r="E516" s="111" t="s">
        <v>1387</v>
      </c>
      <c r="F516" s="111" t="s">
        <v>45</v>
      </c>
      <c r="G516" s="111" t="s">
        <v>1389</v>
      </c>
      <c r="H516" s="111" t="s">
        <v>13</v>
      </c>
      <c r="I516" s="111" t="s">
        <v>1333</v>
      </c>
      <c r="J516" s="112">
        <v>60</v>
      </c>
      <c r="K516" s="112">
        <v>914</v>
      </c>
      <c r="L516" s="112">
        <v>54840</v>
      </c>
      <c r="M516" s="112">
        <v>2.2850000000000001</v>
      </c>
      <c r="N516" s="112">
        <v>137.1</v>
      </c>
      <c r="O516" s="112">
        <v>0</v>
      </c>
      <c r="P516" s="112">
        <v>0</v>
      </c>
      <c r="Q516" s="112">
        <v>916.28499999999997</v>
      </c>
      <c r="R516" s="112">
        <v>54977.1</v>
      </c>
      <c r="S516" s="111" t="s">
        <v>1386</v>
      </c>
    </row>
    <row r="517" spans="1:19" ht="25.5">
      <c r="A517" s="111" t="s">
        <v>1797</v>
      </c>
      <c r="B517" s="143">
        <v>44353</v>
      </c>
      <c r="C517" s="111" t="s">
        <v>1798</v>
      </c>
      <c r="D517" s="143">
        <v>44353</v>
      </c>
      <c r="E517" s="111" t="s">
        <v>1387</v>
      </c>
      <c r="F517" s="111" t="s">
        <v>45</v>
      </c>
      <c r="G517" s="111" t="s">
        <v>1389</v>
      </c>
      <c r="H517" s="111" t="s">
        <v>13</v>
      </c>
      <c r="I517" s="111" t="s">
        <v>1120</v>
      </c>
      <c r="J517" s="112">
        <v>60</v>
      </c>
      <c r="K517" s="112">
        <v>1176</v>
      </c>
      <c r="L517" s="112">
        <v>70560</v>
      </c>
      <c r="M517" s="112">
        <v>2.94</v>
      </c>
      <c r="N517" s="112">
        <v>176.4</v>
      </c>
      <c r="O517" s="112">
        <v>0</v>
      </c>
      <c r="P517" s="112">
        <v>0</v>
      </c>
      <c r="Q517" s="112">
        <v>1178.94</v>
      </c>
      <c r="R517" s="112">
        <v>70736.399999999994</v>
      </c>
      <c r="S517" s="111" t="s">
        <v>1386</v>
      </c>
    </row>
    <row r="518" spans="1:19" ht="25.5">
      <c r="A518" s="111" t="s">
        <v>1797</v>
      </c>
      <c r="B518" s="143">
        <v>44353</v>
      </c>
      <c r="C518" s="111" t="s">
        <v>1798</v>
      </c>
      <c r="D518" s="143">
        <v>44353</v>
      </c>
      <c r="E518" s="111" t="s">
        <v>1387</v>
      </c>
      <c r="F518" s="111" t="s">
        <v>45</v>
      </c>
      <c r="G518" s="111" t="s">
        <v>1389</v>
      </c>
      <c r="H518" s="111" t="s">
        <v>13</v>
      </c>
      <c r="I518" s="111" t="s">
        <v>1114</v>
      </c>
      <c r="J518" s="112">
        <v>60</v>
      </c>
      <c r="K518" s="112">
        <v>894</v>
      </c>
      <c r="L518" s="112">
        <v>53640</v>
      </c>
      <c r="M518" s="112">
        <v>2.2349999999999999</v>
      </c>
      <c r="N518" s="112">
        <v>134.1</v>
      </c>
      <c r="O518" s="112">
        <v>0</v>
      </c>
      <c r="P518" s="112">
        <v>0</v>
      </c>
      <c r="Q518" s="112">
        <v>896.23500000000001</v>
      </c>
      <c r="R518" s="112">
        <v>53774.1</v>
      </c>
      <c r="S518" s="111" t="s">
        <v>1386</v>
      </c>
    </row>
    <row r="519" spans="1:19" ht="25.5">
      <c r="A519" s="111" t="s">
        <v>1797</v>
      </c>
      <c r="B519" s="143">
        <v>44353</v>
      </c>
      <c r="C519" s="111" t="s">
        <v>1798</v>
      </c>
      <c r="D519" s="143">
        <v>44353</v>
      </c>
      <c r="E519" s="111" t="s">
        <v>1387</v>
      </c>
      <c r="F519" s="111" t="s">
        <v>45</v>
      </c>
      <c r="G519" s="111" t="s">
        <v>1389</v>
      </c>
      <c r="H519" s="111" t="s">
        <v>13</v>
      </c>
      <c r="I519" s="111" t="s">
        <v>1243</v>
      </c>
      <c r="J519" s="112">
        <v>60</v>
      </c>
      <c r="K519" s="112">
        <v>967</v>
      </c>
      <c r="L519" s="112">
        <v>58020</v>
      </c>
      <c r="M519" s="112">
        <v>2.4175</v>
      </c>
      <c r="N519" s="112">
        <v>145.05000000000001</v>
      </c>
      <c r="O519" s="112">
        <v>0</v>
      </c>
      <c r="P519" s="112">
        <v>0</v>
      </c>
      <c r="Q519" s="112">
        <v>969.41750000000002</v>
      </c>
      <c r="R519" s="112">
        <v>58165.05</v>
      </c>
      <c r="S519" s="111" t="s">
        <v>1386</v>
      </c>
    </row>
    <row r="520" spans="1:19" ht="25.5">
      <c r="A520" s="111" t="s">
        <v>1799</v>
      </c>
      <c r="B520" s="143">
        <v>44353</v>
      </c>
      <c r="C520" s="111" t="s">
        <v>1800</v>
      </c>
      <c r="D520" s="143">
        <v>44353</v>
      </c>
      <c r="E520" s="111" t="s">
        <v>1387</v>
      </c>
      <c r="F520" s="111" t="s">
        <v>94</v>
      </c>
      <c r="G520" s="111" t="s">
        <v>989</v>
      </c>
      <c r="H520" s="111" t="s">
        <v>1391</v>
      </c>
      <c r="I520" s="111" t="s">
        <v>1114</v>
      </c>
      <c r="J520" s="112">
        <v>20</v>
      </c>
      <c r="K520" s="112">
        <v>894</v>
      </c>
      <c r="L520" s="112">
        <v>17880</v>
      </c>
      <c r="M520" s="112">
        <v>2.2349999999999999</v>
      </c>
      <c r="N520" s="112">
        <v>44.7</v>
      </c>
      <c r="O520" s="112">
        <v>0</v>
      </c>
      <c r="P520" s="112">
        <v>0</v>
      </c>
      <c r="Q520" s="112">
        <v>896.23500000000001</v>
      </c>
      <c r="R520" s="112">
        <v>17924.7</v>
      </c>
      <c r="S520" s="111" t="s">
        <v>1386</v>
      </c>
    </row>
    <row r="521" spans="1:19" ht="25.5">
      <c r="A521" s="111" t="s">
        <v>1799</v>
      </c>
      <c r="B521" s="143">
        <v>44353</v>
      </c>
      <c r="C521" s="111" t="s">
        <v>1800</v>
      </c>
      <c r="D521" s="143">
        <v>44353</v>
      </c>
      <c r="E521" s="111" t="s">
        <v>1387</v>
      </c>
      <c r="F521" s="111" t="s">
        <v>94</v>
      </c>
      <c r="G521" s="111" t="s">
        <v>989</v>
      </c>
      <c r="H521" s="111" t="s">
        <v>1391</v>
      </c>
      <c r="I521" s="111" t="s">
        <v>1120</v>
      </c>
      <c r="J521" s="112">
        <v>10</v>
      </c>
      <c r="K521" s="112">
        <v>1176</v>
      </c>
      <c r="L521" s="112">
        <v>11760</v>
      </c>
      <c r="M521" s="112">
        <v>2.94</v>
      </c>
      <c r="N521" s="112">
        <v>29.4</v>
      </c>
      <c r="O521" s="112">
        <v>0</v>
      </c>
      <c r="P521" s="112">
        <v>0</v>
      </c>
      <c r="Q521" s="112">
        <v>1178.94</v>
      </c>
      <c r="R521" s="112">
        <v>11789.4</v>
      </c>
      <c r="S521" s="111" t="s">
        <v>1386</v>
      </c>
    </row>
    <row r="522" spans="1:19" ht="25.5">
      <c r="A522" s="111" t="s">
        <v>1799</v>
      </c>
      <c r="B522" s="143">
        <v>44353</v>
      </c>
      <c r="C522" s="111" t="s">
        <v>1800</v>
      </c>
      <c r="D522" s="143">
        <v>44353</v>
      </c>
      <c r="E522" s="111" t="s">
        <v>1387</v>
      </c>
      <c r="F522" s="111" t="s">
        <v>94</v>
      </c>
      <c r="G522" s="111" t="s">
        <v>989</v>
      </c>
      <c r="H522" s="111" t="s">
        <v>1391</v>
      </c>
      <c r="I522" s="111" t="s">
        <v>1333</v>
      </c>
      <c r="J522" s="112">
        <v>30</v>
      </c>
      <c r="K522" s="112">
        <v>914</v>
      </c>
      <c r="L522" s="112">
        <v>27420</v>
      </c>
      <c r="M522" s="112">
        <v>2.2850000000000001</v>
      </c>
      <c r="N522" s="112">
        <v>68.55</v>
      </c>
      <c r="O522" s="112">
        <v>0</v>
      </c>
      <c r="P522" s="112">
        <v>0</v>
      </c>
      <c r="Q522" s="112">
        <v>916.28499999999997</v>
      </c>
      <c r="R522" s="112">
        <v>27488.55</v>
      </c>
      <c r="S522" s="111" t="s">
        <v>1386</v>
      </c>
    </row>
    <row r="523" spans="1:19" ht="25.5">
      <c r="A523" s="111" t="s">
        <v>1801</v>
      </c>
      <c r="B523" s="143">
        <v>44353</v>
      </c>
      <c r="C523" s="111" t="s">
        <v>1802</v>
      </c>
      <c r="D523" s="143">
        <v>44353</v>
      </c>
      <c r="E523" s="111" t="s">
        <v>1387</v>
      </c>
      <c r="F523" s="111" t="s">
        <v>89</v>
      </c>
      <c r="G523" s="111" t="s">
        <v>78</v>
      </c>
      <c r="H523" s="111" t="s">
        <v>1391</v>
      </c>
      <c r="I523" s="111" t="s">
        <v>1119</v>
      </c>
      <c r="J523" s="112">
        <v>20</v>
      </c>
      <c r="K523" s="112">
        <v>914</v>
      </c>
      <c r="L523" s="112">
        <v>18280</v>
      </c>
      <c r="M523" s="112">
        <v>2.2850000000000001</v>
      </c>
      <c r="N523" s="112">
        <v>45.7</v>
      </c>
      <c r="O523" s="112">
        <v>0</v>
      </c>
      <c r="P523" s="112">
        <v>0</v>
      </c>
      <c r="Q523" s="112">
        <v>916.28499999999997</v>
      </c>
      <c r="R523" s="112">
        <v>18325.7</v>
      </c>
      <c r="S523" s="111" t="s">
        <v>1386</v>
      </c>
    </row>
    <row r="524" spans="1:19" ht="25.5">
      <c r="A524" s="111" t="s">
        <v>1801</v>
      </c>
      <c r="B524" s="143">
        <v>44353</v>
      </c>
      <c r="C524" s="111" t="s">
        <v>1802</v>
      </c>
      <c r="D524" s="143">
        <v>44353</v>
      </c>
      <c r="E524" s="111" t="s">
        <v>1387</v>
      </c>
      <c r="F524" s="111" t="s">
        <v>89</v>
      </c>
      <c r="G524" s="111" t="s">
        <v>78</v>
      </c>
      <c r="H524" s="111" t="s">
        <v>1391</v>
      </c>
      <c r="I524" s="111" t="s">
        <v>1284</v>
      </c>
      <c r="J524" s="112">
        <v>20</v>
      </c>
      <c r="K524" s="112">
        <v>1064</v>
      </c>
      <c r="L524" s="112">
        <v>21280</v>
      </c>
      <c r="M524" s="112">
        <v>2.66</v>
      </c>
      <c r="N524" s="112">
        <v>53.2</v>
      </c>
      <c r="O524" s="112">
        <v>0</v>
      </c>
      <c r="P524" s="112">
        <v>0</v>
      </c>
      <c r="Q524" s="112">
        <v>1066.6600000000001</v>
      </c>
      <c r="R524" s="112">
        <v>21333.200000000001</v>
      </c>
      <c r="S524" s="111" t="s">
        <v>1386</v>
      </c>
    </row>
    <row r="525" spans="1:19" ht="25.5">
      <c r="A525" s="111" t="s">
        <v>1801</v>
      </c>
      <c r="B525" s="143">
        <v>44353</v>
      </c>
      <c r="C525" s="111" t="s">
        <v>1802</v>
      </c>
      <c r="D525" s="143">
        <v>44353</v>
      </c>
      <c r="E525" s="111" t="s">
        <v>1387</v>
      </c>
      <c r="F525" s="111" t="s">
        <v>89</v>
      </c>
      <c r="G525" s="111" t="s">
        <v>78</v>
      </c>
      <c r="H525" s="111" t="s">
        <v>1391</v>
      </c>
      <c r="I525" s="111" t="s">
        <v>1333</v>
      </c>
      <c r="J525" s="112">
        <v>20</v>
      </c>
      <c r="K525" s="112">
        <v>914</v>
      </c>
      <c r="L525" s="112">
        <v>18280</v>
      </c>
      <c r="M525" s="112">
        <v>2.2850000000000001</v>
      </c>
      <c r="N525" s="112">
        <v>45.7</v>
      </c>
      <c r="O525" s="112">
        <v>0</v>
      </c>
      <c r="P525" s="112">
        <v>0</v>
      </c>
      <c r="Q525" s="112">
        <v>916.28499999999997</v>
      </c>
      <c r="R525" s="112">
        <v>18325.7</v>
      </c>
      <c r="S525" s="111" t="s">
        <v>1386</v>
      </c>
    </row>
    <row r="526" spans="1:19" ht="25.5">
      <c r="A526" s="111" t="s">
        <v>1801</v>
      </c>
      <c r="B526" s="143">
        <v>44353</v>
      </c>
      <c r="C526" s="111" t="s">
        <v>1802</v>
      </c>
      <c r="D526" s="143">
        <v>44353</v>
      </c>
      <c r="E526" s="111" t="s">
        <v>1387</v>
      </c>
      <c r="F526" s="111" t="s">
        <v>89</v>
      </c>
      <c r="G526" s="111" t="s">
        <v>78</v>
      </c>
      <c r="H526" s="111" t="s">
        <v>1391</v>
      </c>
      <c r="I526" s="111" t="s">
        <v>1243</v>
      </c>
      <c r="J526" s="112">
        <v>20</v>
      </c>
      <c r="K526" s="112">
        <v>967</v>
      </c>
      <c r="L526" s="112">
        <v>19340</v>
      </c>
      <c r="M526" s="112">
        <v>2.4175</v>
      </c>
      <c r="N526" s="112">
        <v>48.35</v>
      </c>
      <c r="O526" s="112">
        <v>0</v>
      </c>
      <c r="P526" s="112">
        <v>0</v>
      </c>
      <c r="Q526" s="112">
        <v>969.41750000000002</v>
      </c>
      <c r="R526" s="112">
        <v>19388.349999999999</v>
      </c>
      <c r="S526" s="111" t="s">
        <v>1386</v>
      </c>
    </row>
    <row r="527" spans="1:19" ht="25.5">
      <c r="A527" s="111" t="s">
        <v>1803</v>
      </c>
      <c r="B527" s="143">
        <v>44353</v>
      </c>
      <c r="C527" s="111" t="s">
        <v>1804</v>
      </c>
      <c r="D527" s="143">
        <v>44353</v>
      </c>
      <c r="E527" s="111" t="s">
        <v>1387</v>
      </c>
      <c r="F527" s="111" t="s">
        <v>82</v>
      </c>
      <c r="G527" s="111" t="s">
        <v>1440</v>
      </c>
      <c r="H527" s="111" t="s">
        <v>1391</v>
      </c>
      <c r="I527" s="111" t="s">
        <v>1114</v>
      </c>
      <c r="J527" s="112">
        <v>80</v>
      </c>
      <c r="K527" s="112">
        <v>894</v>
      </c>
      <c r="L527" s="112">
        <v>71520</v>
      </c>
      <c r="M527" s="112">
        <v>2.2349999999999999</v>
      </c>
      <c r="N527" s="112">
        <v>178.8</v>
      </c>
      <c r="O527" s="112">
        <v>0</v>
      </c>
      <c r="P527" s="112">
        <v>0</v>
      </c>
      <c r="Q527" s="112">
        <v>896.23500000000001</v>
      </c>
      <c r="R527" s="112">
        <v>71698.8</v>
      </c>
      <c r="S527" s="111" t="s">
        <v>1386</v>
      </c>
    </row>
    <row r="528" spans="1:19" ht="25.5">
      <c r="A528" s="111" t="s">
        <v>1803</v>
      </c>
      <c r="B528" s="143">
        <v>44353</v>
      </c>
      <c r="C528" s="111" t="s">
        <v>1804</v>
      </c>
      <c r="D528" s="143">
        <v>44353</v>
      </c>
      <c r="E528" s="111" t="s">
        <v>1387</v>
      </c>
      <c r="F528" s="111" t="s">
        <v>82</v>
      </c>
      <c r="G528" s="111" t="s">
        <v>1440</v>
      </c>
      <c r="H528" s="111" t="s">
        <v>1391</v>
      </c>
      <c r="I528" s="111" t="s">
        <v>1230</v>
      </c>
      <c r="J528" s="112">
        <v>40</v>
      </c>
      <c r="K528" s="112">
        <v>1099</v>
      </c>
      <c r="L528" s="112">
        <v>43960</v>
      </c>
      <c r="M528" s="112">
        <v>2.7475000000000001</v>
      </c>
      <c r="N528" s="112">
        <v>109.9</v>
      </c>
      <c r="O528" s="112">
        <v>0</v>
      </c>
      <c r="P528" s="112">
        <v>0</v>
      </c>
      <c r="Q528" s="112">
        <v>1101.7474999999999</v>
      </c>
      <c r="R528" s="112">
        <v>44069.9</v>
      </c>
      <c r="S528" s="111" t="s">
        <v>1386</v>
      </c>
    </row>
    <row r="529" spans="1:19" ht="25.5">
      <c r="A529" s="111" t="s">
        <v>1805</v>
      </c>
      <c r="B529" s="143">
        <v>44353</v>
      </c>
      <c r="C529" s="111" t="s">
        <v>1806</v>
      </c>
      <c r="D529" s="143">
        <v>44353</v>
      </c>
      <c r="E529" s="111" t="s">
        <v>1387</v>
      </c>
      <c r="F529" s="111" t="s">
        <v>81</v>
      </c>
      <c r="G529" s="111" t="s">
        <v>1406</v>
      </c>
      <c r="H529" s="111" t="s">
        <v>24</v>
      </c>
      <c r="I529" s="111" t="s">
        <v>1243</v>
      </c>
      <c r="J529" s="112">
        <v>15</v>
      </c>
      <c r="K529" s="112">
        <v>967</v>
      </c>
      <c r="L529" s="112">
        <v>14505</v>
      </c>
      <c r="M529" s="112">
        <v>2.4175</v>
      </c>
      <c r="N529" s="112">
        <v>36.262500000000003</v>
      </c>
      <c r="O529" s="112">
        <v>0</v>
      </c>
      <c r="P529" s="112">
        <v>0</v>
      </c>
      <c r="Q529" s="112">
        <v>969.41750000000002</v>
      </c>
      <c r="R529" s="112">
        <v>14541.262500000001</v>
      </c>
      <c r="S529" s="111" t="s">
        <v>1386</v>
      </c>
    </row>
    <row r="530" spans="1:19" ht="25.5">
      <c r="A530" s="111" t="s">
        <v>1805</v>
      </c>
      <c r="B530" s="143">
        <v>44353</v>
      </c>
      <c r="C530" s="111" t="s">
        <v>1806</v>
      </c>
      <c r="D530" s="143">
        <v>44353</v>
      </c>
      <c r="E530" s="111" t="s">
        <v>1387</v>
      </c>
      <c r="F530" s="111" t="s">
        <v>81</v>
      </c>
      <c r="G530" s="111" t="s">
        <v>1406</v>
      </c>
      <c r="H530" s="111" t="s">
        <v>24</v>
      </c>
      <c r="I530" s="111" t="s">
        <v>1230</v>
      </c>
      <c r="J530" s="112">
        <v>10</v>
      </c>
      <c r="K530" s="112">
        <v>1099</v>
      </c>
      <c r="L530" s="112">
        <v>10990</v>
      </c>
      <c r="M530" s="112">
        <v>2.7475000000000001</v>
      </c>
      <c r="N530" s="112">
        <v>27.475000000000001</v>
      </c>
      <c r="O530" s="112">
        <v>0</v>
      </c>
      <c r="P530" s="112">
        <v>0</v>
      </c>
      <c r="Q530" s="112">
        <v>1101.7474999999999</v>
      </c>
      <c r="R530" s="112">
        <v>11017.475</v>
      </c>
      <c r="S530" s="111" t="s">
        <v>1386</v>
      </c>
    </row>
    <row r="531" spans="1:19" ht="25.5">
      <c r="A531" s="111" t="s">
        <v>1805</v>
      </c>
      <c r="B531" s="143">
        <v>44353</v>
      </c>
      <c r="C531" s="111" t="s">
        <v>1806</v>
      </c>
      <c r="D531" s="143">
        <v>44353</v>
      </c>
      <c r="E531" s="111" t="s">
        <v>1387</v>
      </c>
      <c r="F531" s="111" t="s">
        <v>81</v>
      </c>
      <c r="G531" s="111" t="s">
        <v>1406</v>
      </c>
      <c r="H531" s="111" t="s">
        <v>24</v>
      </c>
      <c r="I531" s="111" t="s">
        <v>1115</v>
      </c>
      <c r="J531" s="112">
        <v>20</v>
      </c>
      <c r="K531" s="112">
        <v>1030</v>
      </c>
      <c r="L531" s="112">
        <v>20600</v>
      </c>
      <c r="M531" s="112">
        <v>2.5750000000000002</v>
      </c>
      <c r="N531" s="112">
        <v>51.5</v>
      </c>
      <c r="O531" s="112">
        <v>0</v>
      </c>
      <c r="P531" s="112">
        <v>0</v>
      </c>
      <c r="Q531" s="112">
        <v>1032.575</v>
      </c>
      <c r="R531" s="112">
        <v>20651.5</v>
      </c>
      <c r="S531" s="111" t="s">
        <v>1386</v>
      </c>
    </row>
    <row r="532" spans="1:19" ht="25.5">
      <c r="A532" s="111" t="s">
        <v>1807</v>
      </c>
      <c r="B532" s="143">
        <v>44353</v>
      </c>
      <c r="C532" s="111" t="s">
        <v>1808</v>
      </c>
      <c r="D532" s="143">
        <v>44353</v>
      </c>
      <c r="E532" s="111" t="s">
        <v>1387</v>
      </c>
      <c r="F532" s="111" t="s">
        <v>88</v>
      </c>
      <c r="G532" s="111" t="s">
        <v>1406</v>
      </c>
      <c r="H532" s="111" t="s">
        <v>24</v>
      </c>
      <c r="I532" s="111" t="s">
        <v>1333</v>
      </c>
      <c r="J532" s="112">
        <v>13</v>
      </c>
      <c r="K532" s="112">
        <v>914</v>
      </c>
      <c r="L532" s="112">
        <v>11882</v>
      </c>
      <c r="M532" s="112">
        <v>2.2850000000000001</v>
      </c>
      <c r="N532" s="112">
        <v>29.704999999999998</v>
      </c>
      <c r="O532" s="112">
        <v>0</v>
      </c>
      <c r="P532" s="112">
        <v>0</v>
      </c>
      <c r="Q532" s="112">
        <v>916.28499999999997</v>
      </c>
      <c r="R532" s="112">
        <v>11911.705</v>
      </c>
      <c r="S532" s="111" t="s">
        <v>1386</v>
      </c>
    </row>
    <row r="533" spans="1:19" ht="25.5">
      <c r="A533" s="111" t="s">
        <v>1809</v>
      </c>
      <c r="B533" s="143">
        <v>44353</v>
      </c>
      <c r="C533" s="111" t="s">
        <v>1810</v>
      </c>
      <c r="D533" s="143">
        <v>44353</v>
      </c>
      <c r="E533" s="111" t="s">
        <v>1387</v>
      </c>
      <c r="F533" s="111" t="s">
        <v>34</v>
      </c>
      <c r="G533" s="111" t="s">
        <v>1393</v>
      </c>
      <c r="H533" s="111" t="s">
        <v>24</v>
      </c>
      <c r="I533" s="111" t="s">
        <v>1115</v>
      </c>
      <c r="J533" s="112">
        <v>20</v>
      </c>
      <c r="K533" s="112">
        <v>1030</v>
      </c>
      <c r="L533" s="112">
        <v>20600</v>
      </c>
      <c r="M533" s="112">
        <v>2.5750000000000002</v>
      </c>
      <c r="N533" s="112">
        <v>51.5</v>
      </c>
      <c r="O533" s="112">
        <v>0</v>
      </c>
      <c r="P533" s="112">
        <v>0</v>
      </c>
      <c r="Q533" s="112">
        <v>1032.575</v>
      </c>
      <c r="R533" s="112">
        <v>20651.5</v>
      </c>
      <c r="S533" s="111" t="s">
        <v>1386</v>
      </c>
    </row>
    <row r="534" spans="1:19" ht="25.5">
      <c r="A534" s="111" t="s">
        <v>1809</v>
      </c>
      <c r="B534" s="143">
        <v>44353</v>
      </c>
      <c r="C534" s="111" t="s">
        <v>1810</v>
      </c>
      <c r="D534" s="143">
        <v>44353</v>
      </c>
      <c r="E534" s="111" t="s">
        <v>1387</v>
      </c>
      <c r="F534" s="111" t="s">
        <v>34</v>
      </c>
      <c r="G534" s="111" t="s">
        <v>1393</v>
      </c>
      <c r="H534" s="111" t="s">
        <v>24</v>
      </c>
      <c r="I534" s="111" t="s">
        <v>1243</v>
      </c>
      <c r="J534" s="112">
        <v>20</v>
      </c>
      <c r="K534" s="112">
        <v>967</v>
      </c>
      <c r="L534" s="112">
        <v>19340</v>
      </c>
      <c r="M534" s="112">
        <v>2.4175</v>
      </c>
      <c r="N534" s="112">
        <v>48.35</v>
      </c>
      <c r="O534" s="112">
        <v>0</v>
      </c>
      <c r="P534" s="112">
        <v>0</v>
      </c>
      <c r="Q534" s="112">
        <v>969.41750000000002</v>
      </c>
      <c r="R534" s="112">
        <v>19388.349999999999</v>
      </c>
      <c r="S534" s="111" t="s">
        <v>1386</v>
      </c>
    </row>
    <row r="535" spans="1:19" ht="25.5">
      <c r="A535" s="111" t="s">
        <v>1809</v>
      </c>
      <c r="B535" s="143">
        <v>44353</v>
      </c>
      <c r="C535" s="111" t="s">
        <v>1810</v>
      </c>
      <c r="D535" s="143">
        <v>44353</v>
      </c>
      <c r="E535" s="111" t="s">
        <v>1387</v>
      </c>
      <c r="F535" s="111" t="s">
        <v>34</v>
      </c>
      <c r="G535" s="111" t="s">
        <v>1393</v>
      </c>
      <c r="H535" s="111" t="s">
        <v>24</v>
      </c>
      <c r="I535" s="111" t="s">
        <v>1285</v>
      </c>
      <c r="J535" s="112">
        <v>20</v>
      </c>
      <c r="K535" s="112">
        <v>1205</v>
      </c>
      <c r="L535" s="112">
        <v>24100</v>
      </c>
      <c r="M535" s="112">
        <v>3.0125000000000002</v>
      </c>
      <c r="N535" s="112">
        <v>60.25</v>
      </c>
      <c r="O535" s="112">
        <v>0</v>
      </c>
      <c r="P535" s="112">
        <v>0</v>
      </c>
      <c r="Q535" s="112">
        <v>1208.0125</v>
      </c>
      <c r="R535" s="112">
        <v>24160.25</v>
      </c>
      <c r="S535" s="111" t="s">
        <v>1386</v>
      </c>
    </row>
    <row r="536" spans="1:19" ht="25.5">
      <c r="A536" s="111" t="s">
        <v>1809</v>
      </c>
      <c r="B536" s="143">
        <v>44353</v>
      </c>
      <c r="C536" s="111" t="s">
        <v>1810</v>
      </c>
      <c r="D536" s="143">
        <v>44353</v>
      </c>
      <c r="E536" s="111" t="s">
        <v>1387</v>
      </c>
      <c r="F536" s="111" t="s">
        <v>34</v>
      </c>
      <c r="G536" s="111" t="s">
        <v>1393</v>
      </c>
      <c r="H536" s="111" t="s">
        <v>24</v>
      </c>
      <c r="I536" s="111" t="s">
        <v>1119</v>
      </c>
      <c r="J536" s="112">
        <v>40</v>
      </c>
      <c r="K536" s="112">
        <v>914</v>
      </c>
      <c r="L536" s="112">
        <v>36560</v>
      </c>
      <c r="M536" s="112">
        <v>2.2850000000000001</v>
      </c>
      <c r="N536" s="112">
        <v>91.4</v>
      </c>
      <c r="O536" s="112">
        <v>0</v>
      </c>
      <c r="P536" s="112">
        <v>0</v>
      </c>
      <c r="Q536" s="112">
        <v>916.28499999999997</v>
      </c>
      <c r="R536" s="112">
        <v>36651.4</v>
      </c>
      <c r="S536" s="111" t="s">
        <v>1386</v>
      </c>
    </row>
    <row r="537" spans="1:19" ht="25.5">
      <c r="A537" s="111" t="s">
        <v>1811</v>
      </c>
      <c r="B537" s="143">
        <v>44353</v>
      </c>
      <c r="C537" s="111" t="s">
        <v>1812</v>
      </c>
      <c r="D537" s="143">
        <v>44353</v>
      </c>
      <c r="E537" s="111" t="s">
        <v>1387</v>
      </c>
      <c r="F537" s="111" t="s">
        <v>30</v>
      </c>
      <c r="G537" s="111" t="s">
        <v>1407</v>
      </c>
      <c r="H537" s="111" t="s">
        <v>24</v>
      </c>
      <c r="I537" s="111" t="s">
        <v>1285</v>
      </c>
      <c r="J537" s="112">
        <v>40</v>
      </c>
      <c r="K537" s="112">
        <v>1205</v>
      </c>
      <c r="L537" s="112">
        <v>48200</v>
      </c>
      <c r="M537" s="112">
        <v>3.0125000000000002</v>
      </c>
      <c r="N537" s="112">
        <v>120.5</v>
      </c>
      <c r="O537" s="112">
        <v>0</v>
      </c>
      <c r="P537" s="112">
        <v>0</v>
      </c>
      <c r="Q537" s="112">
        <v>1208.0125</v>
      </c>
      <c r="R537" s="112">
        <v>48320.5</v>
      </c>
      <c r="S537" s="111" t="s">
        <v>1386</v>
      </c>
    </row>
    <row r="538" spans="1:19" ht="25.5">
      <c r="A538" s="111" t="s">
        <v>1811</v>
      </c>
      <c r="B538" s="143">
        <v>44353</v>
      </c>
      <c r="C538" s="111" t="s">
        <v>1812</v>
      </c>
      <c r="D538" s="143">
        <v>44353</v>
      </c>
      <c r="E538" s="111" t="s">
        <v>1387</v>
      </c>
      <c r="F538" s="111" t="s">
        <v>30</v>
      </c>
      <c r="G538" s="111" t="s">
        <v>1407</v>
      </c>
      <c r="H538" s="111" t="s">
        <v>24</v>
      </c>
      <c r="I538" s="111" t="s">
        <v>1284</v>
      </c>
      <c r="J538" s="112">
        <v>100</v>
      </c>
      <c r="K538" s="112">
        <v>1064</v>
      </c>
      <c r="L538" s="112">
        <v>106400</v>
      </c>
      <c r="M538" s="112">
        <v>2.66</v>
      </c>
      <c r="N538" s="112">
        <v>266</v>
      </c>
      <c r="O538" s="112">
        <v>0</v>
      </c>
      <c r="P538" s="112">
        <v>0</v>
      </c>
      <c r="Q538" s="112">
        <v>1066.6600000000001</v>
      </c>
      <c r="R538" s="112">
        <v>106666</v>
      </c>
      <c r="S538" s="111" t="s">
        <v>1386</v>
      </c>
    </row>
    <row r="539" spans="1:19" ht="25.5">
      <c r="A539" s="111" t="s">
        <v>1811</v>
      </c>
      <c r="B539" s="143">
        <v>44353</v>
      </c>
      <c r="C539" s="111" t="s">
        <v>1812</v>
      </c>
      <c r="D539" s="143">
        <v>44353</v>
      </c>
      <c r="E539" s="111" t="s">
        <v>1387</v>
      </c>
      <c r="F539" s="111" t="s">
        <v>30</v>
      </c>
      <c r="G539" s="111" t="s">
        <v>1407</v>
      </c>
      <c r="H539" s="111" t="s">
        <v>24</v>
      </c>
      <c r="I539" s="111" t="s">
        <v>1114</v>
      </c>
      <c r="J539" s="112">
        <v>60</v>
      </c>
      <c r="K539" s="112">
        <v>894</v>
      </c>
      <c r="L539" s="112">
        <v>53640</v>
      </c>
      <c r="M539" s="112">
        <v>2.2349999999999999</v>
      </c>
      <c r="N539" s="112">
        <v>134.1</v>
      </c>
      <c r="O539" s="112">
        <v>0</v>
      </c>
      <c r="P539" s="112">
        <v>0</v>
      </c>
      <c r="Q539" s="112">
        <v>896.23500000000001</v>
      </c>
      <c r="R539" s="112">
        <v>53774.1</v>
      </c>
      <c r="S539" s="111" t="s">
        <v>1386</v>
      </c>
    </row>
    <row r="540" spans="1:19" ht="25.5">
      <c r="A540" s="111" t="s">
        <v>1811</v>
      </c>
      <c r="B540" s="143">
        <v>44353</v>
      </c>
      <c r="C540" s="111" t="s">
        <v>1812</v>
      </c>
      <c r="D540" s="143">
        <v>44353</v>
      </c>
      <c r="E540" s="111" t="s">
        <v>1387</v>
      </c>
      <c r="F540" s="111" t="s">
        <v>30</v>
      </c>
      <c r="G540" s="111" t="s">
        <v>1407</v>
      </c>
      <c r="H540" s="111" t="s">
        <v>24</v>
      </c>
      <c r="I540" s="111" t="s">
        <v>1119</v>
      </c>
      <c r="J540" s="112">
        <v>60</v>
      </c>
      <c r="K540" s="112">
        <v>914</v>
      </c>
      <c r="L540" s="112">
        <v>54840</v>
      </c>
      <c r="M540" s="112">
        <v>2.2850000000000001</v>
      </c>
      <c r="N540" s="112">
        <v>137.1</v>
      </c>
      <c r="O540" s="112">
        <v>0</v>
      </c>
      <c r="P540" s="112">
        <v>0</v>
      </c>
      <c r="Q540" s="112">
        <v>916.28499999999997</v>
      </c>
      <c r="R540" s="112">
        <v>54977.1</v>
      </c>
      <c r="S540" s="111" t="s">
        <v>1386</v>
      </c>
    </row>
    <row r="541" spans="1:19" ht="25.5">
      <c r="A541" s="111" t="s">
        <v>1811</v>
      </c>
      <c r="B541" s="143">
        <v>44353</v>
      </c>
      <c r="C541" s="111" t="s">
        <v>1812</v>
      </c>
      <c r="D541" s="143">
        <v>44353</v>
      </c>
      <c r="E541" s="111" t="s">
        <v>1387</v>
      </c>
      <c r="F541" s="111" t="s">
        <v>30</v>
      </c>
      <c r="G541" s="111" t="s">
        <v>1407</v>
      </c>
      <c r="H541" s="111" t="s">
        <v>24</v>
      </c>
      <c r="I541" s="111" t="s">
        <v>1117</v>
      </c>
      <c r="J541" s="112">
        <v>40</v>
      </c>
      <c r="K541" s="112">
        <v>1118</v>
      </c>
      <c r="L541" s="112">
        <v>44720</v>
      </c>
      <c r="M541" s="112">
        <v>2.7949999999999999</v>
      </c>
      <c r="N541" s="112">
        <v>111.8</v>
      </c>
      <c r="O541" s="112">
        <v>0</v>
      </c>
      <c r="P541" s="112">
        <v>0</v>
      </c>
      <c r="Q541" s="112">
        <v>1120.7950000000001</v>
      </c>
      <c r="R541" s="112">
        <v>44831.8</v>
      </c>
      <c r="S541" s="111" t="s">
        <v>1386</v>
      </c>
    </row>
    <row r="542" spans="1:19" ht="25.5">
      <c r="A542" s="111" t="s">
        <v>1813</v>
      </c>
      <c r="B542" s="143">
        <v>44353</v>
      </c>
      <c r="C542" s="111" t="s">
        <v>1814</v>
      </c>
      <c r="D542" s="143">
        <v>44353</v>
      </c>
      <c r="E542" s="111" t="s">
        <v>1387</v>
      </c>
      <c r="F542" s="111" t="s">
        <v>27</v>
      </c>
      <c r="G542" s="111" t="s">
        <v>1065</v>
      </c>
      <c r="H542" s="111" t="s">
        <v>24</v>
      </c>
      <c r="I542" s="111" t="s">
        <v>1114</v>
      </c>
      <c r="J542" s="112">
        <v>20</v>
      </c>
      <c r="K542" s="112">
        <v>894</v>
      </c>
      <c r="L542" s="112">
        <v>17880</v>
      </c>
      <c r="M542" s="112">
        <v>2.2349999999999999</v>
      </c>
      <c r="N542" s="112">
        <v>44.7</v>
      </c>
      <c r="O542" s="112">
        <v>0</v>
      </c>
      <c r="P542" s="112">
        <v>0</v>
      </c>
      <c r="Q542" s="112">
        <v>896.23500000000001</v>
      </c>
      <c r="R542" s="112">
        <v>17924.7</v>
      </c>
      <c r="S542" s="111" t="s">
        <v>1386</v>
      </c>
    </row>
    <row r="543" spans="1:19" ht="25.5">
      <c r="A543" s="111" t="s">
        <v>1813</v>
      </c>
      <c r="B543" s="143">
        <v>44353</v>
      </c>
      <c r="C543" s="111" t="s">
        <v>1814</v>
      </c>
      <c r="D543" s="143">
        <v>44353</v>
      </c>
      <c r="E543" s="111" t="s">
        <v>1387</v>
      </c>
      <c r="F543" s="111" t="s">
        <v>27</v>
      </c>
      <c r="G543" s="111" t="s">
        <v>1065</v>
      </c>
      <c r="H543" s="111" t="s">
        <v>24</v>
      </c>
      <c r="I543" s="111" t="s">
        <v>1284</v>
      </c>
      <c r="J543" s="112">
        <v>16</v>
      </c>
      <c r="K543" s="112">
        <v>1064</v>
      </c>
      <c r="L543" s="112">
        <v>17024</v>
      </c>
      <c r="M543" s="112">
        <v>2.66</v>
      </c>
      <c r="N543" s="112">
        <v>42.56</v>
      </c>
      <c r="O543" s="112">
        <v>0</v>
      </c>
      <c r="P543" s="112">
        <v>0</v>
      </c>
      <c r="Q543" s="112">
        <v>1066.6600000000001</v>
      </c>
      <c r="R543" s="112">
        <v>17066.560000000001</v>
      </c>
      <c r="S543" s="111" t="s">
        <v>1386</v>
      </c>
    </row>
    <row r="544" spans="1:19" ht="25.5">
      <c r="A544" s="111" t="s">
        <v>1813</v>
      </c>
      <c r="B544" s="143">
        <v>44353</v>
      </c>
      <c r="C544" s="111" t="s">
        <v>1814</v>
      </c>
      <c r="D544" s="143">
        <v>44353</v>
      </c>
      <c r="E544" s="111" t="s">
        <v>1387</v>
      </c>
      <c r="F544" s="111" t="s">
        <v>27</v>
      </c>
      <c r="G544" s="111" t="s">
        <v>1065</v>
      </c>
      <c r="H544" s="111" t="s">
        <v>24</v>
      </c>
      <c r="I544" s="111" t="s">
        <v>1333</v>
      </c>
      <c r="J544" s="112">
        <v>40</v>
      </c>
      <c r="K544" s="112">
        <v>914</v>
      </c>
      <c r="L544" s="112">
        <v>36560</v>
      </c>
      <c r="M544" s="112">
        <v>2.2850000000000001</v>
      </c>
      <c r="N544" s="112">
        <v>91.4</v>
      </c>
      <c r="O544" s="112">
        <v>0</v>
      </c>
      <c r="P544" s="112">
        <v>0</v>
      </c>
      <c r="Q544" s="112">
        <v>916.28499999999997</v>
      </c>
      <c r="R544" s="112">
        <v>36651.4</v>
      </c>
      <c r="S544" s="111" t="s">
        <v>1386</v>
      </c>
    </row>
    <row r="545" spans="1:19" ht="25.5">
      <c r="A545" s="111" t="s">
        <v>1813</v>
      </c>
      <c r="B545" s="143">
        <v>44353</v>
      </c>
      <c r="C545" s="111" t="s">
        <v>1814</v>
      </c>
      <c r="D545" s="143">
        <v>44353</v>
      </c>
      <c r="E545" s="111" t="s">
        <v>1387</v>
      </c>
      <c r="F545" s="111" t="s">
        <v>27</v>
      </c>
      <c r="G545" s="111" t="s">
        <v>1065</v>
      </c>
      <c r="H545" s="111" t="s">
        <v>24</v>
      </c>
      <c r="I545" s="111" t="s">
        <v>1119</v>
      </c>
      <c r="J545" s="112">
        <v>20</v>
      </c>
      <c r="K545" s="112">
        <v>914</v>
      </c>
      <c r="L545" s="112">
        <v>18280</v>
      </c>
      <c r="M545" s="112">
        <v>2.2850000000000001</v>
      </c>
      <c r="N545" s="112">
        <v>45.7</v>
      </c>
      <c r="O545" s="112">
        <v>0</v>
      </c>
      <c r="P545" s="112">
        <v>0</v>
      </c>
      <c r="Q545" s="112">
        <v>916.28499999999997</v>
      </c>
      <c r="R545" s="112">
        <v>18325.7</v>
      </c>
      <c r="S545" s="111" t="s">
        <v>1386</v>
      </c>
    </row>
    <row r="546" spans="1:19" ht="25.5">
      <c r="A546" s="111" t="s">
        <v>1815</v>
      </c>
      <c r="B546" s="143">
        <v>44353</v>
      </c>
      <c r="C546" s="111" t="s">
        <v>1816</v>
      </c>
      <c r="D546" s="143">
        <v>44353</v>
      </c>
      <c r="E546" s="111" t="s">
        <v>1387</v>
      </c>
      <c r="F546" s="111" t="s">
        <v>1156</v>
      </c>
      <c r="G546" s="111" t="s">
        <v>25</v>
      </c>
      <c r="H546" s="111" t="s">
        <v>24</v>
      </c>
      <c r="I546" s="111" t="s">
        <v>1243</v>
      </c>
      <c r="J546" s="112">
        <v>28</v>
      </c>
      <c r="K546" s="112">
        <v>967</v>
      </c>
      <c r="L546" s="112">
        <v>27076</v>
      </c>
      <c r="M546" s="112">
        <v>2.4175</v>
      </c>
      <c r="N546" s="112">
        <v>67.69</v>
      </c>
      <c r="O546" s="112">
        <v>0</v>
      </c>
      <c r="P546" s="112">
        <v>0</v>
      </c>
      <c r="Q546" s="112">
        <v>969.41750000000002</v>
      </c>
      <c r="R546" s="112">
        <v>27143.69</v>
      </c>
      <c r="S546" s="111" t="s">
        <v>1386</v>
      </c>
    </row>
    <row r="547" spans="1:19" ht="25.5">
      <c r="A547" s="111" t="s">
        <v>1817</v>
      </c>
      <c r="B547" s="143">
        <v>44353</v>
      </c>
      <c r="C547" s="111" t="s">
        <v>1818</v>
      </c>
      <c r="D547" s="143">
        <v>44353</v>
      </c>
      <c r="E547" s="111" t="s">
        <v>1387</v>
      </c>
      <c r="F547" s="111" t="s">
        <v>14</v>
      </c>
      <c r="G547" s="111" t="s">
        <v>1395</v>
      </c>
      <c r="H547" s="111" t="s">
        <v>13</v>
      </c>
      <c r="I547" s="111" t="s">
        <v>1114</v>
      </c>
      <c r="J547" s="112">
        <v>100</v>
      </c>
      <c r="K547" s="112">
        <v>894</v>
      </c>
      <c r="L547" s="112">
        <v>89400</v>
      </c>
      <c r="M547" s="112">
        <v>2.2349999999999999</v>
      </c>
      <c r="N547" s="112">
        <v>223.5</v>
      </c>
      <c r="O547" s="112">
        <v>0</v>
      </c>
      <c r="P547" s="112">
        <v>0</v>
      </c>
      <c r="Q547" s="112">
        <v>896.23500000000001</v>
      </c>
      <c r="R547" s="112">
        <v>89623.5</v>
      </c>
      <c r="S547" s="111" t="s">
        <v>1386</v>
      </c>
    </row>
    <row r="548" spans="1:19" ht="25.5">
      <c r="A548" s="111" t="s">
        <v>1817</v>
      </c>
      <c r="B548" s="143">
        <v>44353</v>
      </c>
      <c r="C548" s="111" t="s">
        <v>1818</v>
      </c>
      <c r="D548" s="143">
        <v>44353</v>
      </c>
      <c r="E548" s="111" t="s">
        <v>1387</v>
      </c>
      <c r="F548" s="111" t="s">
        <v>14</v>
      </c>
      <c r="G548" s="111" t="s">
        <v>1395</v>
      </c>
      <c r="H548" s="111" t="s">
        <v>13</v>
      </c>
      <c r="I548" s="111" t="s">
        <v>1460</v>
      </c>
      <c r="J548" s="112">
        <v>40</v>
      </c>
      <c r="K548" s="112">
        <v>1303</v>
      </c>
      <c r="L548" s="112">
        <v>52120</v>
      </c>
      <c r="M548" s="112">
        <v>3.2574999999999998</v>
      </c>
      <c r="N548" s="112">
        <v>130.30000000000001</v>
      </c>
      <c r="O548" s="112">
        <v>0</v>
      </c>
      <c r="P548" s="112">
        <v>0</v>
      </c>
      <c r="Q548" s="112">
        <v>1306.2574999999999</v>
      </c>
      <c r="R548" s="112">
        <v>52250.3</v>
      </c>
      <c r="S548" s="111" t="s">
        <v>1386</v>
      </c>
    </row>
    <row r="549" spans="1:19" ht="25.5">
      <c r="A549" s="111" t="s">
        <v>1817</v>
      </c>
      <c r="B549" s="143">
        <v>44353</v>
      </c>
      <c r="C549" s="111" t="s">
        <v>1818</v>
      </c>
      <c r="D549" s="143">
        <v>44353</v>
      </c>
      <c r="E549" s="111" t="s">
        <v>1387</v>
      </c>
      <c r="F549" s="111" t="s">
        <v>14</v>
      </c>
      <c r="G549" s="111" t="s">
        <v>1395</v>
      </c>
      <c r="H549" s="111" t="s">
        <v>13</v>
      </c>
      <c r="I549" s="111" t="s">
        <v>1285</v>
      </c>
      <c r="J549" s="112">
        <v>19</v>
      </c>
      <c r="K549" s="112">
        <v>1205</v>
      </c>
      <c r="L549" s="112">
        <v>22895</v>
      </c>
      <c r="M549" s="112">
        <v>3.0125000000000002</v>
      </c>
      <c r="N549" s="112">
        <v>57.237499999999997</v>
      </c>
      <c r="O549" s="112">
        <v>0</v>
      </c>
      <c r="P549" s="112">
        <v>0</v>
      </c>
      <c r="Q549" s="112">
        <v>1208.0125</v>
      </c>
      <c r="R549" s="112">
        <v>22952.237499999999</v>
      </c>
      <c r="S549" s="111" t="s">
        <v>1386</v>
      </c>
    </row>
    <row r="550" spans="1:19" ht="25.5">
      <c r="A550" s="111" t="s">
        <v>1817</v>
      </c>
      <c r="B550" s="143">
        <v>44353</v>
      </c>
      <c r="C550" s="111" t="s">
        <v>1818</v>
      </c>
      <c r="D550" s="143">
        <v>44353</v>
      </c>
      <c r="E550" s="111" t="s">
        <v>1387</v>
      </c>
      <c r="F550" s="111" t="s">
        <v>14</v>
      </c>
      <c r="G550" s="111" t="s">
        <v>1395</v>
      </c>
      <c r="H550" s="111" t="s">
        <v>13</v>
      </c>
      <c r="I550" s="111" t="s">
        <v>1120</v>
      </c>
      <c r="J550" s="112">
        <v>20</v>
      </c>
      <c r="K550" s="112">
        <v>1176</v>
      </c>
      <c r="L550" s="112">
        <v>23520</v>
      </c>
      <c r="M550" s="112">
        <v>2.94</v>
      </c>
      <c r="N550" s="112">
        <v>58.8</v>
      </c>
      <c r="O550" s="112">
        <v>0</v>
      </c>
      <c r="P550" s="112">
        <v>0</v>
      </c>
      <c r="Q550" s="112">
        <v>1178.94</v>
      </c>
      <c r="R550" s="112">
        <v>23578.799999999999</v>
      </c>
      <c r="S550" s="111" t="s">
        <v>1386</v>
      </c>
    </row>
    <row r="551" spans="1:19" ht="25.5">
      <c r="A551" s="111" t="s">
        <v>1817</v>
      </c>
      <c r="B551" s="143">
        <v>44353</v>
      </c>
      <c r="C551" s="111" t="s">
        <v>1818</v>
      </c>
      <c r="D551" s="143">
        <v>44353</v>
      </c>
      <c r="E551" s="111" t="s">
        <v>1387</v>
      </c>
      <c r="F551" s="111" t="s">
        <v>14</v>
      </c>
      <c r="G551" s="111" t="s">
        <v>1395</v>
      </c>
      <c r="H551" s="111" t="s">
        <v>13</v>
      </c>
      <c r="I551" s="111" t="s">
        <v>1115</v>
      </c>
      <c r="J551" s="112">
        <v>30</v>
      </c>
      <c r="K551" s="112">
        <v>1030</v>
      </c>
      <c r="L551" s="112">
        <v>30900</v>
      </c>
      <c r="M551" s="112">
        <v>2.5750000000000002</v>
      </c>
      <c r="N551" s="112">
        <v>77.25</v>
      </c>
      <c r="O551" s="112">
        <v>0</v>
      </c>
      <c r="P551" s="112">
        <v>0</v>
      </c>
      <c r="Q551" s="112">
        <v>1032.575</v>
      </c>
      <c r="R551" s="112">
        <v>30977.25</v>
      </c>
      <c r="S551" s="111" t="s">
        <v>1386</v>
      </c>
    </row>
    <row r="552" spans="1:19" ht="25.5">
      <c r="A552" s="111" t="s">
        <v>1817</v>
      </c>
      <c r="B552" s="143">
        <v>44353</v>
      </c>
      <c r="C552" s="111" t="s">
        <v>1818</v>
      </c>
      <c r="D552" s="143">
        <v>44353</v>
      </c>
      <c r="E552" s="111" t="s">
        <v>1387</v>
      </c>
      <c r="F552" s="111" t="s">
        <v>14</v>
      </c>
      <c r="G552" s="111" t="s">
        <v>1395</v>
      </c>
      <c r="H552" s="111" t="s">
        <v>13</v>
      </c>
      <c r="I552" s="111" t="s">
        <v>1119</v>
      </c>
      <c r="J552" s="112">
        <v>100</v>
      </c>
      <c r="K552" s="112">
        <v>914</v>
      </c>
      <c r="L552" s="112">
        <v>91400</v>
      </c>
      <c r="M552" s="112">
        <v>2.2850000000000001</v>
      </c>
      <c r="N552" s="112">
        <v>228.5</v>
      </c>
      <c r="O552" s="112">
        <v>0</v>
      </c>
      <c r="P552" s="112">
        <v>0</v>
      </c>
      <c r="Q552" s="112">
        <v>916.28499999999997</v>
      </c>
      <c r="R552" s="112">
        <v>91628.5</v>
      </c>
      <c r="S552" s="111" t="s">
        <v>1386</v>
      </c>
    </row>
    <row r="553" spans="1:19" ht="25.5">
      <c r="A553" s="111" t="s">
        <v>1819</v>
      </c>
      <c r="B553" s="143">
        <v>44353</v>
      </c>
      <c r="C553" s="111" t="s">
        <v>1820</v>
      </c>
      <c r="D553" s="143">
        <v>44353</v>
      </c>
      <c r="E553" s="111" t="s">
        <v>1387</v>
      </c>
      <c r="F553" s="111" t="s">
        <v>1378</v>
      </c>
      <c r="G553" s="111" t="s">
        <v>117</v>
      </c>
      <c r="H553" s="111" t="s">
        <v>117</v>
      </c>
      <c r="I553" s="111" t="s">
        <v>1333</v>
      </c>
      <c r="J553" s="112">
        <v>40</v>
      </c>
      <c r="K553" s="112">
        <v>914</v>
      </c>
      <c r="L553" s="112">
        <v>36560</v>
      </c>
      <c r="M553" s="112">
        <v>2.2850000000000001</v>
      </c>
      <c r="N553" s="112">
        <v>91.4</v>
      </c>
      <c r="O553" s="112">
        <v>0</v>
      </c>
      <c r="P553" s="112">
        <v>0</v>
      </c>
      <c r="Q553" s="112">
        <v>916.28499999999997</v>
      </c>
      <c r="R553" s="112">
        <v>36651.4</v>
      </c>
      <c r="S553" s="111" t="s">
        <v>1386</v>
      </c>
    </row>
    <row r="554" spans="1:19" ht="25.5">
      <c r="A554" s="111" t="s">
        <v>1819</v>
      </c>
      <c r="B554" s="143">
        <v>44353</v>
      </c>
      <c r="C554" s="111" t="s">
        <v>1820</v>
      </c>
      <c r="D554" s="143">
        <v>44353</v>
      </c>
      <c r="E554" s="111" t="s">
        <v>1387</v>
      </c>
      <c r="F554" s="111" t="s">
        <v>1378</v>
      </c>
      <c r="G554" s="111" t="s">
        <v>117</v>
      </c>
      <c r="H554" s="111" t="s">
        <v>117</v>
      </c>
      <c r="I554" s="111" t="s">
        <v>1119</v>
      </c>
      <c r="J554" s="112">
        <v>40</v>
      </c>
      <c r="K554" s="112">
        <v>914</v>
      </c>
      <c r="L554" s="112">
        <v>36560</v>
      </c>
      <c r="M554" s="112">
        <v>2.2850000000000001</v>
      </c>
      <c r="N554" s="112">
        <v>91.4</v>
      </c>
      <c r="O554" s="112">
        <v>0</v>
      </c>
      <c r="P554" s="112">
        <v>0</v>
      </c>
      <c r="Q554" s="112">
        <v>916.28499999999997</v>
      </c>
      <c r="R554" s="112">
        <v>36651.4</v>
      </c>
      <c r="S554" s="111" t="s">
        <v>1386</v>
      </c>
    </row>
    <row r="555" spans="1:19" ht="25.5">
      <c r="A555" s="111" t="s">
        <v>1821</v>
      </c>
      <c r="B555" s="143">
        <v>44353</v>
      </c>
      <c r="C555" s="111" t="s">
        <v>1822</v>
      </c>
      <c r="D555" s="143">
        <v>44353</v>
      </c>
      <c r="E555" s="111" t="s">
        <v>1387</v>
      </c>
      <c r="F555" s="111" t="s">
        <v>73</v>
      </c>
      <c r="G555" s="111" t="s">
        <v>1027</v>
      </c>
      <c r="H555" s="111" t="s">
        <v>54</v>
      </c>
      <c r="I555" s="111" t="s">
        <v>1284</v>
      </c>
      <c r="J555" s="112">
        <v>60</v>
      </c>
      <c r="K555" s="112">
        <v>1064</v>
      </c>
      <c r="L555" s="112">
        <v>63840</v>
      </c>
      <c r="M555" s="112">
        <v>2.66</v>
      </c>
      <c r="N555" s="112">
        <v>159.6</v>
      </c>
      <c r="O555" s="112">
        <v>0</v>
      </c>
      <c r="P555" s="112">
        <v>0</v>
      </c>
      <c r="Q555" s="112">
        <v>1066.6600000000001</v>
      </c>
      <c r="R555" s="112">
        <v>63999.6</v>
      </c>
      <c r="S555" s="111" t="s">
        <v>1386</v>
      </c>
    </row>
    <row r="556" spans="1:19" ht="25.5">
      <c r="A556" s="111" t="s">
        <v>1821</v>
      </c>
      <c r="B556" s="143">
        <v>44353</v>
      </c>
      <c r="C556" s="111" t="s">
        <v>1822</v>
      </c>
      <c r="D556" s="143">
        <v>44353</v>
      </c>
      <c r="E556" s="111" t="s">
        <v>1387</v>
      </c>
      <c r="F556" s="111" t="s">
        <v>73</v>
      </c>
      <c r="G556" s="111" t="s">
        <v>1027</v>
      </c>
      <c r="H556" s="111" t="s">
        <v>54</v>
      </c>
      <c r="I556" s="111" t="s">
        <v>1243</v>
      </c>
      <c r="J556" s="112">
        <v>60</v>
      </c>
      <c r="K556" s="112">
        <v>967</v>
      </c>
      <c r="L556" s="112">
        <v>58020</v>
      </c>
      <c r="M556" s="112">
        <v>2.4175</v>
      </c>
      <c r="N556" s="112">
        <v>145.05000000000001</v>
      </c>
      <c r="O556" s="112">
        <v>0</v>
      </c>
      <c r="P556" s="112">
        <v>0</v>
      </c>
      <c r="Q556" s="112">
        <v>969.41750000000002</v>
      </c>
      <c r="R556" s="112">
        <v>58165.05</v>
      </c>
      <c r="S556" s="111" t="s">
        <v>1386</v>
      </c>
    </row>
    <row r="557" spans="1:19" ht="25.5">
      <c r="A557" s="111" t="s">
        <v>1821</v>
      </c>
      <c r="B557" s="143">
        <v>44353</v>
      </c>
      <c r="C557" s="111" t="s">
        <v>1822</v>
      </c>
      <c r="D557" s="143">
        <v>44353</v>
      </c>
      <c r="E557" s="111" t="s">
        <v>1387</v>
      </c>
      <c r="F557" s="111" t="s">
        <v>73</v>
      </c>
      <c r="G557" s="111" t="s">
        <v>1027</v>
      </c>
      <c r="H557" s="111" t="s">
        <v>54</v>
      </c>
      <c r="I557" s="111" t="s">
        <v>1333</v>
      </c>
      <c r="J557" s="112">
        <v>40</v>
      </c>
      <c r="K557" s="112">
        <v>914</v>
      </c>
      <c r="L557" s="112">
        <v>36560</v>
      </c>
      <c r="M557" s="112">
        <v>2.2850000000000001</v>
      </c>
      <c r="N557" s="112">
        <v>91.4</v>
      </c>
      <c r="O557" s="112">
        <v>0</v>
      </c>
      <c r="P557" s="112">
        <v>0</v>
      </c>
      <c r="Q557" s="112">
        <v>916.28499999999997</v>
      </c>
      <c r="R557" s="112">
        <v>36651.4</v>
      </c>
      <c r="S557" s="111" t="s">
        <v>1386</v>
      </c>
    </row>
    <row r="558" spans="1:19" ht="25.5">
      <c r="A558" s="111" t="s">
        <v>1821</v>
      </c>
      <c r="B558" s="143">
        <v>44353</v>
      </c>
      <c r="C558" s="111" t="s">
        <v>1822</v>
      </c>
      <c r="D558" s="143">
        <v>44353</v>
      </c>
      <c r="E558" s="111" t="s">
        <v>1387</v>
      </c>
      <c r="F558" s="111" t="s">
        <v>73</v>
      </c>
      <c r="G558" s="111" t="s">
        <v>1027</v>
      </c>
      <c r="H558" s="111" t="s">
        <v>54</v>
      </c>
      <c r="I558" s="111" t="s">
        <v>1114</v>
      </c>
      <c r="J558" s="112">
        <v>40</v>
      </c>
      <c r="K558" s="112">
        <v>894</v>
      </c>
      <c r="L558" s="112">
        <v>35760</v>
      </c>
      <c r="M558" s="112">
        <v>2.2349999999999999</v>
      </c>
      <c r="N558" s="112">
        <v>89.4</v>
      </c>
      <c r="O558" s="112">
        <v>0</v>
      </c>
      <c r="P558" s="112">
        <v>0</v>
      </c>
      <c r="Q558" s="112">
        <v>896.23500000000001</v>
      </c>
      <c r="R558" s="112">
        <v>35849.4</v>
      </c>
      <c r="S558" s="111" t="s">
        <v>1386</v>
      </c>
    </row>
    <row r="559" spans="1:19" ht="25.5">
      <c r="A559" s="111" t="s">
        <v>1821</v>
      </c>
      <c r="B559" s="143">
        <v>44353</v>
      </c>
      <c r="C559" s="111" t="s">
        <v>1822</v>
      </c>
      <c r="D559" s="143">
        <v>44353</v>
      </c>
      <c r="E559" s="111" t="s">
        <v>1387</v>
      </c>
      <c r="F559" s="111" t="s">
        <v>73</v>
      </c>
      <c r="G559" s="111" t="s">
        <v>1027</v>
      </c>
      <c r="H559" s="111" t="s">
        <v>54</v>
      </c>
      <c r="I559" s="111" t="s">
        <v>1115</v>
      </c>
      <c r="J559" s="112">
        <v>60</v>
      </c>
      <c r="K559" s="112">
        <v>1030</v>
      </c>
      <c r="L559" s="112">
        <v>61800</v>
      </c>
      <c r="M559" s="112">
        <v>2.5750000000000002</v>
      </c>
      <c r="N559" s="112">
        <v>154.5</v>
      </c>
      <c r="O559" s="112">
        <v>0</v>
      </c>
      <c r="P559" s="112">
        <v>0</v>
      </c>
      <c r="Q559" s="112">
        <v>1032.575</v>
      </c>
      <c r="R559" s="112">
        <v>61954.5</v>
      </c>
      <c r="S559" s="111" t="s">
        <v>1386</v>
      </c>
    </row>
    <row r="560" spans="1:19" ht="25.5">
      <c r="A560" s="111" t="s">
        <v>1821</v>
      </c>
      <c r="B560" s="143">
        <v>44353</v>
      </c>
      <c r="C560" s="111" t="s">
        <v>1822</v>
      </c>
      <c r="D560" s="143">
        <v>44353</v>
      </c>
      <c r="E560" s="111" t="s">
        <v>1387</v>
      </c>
      <c r="F560" s="111" t="s">
        <v>73</v>
      </c>
      <c r="G560" s="111" t="s">
        <v>1027</v>
      </c>
      <c r="H560" s="111" t="s">
        <v>54</v>
      </c>
      <c r="I560" s="111" t="s">
        <v>1117</v>
      </c>
      <c r="J560" s="112">
        <v>60</v>
      </c>
      <c r="K560" s="112">
        <v>1118</v>
      </c>
      <c r="L560" s="112">
        <v>67080</v>
      </c>
      <c r="M560" s="112">
        <v>2.7949999999999999</v>
      </c>
      <c r="N560" s="112">
        <v>167.7</v>
      </c>
      <c r="O560" s="112">
        <v>0</v>
      </c>
      <c r="P560" s="112">
        <v>0</v>
      </c>
      <c r="Q560" s="112">
        <v>1120.7950000000001</v>
      </c>
      <c r="R560" s="112">
        <v>67247.7</v>
      </c>
      <c r="S560" s="111" t="s">
        <v>1386</v>
      </c>
    </row>
    <row r="561" spans="1:19" ht="25.5">
      <c r="A561" s="111" t="s">
        <v>1821</v>
      </c>
      <c r="B561" s="143">
        <v>44353</v>
      </c>
      <c r="C561" s="111" t="s">
        <v>1822</v>
      </c>
      <c r="D561" s="143">
        <v>44353</v>
      </c>
      <c r="E561" s="111" t="s">
        <v>1387</v>
      </c>
      <c r="F561" s="111" t="s">
        <v>73</v>
      </c>
      <c r="G561" s="111" t="s">
        <v>1027</v>
      </c>
      <c r="H561" s="111" t="s">
        <v>54</v>
      </c>
      <c r="I561" s="111" t="s">
        <v>1119</v>
      </c>
      <c r="J561" s="112">
        <v>40</v>
      </c>
      <c r="K561" s="112">
        <v>914</v>
      </c>
      <c r="L561" s="112">
        <v>36560</v>
      </c>
      <c r="M561" s="112">
        <v>2.2850000000000001</v>
      </c>
      <c r="N561" s="112">
        <v>91.4</v>
      </c>
      <c r="O561" s="112">
        <v>0</v>
      </c>
      <c r="P561" s="112">
        <v>0</v>
      </c>
      <c r="Q561" s="112">
        <v>916.28499999999997</v>
      </c>
      <c r="R561" s="112">
        <v>36651.4</v>
      </c>
      <c r="S561" s="111" t="s">
        <v>1386</v>
      </c>
    </row>
    <row r="562" spans="1:19" ht="25.5">
      <c r="A562" s="111" t="s">
        <v>1823</v>
      </c>
      <c r="B562" s="143">
        <v>44353</v>
      </c>
      <c r="C562" s="111" t="s">
        <v>1824</v>
      </c>
      <c r="D562" s="143">
        <v>44353</v>
      </c>
      <c r="E562" s="111" t="s">
        <v>1387</v>
      </c>
      <c r="F562" s="111" t="s">
        <v>113</v>
      </c>
      <c r="G562" s="111" t="s">
        <v>986</v>
      </c>
      <c r="H562" s="111" t="s">
        <v>117</v>
      </c>
      <c r="I562" s="111" t="s">
        <v>1119</v>
      </c>
      <c r="J562" s="112">
        <v>140</v>
      </c>
      <c r="K562" s="112">
        <v>914</v>
      </c>
      <c r="L562" s="112">
        <v>127960</v>
      </c>
      <c r="M562" s="112">
        <v>2.2850000000000001</v>
      </c>
      <c r="N562" s="112">
        <v>319.89999999999998</v>
      </c>
      <c r="O562" s="112">
        <v>0</v>
      </c>
      <c r="P562" s="112">
        <v>0</v>
      </c>
      <c r="Q562" s="112">
        <v>916.28499999999997</v>
      </c>
      <c r="R562" s="112">
        <v>128279.9</v>
      </c>
      <c r="S562" s="111" t="s">
        <v>1386</v>
      </c>
    </row>
    <row r="563" spans="1:19" ht="25.5">
      <c r="A563" s="111" t="s">
        <v>1823</v>
      </c>
      <c r="B563" s="143">
        <v>44353</v>
      </c>
      <c r="C563" s="111" t="s">
        <v>1824</v>
      </c>
      <c r="D563" s="143">
        <v>44353</v>
      </c>
      <c r="E563" s="111" t="s">
        <v>1387</v>
      </c>
      <c r="F563" s="111" t="s">
        <v>113</v>
      </c>
      <c r="G563" s="111" t="s">
        <v>986</v>
      </c>
      <c r="H563" s="111" t="s">
        <v>117</v>
      </c>
      <c r="I563" s="111" t="s">
        <v>1115</v>
      </c>
      <c r="J563" s="112">
        <v>120</v>
      </c>
      <c r="K563" s="112">
        <v>1030</v>
      </c>
      <c r="L563" s="112">
        <v>123600</v>
      </c>
      <c r="M563" s="112">
        <v>2.5750000000000002</v>
      </c>
      <c r="N563" s="112">
        <v>309</v>
      </c>
      <c r="O563" s="112">
        <v>0</v>
      </c>
      <c r="P563" s="112">
        <v>0</v>
      </c>
      <c r="Q563" s="112">
        <v>1032.575</v>
      </c>
      <c r="R563" s="112">
        <v>123909</v>
      </c>
      <c r="S563" s="111" t="s">
        <v>1386</v>
      </c>
    </row>
    <row r="564" spans="1:19" ht="25.5">
      <c r="A564" s="111" t="s">
        <v>1823</v>
      </c>
      <c r="B564" s="143">
        <v>44353</v>
      </c>
      <c r="C564" s="111" t="s">
        <v>1824</v>
      </c>
      <c r="D564" s="143">
        <v>44353</v>
      </c>
      <c r="E564" s="111" t="s">
        <v>1387</v>
      </c>
      <c r="F564" s="111" t="s">
        <v>113</v>
      </c>
      <c r="G564" s="111" t="s">
        <v>986</v>
      </c>
      <c r="H564" s="111" t="s">
        <v>117</v>
      </c>
      <c r="I564" s="111" t="s">
        <v>1333</v>
      </c>
      <c r="J564" s="112">
        <v>140</v>
      </c>
      <c r="K564" s="112">
        <v>914</v>
      </c>
      <c r="L564" s="112">
        <v>127960</v>
      </c>
      <c r="M564" s="112">
        <v>2.2850000000000001</v>
      </c>
      <c r="N564" s="112">
        <v>319.89999999999998</v>
      </c>
      <c r="O564" s="112">
        <v>0</v>
      </c>
      <c r="P564" s="112">
        <v>0</v>
      </c>
      <c r="Q564" s="112">
        <v>916.28499999999997</v>
      </c>
      <c r="R564" s="112">
        <v>128279.9</v>
      </c>
      <c r="S564" s="111" t="s">
        <v>1386</v>
      </c>
    </row>
    <row r="565" spans="1:19" ht="25.5">
      <c r="A565" s="111" t="s">
        <v>1823</v>
      </c>
      <c r="B565" s="143">
        <v>44353</v>
      </c>
      <c r="C565" s="111" t="s">
        <v>1824</v>
      </c>
      <c r="D565" s="143">
        <v>44353</v>
      </c>
      <c r="E565" s="111" t="s">
        <v>1387</v>
      </c>
      <c r="F565" s="111" t="s">
        <v>113</v>
      </c>
      <c r="G565" s="111" t="s">
        <v>986</v>
      </c>
      <c r="H565" s="111" t="s">
        <v>117</v>
      </c>
      <c r="I565" s="111" t="s">
        <v>1114</v>
      </c>
      <c r="J565" s="112">
        <v>140</v>
      </c>
      <c r="K565" s="112">
        <v>894</v>
      </c>
      <c r="L565" s="112">
        <v>125160</v>
      </c>
      <c r="M565" s="112">
        <v>2.2349999999999999</v>
      </c>
      <c r="N565" s="112">
        <v>312.89999999999998</v>
      </c>
      <c r="O565" s="112">
        <v>0</v>
      </c>
      <c r="P565" s="112">
        <v>0</v>
      </c>
      <c r="Q565" s="112">
        <v>896.23500000000001</v>
      </c>
      <c r="R565" s="112">
        <v>125472.9</v>
      </c>
      <c r="S565" s="111" t="s">
        <v>1386</v>
      </c>
    </row>
    <row r="566" spans="1:19" ht="25.5">
      <c r="A566" s="111" t="s">
        <v>1823</v>
      </c>
      <c r="B566" s="143">
        <v>44353</v>
      </c>
      <c r="C566" s="111" t="s">
        <v>1824</v>
      </c>
      <c r="D566" s="143">
        <v>44353</v>
      </c>
      <c r="E566" s="111" t="s">
        <v>1387</v>
      </c>
      <c r="F566" s="111" t="s">
        <v>113</v>
      </c>
      <c r="G566" s="111" t="s">
        <v>986</v>
      </c>
      <c r="H566" s="111" t="s">
        <v>117</v>
      </c>
      <c r="I566" s="111" t="s">
        <v>1243</v>
      </c>
      <c r="J566" s="112">
        <v>140</v>
      </c>
      <c r="K566" s="112">
        <v>967</v>
      </c>
      <c r="L566" s="112">
        <v>135380</v>
      </c>
      <c r="M566" s="112">
        <v>2.4175</v>
      </c>
      <c r="N566" s="112">
        <v>338.45</v>
      </c>
      <c r="O566" s="112">
        <v>0</v>
      </c>
      <c r="P566" s="112">
        <v>0</v>
      </c>
      <c r="Q566" s="112">
        <v>969.41750000000002</v>
      </c>
      <c r="R566" s="112">
        <v>135718.45000000001</v>
      </c>
      <c r="S566" s="111" t="s">
        <v>1386</v>
      </c>
    </row>
    <row r="567" spans="1:19" ht="25.5">
      <c r="A567" s="111" t="s">
        <v>1825</v>
      </c>
      <c r="B567" s="143">
        <v>44353</v>
      </c>
      <c r="C567" s="111" t="s">
        <v>1826</v>
      </c>
      <c r="D567" s="143">
        <v>44353</v>
      </c>
      <c r="E567" s="111" t="s">
        <v>1387</v>
      </c>
      <c r="F567" s="111" t="s">
        <v>111</v>
      </c>
      <c r="G567" s="111" t="s">
        <v>986</v>
      </c>
      <c r="H567" s="111" t="s">
        <v>117</v>
      </c>
      <c r="I567" s="111" t="s">
        <v>1243</v>
      </c>
      <c r="J567" s="112">
        <v>80</v>
      </c>
      <c r="K567" s="112">
        <v>967</v>
      </c>
      <c r="L567" s="112">
        <v>77360</v>
      </c>
      <c r="M567" s="112">
        <v>2.4175</v>
      </c>
      <c r="N567" s="112">
        <v>193.4</v>
      </c>
      <c r="O567" s="112">
        <v>0</v>
      </c>
      <c r="P567" s="112">
        <v>0</v>
      </c>
      <c r="Q567" s="112">
        <v>969.41750000000002</v>
      </c>
      <c r="R567" s="112">
        <v>77553.399999999994</v>
      </c>
      <c r="S567" s="111" t="s">
        <v>1386</v>
      </c>
    </row>
    <row r="568" spans="1:19" ht="25.5">
      <c r="A568" s="111" t="s">
        <v>1825</v>
      </c>
      <c r="B568" s="143">
        <v>44353</v>
      </c>
      <c r="C568" s="111" t="s">
        <v>1826</v>
      </c>
      <c r="D568" s="143">
        <v>44353</v>
      </c>
      <c r="E568" s="111" t="s">
        <v>1387</v>
      </c>
      <c r="F568" s="111" t="s">
        <v>111</v>
      </c>
      <c r="G568" s="111" t="s">
        <v>986</v>
      </c>
      <c r="H568" s="111" t="s">
        <v>117</v>
      </c>
      <c r="I568" s="111" t="s">
        <v>1284</v>
      </c>
      <c r="J568" s="112">
        <v>10</v>
      </c>
      <c r="K568" s="112">
        <v>1064</v>
      </c>
      <c r="L568" s="112">
        <v>10640</v>
      </c>
      <c r="M568" s="112">
        <v>2.66</v>
      </c>
      <c r="N568" s="112">
        <v>26.6</v>
      </c>
      <c r="O568" s="112">
        <v>0</v>
      </c>
      <c r="P568" s="112">
        <v>0</v>
      </c>
      <c r="Q568" s="112">
        <v>1066.6600000000001</v>
      </c>
      <c r="R568" s="112">
        <v>10666.6</v>
      </c>
      <c r="S568" s="111" t="s">
        <v>1386</v>
      </c>
    </row>
    <row r="569" spans="1:19" ht="25.5">
      <c r="A569" s="111" t="s">
        <v>1825</v>
      </c>
      <c r="B569" s="143">
        <v>44353</v>
      </c>
      <c r="C569" s="111" t="s">
        <v>1826</v>
      </c>
      <c r="D569" s="143">
        <v>44353</v>
      </c>
      <c r="E569" s="111" t="s">
        <v>1387</v>
      </c>
      <c r="F569" s="111" t="s">
        <v>111</v>
      </c>
      <c r="G569" s="111" t="s">
        <v>986</v>
      </c>
      <c r="H569" s="111" t="s">
        <v>117</v>
      </c>
      <c r="I569" s="111" t="s">
        <v>1333</v>
      </c>
      <c r="J569" s="112">
        <v>60</v>
      </c>
      <c r="K569" s="112">
        <v>914</v>
      </c>
      <c r="L569" s="112">
        <v>54840</v>
      </c>
      <c r="M569" s="112">
        <v>2.2850000000000001</v>
      </c>
      <c r="N569" s="112">
        <v>137.1</v>
      </c>
      <c r="O569" s="112">
        <v>0</v>
      </c>
      <c r="P569" s="112">
        <v>0</v>
      </c>
      <c r="Q569" s="112">
        <v>916.28499999999997</v>
      </c>
      <c r="R569" s="112">
        <v>54977.1</v>
      </c>
      <c r="S569" s="111" t="s">
        <v>1386</v>
      </c>
    </row>
    <row r="570" spans="1:19" ht="25.5">
      <c r="A570" s="111" t="s">
        <v>1825</v>
      </c>
      <c r="B570" s="143">
        <v>44353</v>
      </c>
      <c r="C570" s="111" t="s">
        <v>1826</v>
      </c>
      <c r="D570" s="143">
        <v>44353</v>
      </c>
      <c r="E570" s="111" t="s">
        <v>1387</v>
      </c>
      <c r="F570" s="111" t="s">
        <v>111</v>
      </c>
      <c r="G570" s="111" t="s">
        <v>986</v>
      </c>
      <c r="H570" s="111" t="s">
        <v>117</v>
      </c>
      <c r="I570" s="111" t="s">
        <v>1335</v>
      </c>
      <c r="J570" s="112">
        <v>10</v>
      </c>
      <c r="K570" s="112">
        <v>1303</v>
      </c>
      <c r="L570" s="112">
        <v>13030</v>
      </c>
      <c r="M570" s="112">
        <v>3.2574999999999998</v>
      </c>
      <c r="N570" s="112">
        <v>32.575000000000003</v>
      </c>
      <c r="O570" s="112">
        <v>0</v>
      </c>
      <c r="P570" s="112">
        <v>0</v>
      </c>
      <c r="Q570" s="112">
        <v>1306.2574999999999</v>
      </c>
      <c r="R570" s="112">
        <v>13062.575000000001</v>
      </c>
      <c r="S570" s="111" t="s">
        <v>1386</v>
      </c>
    </row>
    <row r="571" spans="1:19" ht="25.5">
      <c r="A571" s="111" t="s">
        <v>1825</v>
      </c>
      <c r="B571" s="143">
        <v>44353</v>
      </c>
      <c r="C571" s="111" t="s">
        <v>1826</v>
      </c>
      <c r="D571" s="143">
        <v>44353</v>
      </c>
      <c r="E571" s="111" t="s">
        <v>1387</v>
      </c>
      <c r="F571" s="111" t="s">
        <v>111</v>
      </c>
      <c r="G571" s="111" t="s">
        <v>986</v>
      </c>
      <c r="H571" s="111" t="s">
        <v>117</v>
      </c>
      <c r="I571" s="111" t="s">
        <v>1119</v>
      </c>
      <c r="J571" s="112">
        <v>60</v>
      </c>
      <c r="K571" s="112">
        <v>914</v>
      </c>
      <c r="L571" s="112">
        <v>54840</v>
      </c>
      <c r="M571" s="112">
        <v>2.2850000000000001</v>
      </c>
      <c r="N571" s="112">
        <v>137.1</v>
      </c>
      <c r="O571" s="112">
        <v>0</v>
      </c>
      <c r="P571" s="112">
        <v>0</v>
      </c>
      <c r="Q571" s="112">
        <v>916.28499999999997</v>
      </c>
      <c r="R571" s="112">
        <v>54977.1</v>
      </c>
      <c r="S571" s="111" t="s">
        <v>1386</v>
      </c>
    </row>
    <row r="572" spans="1:19" ht="25.5">
      <c r="A572" s="111" t="s">
        <v>1825</v>
      </c>
      <c r="B572" s="143">
        <v>44353</v>
      </c>
      <c r="C572" s="111" t="s">
        <v>1826</v>
      </c>
      <c r="D572" s="143">
        <v>44353</v>
      </c>
      <c r="E572" s="111" t="s">
        <v>1387</v>
      </c>
      <c r="F572" s="111" t="s">
        <v>111</v>
      </c>
      <c r="G572" s="111" t="s">
        <v>986</v>
      </c>
      <c r="H572" s="111" t="s">
        <v>117</v>
      </c>
      <c r="I572" s="111" t="s">
        <v>1114</v>
      </c>
      <c r="J572" s="112">
        <v>40</v>
      </c>
      <c r="K572" s="112">
        <v>894</v>
      </c>
      <c r="L572" s="112">
        <v>35760</v>
      </c>
      <c r="M572" s="112">
        <v>2.2349999999999999</v>
      </c>
      <c r="N572" s="112">
        <v>89.4</v>
      </c>
      <c r="O572" s="112">
        <v>0</v>
      </c>
      <c r="P572" s="112">
        <v>0</v>
      </c>
      <c r="Q572" s="112">
        <v>896.23500000000001</v>
      </c>
      <c r="R572" s="112">
        <v>35849.4</v>
      </c>
      <c r="S572" s="111" t="s">
        <v>1386</v>
      </c>
    </row>
    <row r="573" spans="1:19" ht="25.5">
      <c r="A573" s="111" t="s">
        <v>1825</v>
      </c>
      <c r="B573" s="143">
        <v>44353</v>
      </c>
      <c r="C573" s="111" t="s">
        <v>1826</v>
      </c>
      <c r="D573" s="143">
        <v>44353</v>
      </c>
      <c r="E573" s="111" t="s">
        <v>1387</v>
      </c>
      <c r="F573" s="111" t="s">
        <v>111</v>
      </c>
      <c r="G573" s="111" t="s">
        <v>986</v>
      </c>
      <c r="H573" s="111" t="s">
        <v>117</v>
      </c>
      <c r="I573" s="111" t="s">
        <v>1115</v>
      </c>
      <c r="J573" s="112">
        <v>90</v>
      </c>
      <c r="K573" s="112">
        <v>1030</v>
      </c>
      <c r="L573" s="112">
        <v>92700</v>
      </c>
      <c r="M573" s="112">
        <v>2.5750000000000002</v>
      </c>
      <c r="N573" s="112">
        <v>231.75</v>
      </c>
      <c r="O573" s="112">
        <v>0</v>
      </c>
      <c r="P573" s="112">
        <v>0</v>
      </c>
      <c r="Q573" s="112">
        <v>1032.575</v>
      </c>
      <c r="R573" s="112">
        <v>92931.75</v>
      </c>
      <c r="S573" s="111" t="s">
        <v>1386</v>
      </c>
    </row>
    <row r="574" spans="1:19" ht="25.5">
      <c r="A574" s="111" t="s">
        <v>1827</v>
      </c>
      <c r="B574" s="143">
        <v>44353</v>
      </c>
      <c r="C574" s="111" t="s">
        <v>1828</v>
      </c>
      <c r="D574" s="143">
        <v>44353</v>
      </c>
      <c r="E574" s="111" t="s">
        <v>1387</v>
      </c>
      <c r="F574" s="111" t="s">
        <v>64</v>
      </c>
      <c r="G574" s="111" t="s">
        <v>991</v>
      </c>
      <c r="H574" s="111" t="s">
        <v>54</v>
      </c>
      <c r="I574" s="111" t="s">
        <v>1333</v>
      </c>
      <c r="J574" s="112">
        <v>300</v>
      </c>
      <c r="K574" s="112">
        <v>914</v>
      </c>
      <c r="L574" s="112">
        <v>274200</v>
      </c>
      <c r="M574" s="112">
        <v>2.2850000000000001</v>
      </c>
      <c r="N574" s="112">
        <v>685.5</v>
      </c>
      <c r="O574" s="112">
        <v>0</v>
      </c>
      <c r="P574" s="112">
        <v>0</v>
      </c>
      <c r="Q574" s="112">
        <v>916.28499999999997</v>
      </c>
      <c r="R574" s="112">
        <v>274885.5</v>
      </c>
      <c r="S574" s="111" t="s">
        <v>1386</v>
      </c>
    </row>
    <row r="575" spans="1:19" ht="25.5">
      <c r="A575" s="111" t="s">
        <v>1827</v>
      </c>
      <c r="B575" s="143">
        <v>44353</v>
      </c>
      <c r="C575" s="111" t="s">
        <v>1828</v>
      </c>
      <c r="D575" s="143">
        <v>44353</v>
      </c>
      <c r="E575" s="111" t="s">
        <v>1387</v>
      </c>
      <c r="F575" s="111" t="s">
        <v>64</v>
      </c>
      <c r="G575" s="111" t="s">
        <v>991</v>
      </c>
      <c r="H575" s="111" t="s">
        <v>54</v>
      </c>
      <c r="I575" s="111" t="s">
        <v>1119</v>
      </c>
      <c r="J575" s="112">
        <v>300</v>
      </c>
      <c r="K575" s="112">
        <v>914</v>
      </c>
      <c r="L575" s="112">
        <v>274200</v>
      </c>
      <c r="M575" s="112">
        <v>2.2850000000000001</v>
      </c>
      <c r="N575" s="112">
        <v>685.5</v>
      </c>
      <c r="O575" s="112">
        <v>0</v>
      </c>
      <c r="P575" s="112">
        <v>0</v>
      </c>
      <c r="Q575" s="112">
        <v>916.28499999999997</v>
      </c>
      <c r="R575" s="112">
        <v>274885.5</v>
      </c>
      <c r="S575" s="111" t="s">
        <v>1386</v>
      </c>
    </row>
    <row r="576" spans="1:19" ht="25.5">
      <c r="A576" s="111" t="s">
        <v>1827</v>
      </c>
      <c r="B576" s="143">
        <v>44353</v>
      </c>
      <c r="C576" s="111" t="s">
        <v>1828</v>
      </c>
      <c r="D576" s="143">
        <v>44353</v>
      </c>
      <c r="E576" s="111" t="s">
        <v>1387</v>
      </c>
      <c r="F576" s="111" t="s">
        <v>64</v>
      </c>
      <c r="G576" s="111" t="s">
        <v>991</v>
      </c>
      <c r="H576" s="111" t="s">
        <v>54</v>
      </c>
      <c r="I576" s="111" t="s">
        <v>1117</v>
      </c>
      <c r="J576" s="112">
        <v>200</v>
      </c>
      <c r="K576" s="112">
        <v>1118</v>
      </c>
      <c r="L576" s="112">
        <v>223600</v>
      </c>
      <c r="M576" s="112">
        <v>2.7949999999999999</v>
      </c>
      <c r="N576" s="112">
        <v>559</v>
      </c>
      <c r="O576" s="112">
        <v>0</v>
      </c>
      <c r="P576" s="112">
        <v>0</v>
      </c>
      <c r="Q576" s="112">
        <v>1120.7950000000001</v>
      </c>
      <c r="R576" s="112">
        <v>224159</v>
      </c>
      <c r="S576" s="111" t="s">
        <v>1386</v>
      </c>
    </row>
    <row r="577" spans="1:19" ht="25.5">
      <c r="A577" s="111" t="s">
        <v>1827</v>
      </c>
      <c r="B577" s="143">
        <v>44353</v>
      </c>
      <c r="C577" s="111" t="s">
        <v>1828</v>
      </c>
      <c r="D577" s="143">
        <v>44353</v>
      </c>
      <c r="E577" s="111" t="s">
        <v>1387</v>
      </c>
      <c r="F577" s="111" t="s">
        <v>64</v>
      </c>
      <c r="G577" s="111" t="s">
        <v>991</v>
      </c>
      <c r="H577" s="111" t="s">
        <v>54</v>
      </c>
      <c r="I577" s="111" t="s">
        <v>1284</v>
      </c>
      <c r="J577" s="112">
        <v>200</v>
      </c>
      <c r="K577" s="112">
        <v>1064</v>
      </c>
      <c r="L577" s="112">
        <v>212800</v>
      </c>
      <c r="M577" s="112">
        <v>2.66</v>
      </c>
      <c r="N577" s="112">
        <v>532</v>
      </c>
      <c r="O577" s="112">
        <v>0</v>
      </c>
      <c r="P577" s="112">
        <v>0</v>
      </c>
      <c r="Q577" s="112">
        <v>1066.6600000000001</v>
      </c>
      <c r="R577" s="112">
        <v>213332</v>
      </c>
      <c r="S577" s="111" t="s">
        <v>1386</v>
      </c>
    </row>
    <row r="578" spans="1:19" ht="25.5">
      <c r="A578" s="111" t="s">
        <v>1827</v>
      </c>
      <c r="B578" s="143">
        <v>44353</v>
      </c>
      <c r="C578" s="111" t="s">
        <v>1828</v>
      </c>
      <c r="D578" s="143">
        <v>44353</v>
      </c>
      <c r="E578" s="111" t="s">
        <v>1387</v>
      </c>
      <c r="F578" s="111" t="s">
        <v>64</v>
      </c>
      <c r="G578" s="111" t="s">
        <v>991</v>
      </c>
      <c r="H578" s="111" t="s">
        <v>54</v>
      </c>
      <c r="I578" s="111" t="s">
        <v>1114</v>
      </c>
      <c r="J578" s="112">
        <v>400</v>
      </c>
      <c r="K578" s="112">
        <v>894</v>
      </c>
      <c r="L578" s="112">
        <v>357600</v>
      </c>
      <c r="M578" s="112">
        <v>2.2349999999999999</v>
      </c>
      <c r="N578" s="112">
        <v>894</v>
      </c>
      <c r="O578" s="112">
        <v>0</v>
      </c>
      <c r="P578" s="112">
        <v>0</v>
      </c>
      <c r="Q578" s="112">
        <v>896.23500000000001</v>
      </c>
      <c r="R578" s="112">
        <v>358494</v>
      </c>
      <c r="S578" s="111" t="s">
        <v>1386</v>
      </c>
    </row>
    <row r="579" spans="1:19" ht="25.5">
      <c r="A579" s="111" t="s">
        <v>1827</v>
      </c>
      <c r="B579" s="143">
        <v>44353</v>
      </c>
      <c r="C579" s="111" t="s">
        <v>1828</v>
      </c>
      <c r="D579" s="143">
        <v>44353</v>
      </c>
      <c r="E579" s="111" t="s">
        <v>1387</v>
      </c>
      <c r="F579" s="111" t="s">
        <v>64</v>
      </c>
      <c r="G579" s="111" t="s">
        <v>991</v>
      </c>
      <c r="H579" s="111" t="s">
        <v>54</v>
      </c>
      <c r="I579" s="111" t="s">
        <v>1115</v>
      </c>
      <c r="J579" s="112">
        <v>400</v>
      </c>
      <c r="K579" s="112">
        <v>1030</v>
      </c>
      <c r="L579" s="112">
        <v>412000</v>
      </c>
      <c r="M579" s="112">
        <v>2.5750000000000002</v>
      </c>
      <c r="N579" s="112">
        <v>1030</v>
      </c>
      <c r="O579" s="112">
        <v>0</v>
      </c>
      <c r="P579" s="112">
        <v>0</v>
      </c>
      <c r="Q579" s="112">
        <v>1032.575</v>
      </c>
      <c r="R579" s="112">
        <v>413030</v>
      </c>
      <c r="S579" s="111" t="s">
        <v>1386</v>
      </c>
    </row>
    <row r="580" spans="1:19" ht="25.5">
      <c r="A580" s="111" t="s">
        <v>1827</v>
      </c>
      <c r="B580" s="143">
        <v>44353</v>
      </c>
      <c r="C580" s="111" t="s">
        <v>1828</v>
      </c>
      <c r="D580" s="143">
        <v>44353</v>
      </c>
      <c r="E580" s="111" t="s">
        <v>1387</v>
      </c>
      <c r="F580" s="111" t="s">
        <v>64</v>
      </c>
      <c r="G580" s="111" t="s">
        <v>991</v>
      </c>
      <c r="H580" s="111" t="s">
        <v>54</v>
      </c>
      <c r="I580" s="111" t="s">
        <v>1243</v>
      </c>
      <c r="J580" s="112">
        <v>400</v>
      </c>
      <c r="K580" s="112">
        <v>967</v>
      </c>
      <c r="L580" s="112">
        <v>386800</v>
      </c>
      <c r="M580" s="112">
        <v>2.4175</v>
      </c>
      <c r="N580" s="112">
        <v>967</v>
      </c>
      <c r="O580" s="112">
        <v>0</v>
      </c>
      <c r="P580" s="112">
        <v>0</v>
      </c>
      <c r="Q580" s="112">
        <v>969.41750000000002</v>
      </c>
      <c r="R580" s="112">
        <v>387767</v>
      </c>
      <c r="S580" s="111" t="s">
        <v>1386</v>
      </c>
    </row>
    <row r="581" spans="1:19" ht="25.5">
      <c r="A581" s="111" t="s">
        <v>1829</v>
      </c>
      <c r="B581" s="143">
        <v>44353</v>
      </c>
      <c r="C581" s="111" t="s">
        <v>1830</v>
      </c>
      <c r="D581" s="143">
        <v>44353</v>
      </c>
      <c r="E581" s="111" t="s">
        <v>1387</v>
      </c>
      <c r="F581" s="111" t="s">
        <v>107</v>
      </c>
      <c r="G581" s="111" t="s">
        <v>1070</v>
      </c>
      <c r="H581" s="111" t="s">
        <v>117</v>
      </c>
      <c r="I581" s="111" t="s">
        <v>1114</v>
      </c>
      <c r="J581" s="112">
        <v>100</v>
      </c>
      <c r="K581" s="112">
        <v>894</v>
      </c>
      <c r="L581" s="112">
        <v>89400</v>
      </c>
      <c r="M581" s="112">
        <v>2.2349999999999999</v>
      </c>
      <c r="N581" s="112">
        <v>223.5</v>
      </c>
      <c r="O581" s="112">
        <v>0</v>
      </c>
      <c r="P581" s="112">
        <v>0</v>
      </c>
      <c r="Q581" s="112">
        <v>896.23500000000001</v>
      </c>
      <c r="R581" s="112">
        <v>89623.5</v>
      </c>
      <c r="S581" s="111" t="s">
        <v>1386</v>
      </c>
    </row>
    <row r="582" spans="1:19" ht="25.5">
      <c r="A582" s="111" t="s">
        <v>1829</v>
      </c>
      <c r="B582" s="143">
        <v>44353</v>
      </c>
      <c r="C582" s="111" t="s">
        <v>1830</v>
      </c>
      <c r="D582" s="143">
        <v>44353</v>
      </c>
      <c r="E582" s="111" t="s">
        <v>1387</v>
      </c>
      <c r="F582" s="111" t="s">
        <v>107</v>
      </c>
      <c r="G582" s="111" t="s">
        <v>1070</v>
      </c>
      <c r="H582" s="111" t="s">
        <v>117</v>
      </c>
      <c r="I582" s="111" t="s">
        <v>1115</v>
      </c>
      <c r="J582" s="112">
        <v>200</v>
      </c>
      <c r="K582" s="112">
        <v>1030</v>
      </c>
      <c r="L582" s="112">
        <v>206000</v>
      </c>
      <c r="M582" s="112">
        <v>2.5750000000000002</v>
      </c>
      <c r="N582" s="112">
        <v>515</v>
      </c>
      <c r="O582" s="112">
        <v>0</v>
      </c>
      <c r="P582" s="112">
        <v>0</v>
      </c>
      <c r="Q582" s="112">
        <v>1032.575</v>
      </c>
      <c r="R582" s="112">
        <v>206515</v>
      </c>
      <c r="S582" s="111" t="s">
        <v>1386</v>
      </c>
    </row>
    <row r="583" spans="1:19" ht="25.5">
      <c r="A583" s="111" t="s">
        <v>1829</v>
      </c>
      <c r="B583" s="143">
        <v>44353</v>
      </c>
      <c r="C583" s="111" t="s">
        <v>1830</v>
      </c>
      <c r="D583" s="143">
        <v>44353</v>
      </c>
      <c r="E583" s="111" t="s">
        <v>1387</v>
      </c>
      <c r="F583" s="111" t="s">
        <v>107</v>
      </c>
      <c r="G583" s="111" t="s">
        <v>1070</v>
      </c>
      <c r="H583" s="111" t="s">
        <v>117</v>
      </c>
      <c r="I583" s="111" t="s">
        <v>1243</v>
      </c>
      <c r="J583" s="112">
        <v>200</v>
      </c>
      <c r="K583" s="112">
        <v>967</v>
      </c>
      <c r="L583" s="112">
        <v>193400</v>
      </c>
      <c r="M583" s="112">
        <v>2.4175</v>
      </c>
      <c r="N583" s="112">
        <v>483.5</v>
      </c>
      <c r="O583" s="112">
        <v>0</v>
      </c>
      <c r="P583" s="112">
        <v>0</v>
      </c>
      <c r="Q583" s="112">
        <v>969.41750000000002</v>
      </c>
      <c r="R583" s="112">
        <v>193883.5</v>
      </c>
      <c r="S583" s="111" t="s">
        <v>1386</v>
      </c>
    </row>
    <row r="584" spans="1:19" ht="25.5">
      <c r="A584" s="111" t="s">
        <v>1831</v>
      </c>
      <c r="B584" s="143">
        <v>44353</v>
      </c>
      <c r="C584" s="111" t="s">
        <v>1832</v>
      </c>
      <c r="D584" s="143">
        <v>44353</v>
      </c>
      <c r="E584" s="111" t="s">
        <v>1387</v>
      </c>
      <c r="F584" s="111" t="s">
        <v>60</v>
      </c>
      <c r="G584" s="111" t="s">
        <v>54</v>
      </c>
      <c r="H584" s="111" t="s">
        <v>54</v>
      </c>
      <c r="I584" s="111" t="s">
        <v>1117</v>
      </c>
      <c r="J584" s="112">
        <v>20</v>
      </c>
      <c r="K584" s="112">
        <v>1118</v>
      </c>
      <c r="L584" s="112">
        <v>22360</v>
      </c>
      <c r="M584" s="112">
        <v>2.7949999999999999</v>
      </c>
      <c r="N584" s="112">
        <v>55.9</v>
      </c>
      <c r="O584" s="112">
        <v>0</v>
      </c>
      <c r="P584" s="112">
        <v>0</v>
      </c>
      <c r="Q584" s="112">
        <v>1120.7950000000001</v>
      </c>
      <c r="R584" s="112">
        <v>22415.9</v>
      </c>
      <c r="S584" s="111" t="s">
        <v>1386</v>
      </c>
    </row>
    <row r="585" spans="1:19" ht="25.5">
      <c r="A585" s="111" t="s">
        <v>1831</v>
      </c>
      <c r="B585" s="143">
        <v>44353</v>
      </c>
      <c r="C585" s="111" t="s">
        <v>1832</v>
      </c>
      <c r="D585" s="143">
        <v>44353</v>
      </c>
      <c r="E585" s="111" t="s">
        <v>1387</v>
      </c>
      <c r="F585" s="111" t="s">
        <v>60</v>
      </c>
      <c r="G585" s="111" t="s">
        <v>54</v>
      </c>
      <c r="H585" s="111" t="s">
        <v>54</v>
      </c>
      <c r="I585" s="111" t="s">
        <v>1119</v>
      </c>
      <c r="J585" s="112">
        <v>200</v>
      </c>
      <c r="K585" s="112">
        <v>914</v>
      </c>
      <c r="L585" s="112">
        <v>182800</v>
      </c>
      <c r="M585" s="112">
        <v>2.2850000000000001</v>
      </c>
      <c r="N585" s="112">
        <v>457</v>
      </c>
      <c r="O585" s="112">
        <v>0</v>
      </c>
      <c r="P585" s="112">
        <v>0</v>
      </c>
      <c r="Q585" s="112">
        <v>916.28499999999997</v>
      </c>
      <c r="R585" s="112">
        <v>183257</v>
      </c>
      <c r="S585" s="111" t="s">
        <v>1386</v>
      </c>
    </row>
    <row r="586" spans="1:19" ht="25.5">
      <c r="A586" s="111" t="s">
        <v>1831</v>
      </c>
      <c r="B586" s="143">
        <v>44353</v>
      </c>
      <c r="C586" s="111" t="s">
        <v>1832</v>
      </c>
      <c r="D586" s="143">
        <v>44353</v>
      </c>
      <c r="E586" s="111" t="s">
        <v>1387</v>
      </c>
      <c r="F586" s="111" t="s">
        <v>60</v>
      </c>
      <c r="G586" s="111" t="s">
        <v>54</v>
      </c>
      <c r="H586" s="111" t="s">
        <v>54</v>
      </c>
      <c r="I586" s="111" t="s">
        <v>1333</v>
      </c>
      <c r="J586" s="112">
        <v>200</v>
      </c>
      <c r="K586" s="112">
        <v>914</v>
      </c>
      <c r="L586" s="112">
        <v>182800</v>
      </c>
      <c r="M586" s="112">
        <v>2.2850000000000001</v>
      </c>
      <c r="N586" s="112">
        <v>457</v>
      </c>
      <c r="O586" s="112">
        <v>0</v>
      </c>
      <c r="P586" s="112">
        <v>0</v>
      </c>
      <c r="Q586" s="112">
        <v>916.28499999999997</v>
      </c>
      <c r="R586" s="112">
        <v>183257</v>
      </c>
      <c r="S586" s="111" t="s">
        <v>1386</v>
      </c>
    </row>
    <row r="587" spans="1:19" ht="25.5">
      <c r="A587" s="111" t="s">
        <v>1831</v>
      </c>
      <c r="B587" s="143">
        <v>44353</v>
      </c>
      <c r="C587" s="111" t="s">
        <v>1832</v>
      </c>
      <c r="D587" s="143">
        <v>44353</v>
      </c>
      <c r="E587" s="111" t="s">
        <v>1387</v>
      </c>
      <c r="F587" s="111" t="s">
        <v>60</v>
      </c>
      <c r="G587" s="111" t="s">
        <v>54</v>
      </c>
      <c r="H587" s="111" t="s">
        <v>54</v>
      </c>
      <c r="I587" s="111" t="s">
        <v>1114</v>
      </c>
      <c r="J587" s="112">
        <v>200</v>
      </c>
      <c r="K587" s="112">
        <v>894</v>
      </c>
      <c r="L587" s="112">
        <v>178800</v>
      </c>
      <c r="M587" s="112">
        <v>2.2349999999999999</v>
      </c>
      <c r="N587" s="112">
        <v>447</v>
      </c>
      <c r="O587" s="112">
        <v>0</v>
      </c>
      <c r="P587" s="112">
        <v>0</v>
      </c>
      <c r="Q587" s="112">
        <v>896.23500000000001</v>
      </c>
      <c r="R587" s="112">
        <v>179247</v>
      </c>
      <c r="S587" s="111" t="s">
        <v>1386</v>
      </c>
    </row>
    <row r="588" spans="1:19" ht="25.5">
      <c r="A588" s="111" t="s">
        <v>1831</v>
      </c>
      <c r="B588" s="143">
        <v>44353</v>
      </c>
      <c r="C588" s="111" t="s">
        <v>1832</v>
      </c>
      <c r="D588" s="143">
        <v>44353</v>
      </c>
      <c r="E588" s="111" t="s">
        <v>1387</v>
      </c>
      <c r="F588" s="111" t="s">
        <v>60</v>
      </c>
      <c r="G588" s="111" t="s">
        <v>54</v>
      </c>
      <c r="H588" s="111" t="s">
        <v>54</v>
      </c>
      <c r="I588" s="111" t="s">
        <v>1115</v>
      </c>
      <c r="J588" s="112">
        <v>200</v>
      </c>
      <c r="K588" s="112">
        <v>1030</v>
      </c>
      <c r="L588" s="112">
        <v>206000</v>
      </c>
      <c r="M588" s="112">
        <v>2.5750000000000002</v>
      </c>
      <c r="N588" s="112">
        <v>515</v>
      </c>
      <c r="O588" s="112">
        <v>0</v>
      </c>
      <c r="P588" s="112">
        <v>0</v>
      </c>
      <c r="Q588" s="112">
        <v>1032.575</v>
      </c>
      <c r="R588" s="112">
        <v>206515</v>
      </c>
      <c r="S588" s="111" t="s">
        <v>1386</v>
      </c>
    </row>
    <row r="589" spans="1:19" ht="25.5">
      <c r="A589" s="111" t="s">
        <v>1833</v>
      </c>
      <c r="B589" s="143">
        <v>44353</v>
      </c>
      <c r="C589" s="111" t="s">
        <v>1834</v>
      </c>
      <c r="D589" s="143">
        <v>44353</v>
      </c>
      <c r="E589" s="111" t="s">
        <v>1387</v>
      </c>
      <c r="F589" s="111" t="s">
        <v>112</v>
      </c>
      <c r="G589" s="111" t="s">
        <v>986</v>
      </c>
      <c r="H589" s="111" t="s">
        <v>117</v>
      </c>
      <c r="I589" s="111" t="s">
        <v>1333</v>
      </c>
      <c r="J589" s="112">
        <v>100</v>
      </c>
      <c r="K589" s="112">
        <v>914</v>
      </c>
      <c r="L589" s="112">
        <v>91400</v>
      </c>
      <c r="M589" s="112">
        <v>2.2850000000000001</v>
      </c>
      <c r="N589" s="112">
        <v>228.5</v>
      </c>
      <c r="O589" s="112">
        <v>0</v>
      </c>
      <c r="P589" s="112">
        <v>0</v>
      </c>
      <c r="Q589" s="112">
        <v>916.28499999999997</v>
      </c>
      <c r="R589" s="112">
        <v>91628.5</v>
      </c>
      <c r="S589" s="111" t="s">
        <v>1386</v>
      </c>
    </row>
    <row r="590" spans="1:19" ht="25.5">
      <c r="A590" s="111" t="s">
        <v>1833</v>
      </c>
      <c r="B590" s="143">
        <v>44353</v>
      </c>
      <c r="C590" s="111" t="s">
        <v>1834</v>
      </c>
      <c r="D590" s="143">
        <v>44353</v>
      </c>
      <c r="E590" s="111" t="s">
        <v>1387</v>
      </c>
      <c r="F590" s="111" t="s">
        <v>112</v>
      </c>
      <c r="G590" s="111" t="s">
        <v>986</v>
      </c>
      <c r="H590" s="111" t="s">
        <v>117</v>
      </c>
      <c r="I590" s="111" t="s">
        <v>1243</v>
      </c>
      <c r="J590" s="112">
        <v>200</v>
      </c>
      <c r="K590" s="112">
        <v>967</v>
      </c>
      <c r="L590" s="112">
        <v>193400</v>
      </c>
      <c r="M590" s="112">
        <v>2.4175</v>
      </c>
      <c r="N590" s="112">
        <v>483.5</v>
      </c>
      <c r="O590" s="112">
        <v>0</v>
      </c>
      <c r="P590" s="112">
        <v>0</v>
      </c>
      <c r="Q590" s="112">
        <v>969.41750000000002</v>
      </c>
      <c r="R590" s="112">
        <v>193883.5</v>
      </c>
      <c r="S590" s="111" t="s">
        <v>1386</v>
      </c>
    </row>
    <row r="591" spans="1:19" ht="25.5">
      <c r="A591" s="111" t="s">
        <v>1833</v>
      </c>
      <c r="B591" s="143">
        <v>44353</v>
      </c>
      <c r="C591" s="111" t="s">
        <v>1834</v>
      </c>
      <c r="D591" s="143">
        <v>44353</v>
      </c>
      <c r="E591" s="111" t="s">
        <v>1387</v>
      </c>
      <c r="F591" s="111" t="s">
        <v>112</v>
      </c>
      <c r="G591" s="111" t="s">
        <v>986</v>
      </c>
      <c r="H591" s="111" t="s">
        <v>117</v>
      </c>
      <c r="I591" s="111" t="s">
        <v>1120</v>
      </c>
      <c r="J591" s="112">
        <v>100</v>
      </c>
      <c r="K591" s="112">
        <v>1176</v>
      </c>
      <c r="L591" s="112">
        <v>117600</v>
      </c>
      <c r="M591" s="112">
        <v>2.94</v>
      </c>
      <c r="N591" s="112">
        <v>294</v>
      </c>
      <c r="O591" s="112">
        <v>0</v>
      </c>
      <c r="P591" s="112">
        <v>0</v>
      </c>
      <c r="Q591" s="112">
        <v>1178.94</v>
      </c>
      <c r="R591" s="112">
        <v>117894</v>
      </c>
      <c r="S591" s="111" t="s">
        <v>1386</v>
      </c>
    </row>
    <row r="592" spans="1:19" ht="25.5">
      <c r="A592" s="111" t="s">
        <v>1833</v>
      </c>
      <c r="B592" s="143">
        <v>44353</v>
      </c>
      <c r="C592" s="111" t="s">
        <v>1834</v>
      </c>
      <c r="D592" s="143">
        <v>44353</v>
      </c>
      <c r="E592" s="111" t="s">
        <v>1387</v>
      </c>
      <c r="F592" s="111" t="s">
        <v>112</v>
      </c>
      <c r="G592" s="111" t="s">
        <v>986</v>
      </c>
      <c r="H592" s="111" t="s">
        <v>117</v>
      </c>
      <c r="I592" s="111" t="s">
        <v>1114</v>
      </c>
      <c r="J592" s="112">
        <v>100</v>
      </c>
      <c r="K592" s="112">
        <v>894</v>
      </c>
      <c r="L592" s="112">
        <v>89400</v>
      </c>
      <c r="M592" s="112">
        <v>2.2349999999999999</v>
      </c>
      <c r="N592" s="112">
        <v>223.5</v>
      </c>
      <c r="O592" s="112">
        <v>0</v>
      </c>
      <c r="P592" s="112">
        <v>0</v>
      </c>
      <c r="Q592" s="112">
        <v>896.23500000000001</v>
      </c>
      <c r="R592" s="112">
        <v>89623.5</v>
      </c>
      <c r="S592" s="111" t="s">
        <v>1386</v>
      </c>
    </row>
    <row r="593" spans="1:19" ht="25.5">
      <c r="A593" s="111" t="s">
        <v>1833</v>
      </c>
      <c r="B593" s="143">
        <v>44353</v>
      </c>
      <c r="C593" s="111" t="s">
        <v>1834</v>
      </c>
      <c r="D593" s="143">
        <v>44353</v>
      </c>
      <c r="E593" s="111" t="s">
        <v>1387</v>
      </c>
      <c r="F593" s="111" t="s">
        <v>112</v>
      </c>
      <c r="G593" s="111" t="s">
        <v>986</v>
      </c>
      <c r="H593" s="111" t="s">
        <v>117</v>
      </c>
      <c r="I593" s="111" t="s">
        <v>1230</v>
      </c>
      <c r="J593" s="112">
        <v>60</v>
      </c>
      <c r="K593" s="112">
        <v>1099</v>
      </c>
      <c r="L593" s="112">
        <v>65940</v>
      </c>
      <c r="M593" s="112">
        <v>2.7475000000000001</v>
      </c>
      <c r="N593" s="112">
        <v>164.85</v>
      </c>
      <c r="O593" s="112">
        <v>0</v>
      </c>
      <c r="P593" s="112">
        <v>0</v>
      </c>
      <c r="Q593" s="112">
        <v>1101.7474999999999</v>
      </c>
      <c r="R593" s="112">
        <v>66104.850000000006</v>
      </c>
      <c r="S593" s="111" t="s">
        <v>1386</v>
      </c>
    </row>
    <row r="594" spans="1:19" ht="25.5">
      <c r="A594" s="111" t="s">
        <v>1833</v>
      </c>
      <c r="B594" s="143">
        <v>44353</v>
      </c>
      <c r="C594" s="111" t="s">
        <v>1834</v>
      </c>
      <c r="D594" s="143">
        <v>44353</v>
      </c>
      <c r="E594" s="111" t="s">
        <v>1387</v>
      </c>
      <c r="F594" s="111" t="s">
        <v>112</v>
      </c>
      <c r="G594" s="111" t="s">
        <v>986</v>
      </c>
      <c r="H594" s="111" t="s">
        <v>117</v>
      </c>
      <c r="I594" s="111" t="s">
        <v>1115</v>
      </c>
      <c r="J594" s="112">
        <v>200</v>
      </c>
      <c r="K594" s="112">
        <v>1030</v>
      </c>
      <c r="L594" s="112">
        <v>206000</v>
      </c>
      <c r="M594" s="112">
        <v>2.5750000000000002</v>
      </c>
      <c r="N594" s="112">
        <v>515</v>
      </c>
      <c r="O594" s="112">
        <v>0</v>
      </c>
      <c r="P594" s="112">
        <v>0</v>
      </c>
      <c r="Q594" s="112">
        <v>1032.575</v>
      </c>
      <c r="R594" s="112">
        <v>206515</v>
      </c>
      <c r="S594" s="111" t="s">
        <v>1386</v>
      </c>
    </row>
    <row r="595" spans="1:19" ht="25.5">
      <c r="A595" s="111" t="s">
        <v>1835</v>
      </c>
      <c r="B595" s="143">
        <v>44353</v>
      </c>
      <c r="C595" s="111" t="s">
        <v>1836</v>
      </c>
      <c r="D595" s="143">
        <v>44353</v>
      </c>
      <c r="E595" s="111" t="s">
        <v>1387</v>
      </c>
      <c r="F595" s="111" t="s">
        <v>1478</v>
      </c>
      <c r="G595" s="111" t="s">
        <v>66</v>
      </c>
      <c r="H595" s="111" t="s">
        <v>54</v>
      </c>
      <c r="I595" s="111" t="s">
        <v>1284</v>
      </c>
      <c r="J595" s="112">
        <v>80</v>
      </c>
      <c r="K595" s="112">
        <v>1064</v>
      </c>
      <c r="L595" s="112">
        <v>85120</v>
      </c>
      <c r="M595" s="112">
        <v>2.66</v>
      </c>
      <c r="N595" s="112">
        <v>212.8</v>
      </c>
      <c r="O595" s="112">
        <v>0</v>
      </c>
      <c r="P595" s="112">
        <v>0</v>
      </c>
      <c r="Q595" s="112">
        <v>1066.6600000000001</v>
      </c>
      <c r="R595" s="112">
        <v>85332.800000000003</v>
      </c>
      <c r="S595" s="111" t="s">
        <v>1386</v>
      </c>
    </row>
    <row r="596" spans="1:19" ht="25.5">
      <c r="A596" s="111" t="s">
        <v>1835</v>
      </c>
      <c r="B596" s="143">
        <v>44353</v>
      </c>
      <c r="C596" s="111" t="s">
        <v>1836</v>
      </c>
      <c r="D596" s="143">
        <v>44353</v>
      </c>
      <c r="E596" s="111" t="s">
        <v>1387</v>
      </c>
      <c r="F596" s="111" t="s">
        <v>1478</v>
      </c>
      <c r="G596" s="111" t="s">
        <v>66</v>
      </c>
      <c r="H596" s="111" t="s">
        <v>54</v>
      </c>
      <c r="I596" s="111" t="s">
        <v>1230</v>
      </c>
      <c r="J596" s="112">
        <v>80</v>
      </c>
      <c r="K596" s="112">
        <v>1099</v>
      </c>
      <c r="L596" s="112">
        <v>87920</v>
      </c>
      <c r="M596" s="112">
        <v>2.7475000000000001</v>
      </c>
      <c r="N596" s="112">
        <v>219.8</v>
      </c>
      <c r="O596" s="112">
        <v>0</v>
      </c>
      <c r="P596" s="112">
        <v>0</v>
      </c>
      <c r="Q596" s="112">
        <v>1101.7474999999999</v>
      </c>
      <c r="R596" s="112">
        <v>88139.8</v>
      </c>
      <c r="S596" s="111" t="s">
        <v>1386</v>
      </c>
    </row>
    <row r="597" spans="1:19" ht="25.5">
      <c r="A597" s="111" t="s">
        <v>1835</v>
      </c>
      <c r="B597" s="143">
        <v>44353</v>
      </c>
      <c r="C597" s="111" t="s">
        <v>1836</v>
      </c>
      <c r="D597" s="143">
        <v>44353</v>
      </c>
      <c r="E597" s="111" t="s">
        <v>1387</v>
      </c>
      <c r="F597" s="111" t="s">
        <v>1478</v>
      </c>
      <c r="G597" s="111" t="s">
        <v>66</v>
      </c>
      <c r="H597" s="111" t="s">
        <v>54</v>
      </c>
      <c r="I597" s="111" t="s">
        <v>1333</v>
      </c>
      <c r="J597" s="112">
        <v>155</v>
      </c>
      <c r="K597" s="112">
        <v>914</v>
      </c>
      <c r="L597" s="112">
        <v>141670</v>
      </c>
      <c r="M597" s="112">
        <v>2.2850000000000001</v>
      </c>
      <c r="N597" s="112">
        <v>354.17500000000001</v>
      </c>
      <c r="O597" s="112">
        <v>0</v>
      </c>
      <c r="P597" s="112">
        <v>0</v>
      </c>
      <c r="Q597" s="112">
        <v>916.28499999999997</v>
      </c>
      <c r="R597" s="112">
        <v>142024.17499999999</v>
      </c>
      <c r="S597" s="111" t="s">
        <v>1386</v>
      </c>
    </row>
    <row r="598" spans="1:19" ht="25.5">
      <c r="A598" s="111" t="s">
        <v>1837</v>
      </c>
      <c r="B598" s="143">
        <v>44353</v>
      </c>
      <c r="C598" s="111" t="s">
        <v>1838</v>
      </c>
      <c r="D598" s="143">
        <v>44353</v>
      </c>
      <c r="E598" s="111" t="s">
        <v>1387</v>
      </c>
      <c r="F598" s="111" t="s">
        <v>5</v>
      </c>
      <c r="G598" s="111" t="s">
        <v>1388</v>
      </c>
      <c r="H598" s="111" t="s">
        <v>117</v>
      </c>
      <c r="I598" s="111" t="s">
        <v>1333</v>
      </c>
      <c r="J598" s="112">
        <v>20</v>
      </c>
      <c r="K598" s="112">
        <v>914</v>
      </c>
      <c r="L598" s="112">
        <v>18280</v>
      </c>
      <c r="M598" s="112">
        <v>2.2850000000000001</v>
      </c>
      <c r="N598" s="112">
        <v>45.7</v>
      </c>
      <c r="O598" s="112">
        <v>0</v>
      </c>
      <c r="P598" s="112">
        <v>0</v>
      </c>
      <c r="Q598" s="112">
        <v>916.28499999999997</v>
      </c>
      <c r="R598" s="112">
        <v>18325.7</v>
      </c>
      <c r="S598" s="111" t="s">
        <v>1386</v>
      </c>
    </row>
    <row r="599" spans="1:19" ht="25.5">
      <c r="A599" s="111" t="s">
        <v>1837</v>
      </c>
      <c r="B599" s="143">
        <v>44353</v>
      </c>
      <c r="C599" s="111" t="s">
        <v>1838</v>
      </c>
      <c r="D599" s="143">
        <v>44353</v>
      </c>
      <c r="E599" s="111" t="s">
        <v>1387</v>
      </c>
      <c r="F599" s="111" t="s">
        <v>5</v>
      </c>
      <c r="G599" s="111" t="s">
        <v>1388</v>
      </c>
      <c r="H599" s="111" t="s">
        <v>117</v>
      </c>
      <c r="I599" s="111" t="s">
        <v>1335</v>
      </c>
      <c r="J599" s="112">
        <v>20</v>
      </c>
      <c r="K599" s="112">
        <v>1303</v>
      </c>
      <c r="L599" s="112">
        <v>26060</v>
      </c>
      <c r="M599" s="112">
        <v>3.2574999999999998</v>
      </c>
      <c r="N599" s="112">
        <v>65.150000000000006</v>
      </c>
      <c r="O599" s="112">
        <v>0</v>
      </c>
      <c r="P599" s="112">
        <v>0</v>
      </c>
      <c r="Q599" s="112">
        <v>1306.2574999999999</v>
      </c>
      <c r="R599" s="112">
        <v>26125.15</v>
      </c>
      <c r="S599" s="111" t="s">
        <v>1386</v>
      </c>
    </row>
    <row r="600" spans="1:19" ht="25.5">
      <c r="A600" s="111" t="s">
        <v>1839</v>
      </c>
      <c r="B600" s="143">
        <v>44353</v>
      </c>
      <c r="C600" s="111" t="s">
        <v>1840</v>
      </c>
      <c r="D600" s="143">
        <v>44353</v>
      </c>
      <c r="E600" s="111" t="s">
        <v>1387</v>
      </c>
      <c r="F600" s="111" t="s">
        <v>1017</v>
      </c>
      <c r="G600" s="111" t="s">
        <v>1019</v>
      </c>
      <c r="H600" s="111" t="s">
        <v>117</v>
      </c>
      <c r="I600" s="111" t="s">
        <v>1114</v>
      </c>
      <c r="J600" s="112">
        <v>100</v>
      </c>
      <c r="K600" s="112">
        <v>894</v>
      </c>
      <c r="L600" s="112">
        <v>89400</v>
      </c>
      <c r="M600" s="112">
        <v>2.2349999999999999</v>
      </c>
      <c r="N600" s="112">
        <v>223.5</v>
      </c>
      <c r="O600" s="112">
        <v>0</v>
      </c>
      <c r="P600" s="112">
        <v>0</v>
      </c>
      <c r="Q600" s="112">
        <v>896.23500000000001</v>
      </c>
      <c r="R600" s="112">
        <v>89623.5</v>
      </c>
      <c r="S600" s="111" t="s">
        <v>1386</v>
      </c>
    </row>
    <row r="601" spans="1:19" ht="25.5">
      <c r="A601" s="111" t="s">
        <v>1839</v>
      </c>
      <c r="B601" s="143">
        <v>44353</v>
      </c>
      <c r="C601" s="111" t="s">
        <v>1840</v>
      </c>
      <c r="D601" s="143">
        <v>44353</v>
      </c>
      <c r="E601" s="111" t="s">
        <v>1387</v>
      </c>
      <c r="F601" s="111" t="s">
        <v>1017</v>
      </c>
      <c r="G601" s="111" t="s">
        <v>1019</v>
      </c>
      <c r="H601" s="111" t="s">
        <v>117</v>
      </c>
      <c r="I601" s="111" t="s">
        <v>1230</v>
      </c>
      <c r="J601" s="112">
        <v>40</v>
      </c>
      <c r="K601" s="112">
        <v>1099</v>
      </c>
      <c r="L601" s="112">
        <v>43960</v>
      </c>
      <c r="M601" s="112">
        <v>2.7475000000000001</v>
      </c>
      <c r="N601" s="112">
        <v>109.9</v>
      </c>
      <c r="O601" s="112">
        <v>0</v>
      </c>
      <c r="P601" s="112">
        <v>0</v>
      </c>
      <c r="Q601" s="112">
        <v>1101.7474999999999</v>
      </c>
      <c r="R601" s="112">
        <v>44069.9</v>
      </c>
      <c r="S601" s="111" t="s">
        <v>1386</v>
      </c>
    </row>
    <row r="602" spans="1:19" ht="25.5">
      <c r="A602" s="111" t="s">
        <v>1839</v>
      </c>
      <c r="B602" s="143">
        <v>44353</v>
      </c>
      <c r="C602" s="111" t="s">
        <v>1840</v>
      </c>
      <c r="D602" s="143">
        <v>44353</v>
      </c>
      <c r="E602" s="111" t="s">
        <v>1387</v>
      </c>
      <c r="F602" s="111" t="s">
        <v>1017</v>
      </c>
      <c r="G602" s="111" t="s">
        <v>1019</v>
      </c>
      <c r="H602" s="111" t="s">
        <v>117</v>
      </c>
      <c r="I602" s="111" t="s">
        <v>1333</v>
      </c>
      <c r="J602" s="112">
        <v>60</v>
      </c>
      <c r="K602" s="112">
        <v>914</v>
      </c>
      <c r="L602" s="112">
        <v>54840</v>
      </c>
      <c r="M602" s="112">
        <v>2.2850000000000001</v>
      </c>
      <c r="N602" s="112">
        <v>137.1</v>
      </c>
      <c r="O602" s="112">
        <v>0</v>
      </c>
      <c r="P602" s="112">
        <v>0</v>
      </c>
      <c r="Q602" s="112">
        <v>916.28499999999997</v>
      </c>
      <c r="R602" s="112">
        <v>54977.1</v>
      </c>
      <c r="S602" s="111" t="s">
        <v>1386</v>
      </c>
    </row>
    <row r="603" spans="1:19" ht="25.5">
      <c r="A603" s="111" t="s">
        <v>1841</v>
      </c>
      <c r="B603" s="143">
        <v>44353</v>
      </c>
      <c r="C603" s="111" t="s">
        <v>1842</v>
      </c>
      <c r="D603" s="143">
        <v>44353</v>
      </c>
      <c r="E603" s="111" t="s">
        <v>1387</v>
      </c>
      <c r="F603" s="111" t="s">
        <v>1</v>
      </c>
      <c r="G603" s="111" t="s">
        <v>1019</v>
      </c>
      <c r="H603" s="111" t="s">
        <v>117</v>
      </c>
      <c r="I603" s="111" t="s">
        <v>1285</v>
      </c>
      <c r="J603" s="112">
        <v>260</v>
      </c>
      <c r="K603" s="112">
        <v>1205</v>
      </c>
      <c r="L603" s="112">
        <v>313300</v>
      </c>
      <c r="M603" s="112">
        <v>3.0125000000000002</v>
      </c>
      <c r="N603" s="112">
        <v>783.25</v>
      </c>
      <c r="O603" s="112">
        <v>0</v>
      </c>
      <c r="P603" s="112">
        <v>0</v>
      </c>
      <c r="Q603" s="112">
        <v>1208.0125</v>
      </c>
      <c r="R603" s="112">
        <v>314083.25</v>
      </c>
      <c r="S603" s="111" t="s">
        <v>1386</v>
      </c>
    </row>
    <row r="604" spans="1:19" ht="25.5">
      <c r="A604" s="111" t="s">
        <v>1841</v>
      </c>
      <c r="B604" s="143">
        <v>44353</v>
      </c>
      <c r="C604" s="111" t="s">
        <v>1842</v>
      </c>
      <c r="D604" s="143">
        <v>44353</v>
      </c>
      <c r="E604" s="111" t="s">
        <v>1387</v>
      </c>
      <c r="F604" s="111" t="s">
        <v>1</v>
      </c>
      <c r="G604" s="111" t="s">
        <v>1019</v>
      </c>
      <c r="H604" s="111" t="s">
        <v>117</v>
      </c>
      <c r="I604" s="111" t="s">
        <v>1333</v>
      </c>
      <c r="J604" s="112">
        <v>60</v>
      </c>
      <c r="K604" s="112">
        <v>914</v>
      </c>
      <c r="L604" s="112">
        <v>54840</v>
      </c>
      <c r="M604" s="112">
        <v>2.2850000000000001</v>
      </c>
      <c r="N604" s="112">
        <v>137.1</v>
      </c>
      <c r="O604" s="112">
        <v>0</v>
      </c>
      <c r="P604" s="112">
        <v>0</v>
      </c>
      <c r="Q604" s="112">
        <v>916.28499999999997</v>
      </c>
      <c r="R604" s="112">
        <v>54977.1</v>
      </c>
      <c r="S604" s="111" t="s">
        <v>1386</v>
      </c>
    </row>
    <row r="605" spans="1:19" ht="25.5">
      <c r="A605" s="111" t="s">
        <v>1841</v>
      </c>
      <c r="B605" s="143">
        <v>44353</v>
      </c>
      <c r="C605" s="111" t="s">
        <v>1842</v>
      </c>
      <c r="D605" s="143">
        <v>44353</v>
      </c>
      <c r="E605" s="111" t="s">
        <v>1387</v>
      </c>
      <c r="F605" s="111" t="s">
        <v>1</v>
      </c>
      <c r="G605" s="111" t="s">
        <v>1019</v>
      </c>
      <c r="H605" s="111" t="s">
        <v>117</v>
      </c>
      <c r="I605" s="111" t="s">
        <v>1114</v>
      </c>
      <c r="J605" s="112">
        <v>500</v>
      </c>
      <c r="K605" s="112">
        <v>894</v>
      </c>
      <c r="L605" s="112">
        <v>447000</v>
      </c>
      <c r="M605" s="112">
        <v>2.2349999999999999</v>
      </c>
      <c r="N605" s="112">
        <v>1117.5</v>
      </c>
      <c r="O605" s="112">
        <v>0</v>
      </c>
      <c r="P605" s="112">
        <v>0</v>
      </c>
      <c r="Q605" s="112">
        <v>896.23500000000001</v>
      </c>
      <c r="R605" s="112">
        <v>448117.5</v>
      </c>
      <c r="S605" s="111" t="s">
        <v>1386</v>
      </c>
    </row>
    <row r="606" spans="1:19" ht="25.5">
      <c r="A606" s="111" t="s">
        <v>1841</v>
      </c>
      <c r="B606" s="143">
        <v>44353</v>
      </c>
      <c r="C606" s="111" t="s">
        <v>1842</v>
      </c>
      <c r="D606" s="143">
        <v>44353</v>
      </c>
      <c r="E606" s="111" t="s">
        <v>1387</v>
      </c>
      <c r="F606" s="111" t="s">
        <v>1</v>
      </c>
      <c r="G606" s="111" t="s">
        <v>1019</v>
      </c>
      <c r="H606" s="111" t="s">
        <v>117</v>
      </c>
      <c r="I606" s="111" t="s">
        <v>1117</v>
      </c>
      <c r="J606" s="112">
        <v>400</v>
      </c>
      <c r="K606" s="112">
        <v>1118</v>
      </c>
      <c r="L606" s="112">
        <v>447200</v>
      </c>
      <c r="M606" s="112">
        <v>2.7949999999999999</v>
      </c>
      <c r="N606" s="112">
        <v>1118</v>
      </c>
      <c r="O606" s="112">
        <v>0</v>
      </c>
      <c r="P606" s="112">
        <v>0</v>
      </c>
      <c r="Q606" s="112">
        <v>1120.7950000000001</v>
      </c>
      <c r="R606" s="112">
        <v>448318</v>
      </c>
      <c r="S606" s="111" t="s">
        <v>1386</v>
      </c>
    </row>
    <row r="607" spans="1:19" ht="25.5">
      <c r="A607" s="111" t="s">
        <v>1841</v>
      </c>
      <c r="B607" s="143">
        <v>44353</v>
      </c>
      <c r="C607" s="111" t="s">
        <v>1842</v>
      </c>
      <c r="D607" s="143">
        <v>44353</v>
      </c>
      <c r="E607" s="111" t="s">
        <v>1387</v>
      </c>
      <c r="F607" s="111" t="s">
        <v>1</v>
      </c>
      <c r="G607" s="111" t="s">
        <v>1019</v>
      </c>
      <c r="H607" s="111" t="s">
        <v>117</v>
      </c>
      <c r="I607" s="111" t="s">
        <v>1230</v>
      </c>
      <c r="J607" s="112">
        <v>60</v>
      </c>
      <c r="K607" s="112">
        <v>1099</v>
      </c>
      <c r="L607" s="112">
        <v>65940</v>
      </c>
      <c r="M607" s="112">
        <v>2.7475000000000001</v>
      </c>
      <c r="N607" s="112">
        <v>164.85</v>
      </c>
      <c r="O607" s="112">
        <v>0</v>
      </c>
      <c r="P607" s="112">
        <v>0</v>
      </c>
      <c r="Q607" s="112">
        <v>1101.7474999999999</v>
      </c>
      <c r="R607" s="112">
        <v>66104.850000000006</v>
      </c>
      <c r="S607" s="111" t="s">
        <v>1386</v>
      </c>
    </row>
    <row r="608" spans="1:19" ht="25.5">
      <c r="A608" s="111" t="s">
        <v>1841</v>
      </c>
      <c r="B608" s="143">
        <v>44353</v>
      </c>
      <c r="C608" s="111" t="s">
        <v>1842</v>
      </c>
      <c r="D608" s="143">
        <v>44353</v>
      </c>
      <c r="E608" s="111" t="s">
        <v>1387</v>
      </c>
      <c r="F608" s="111" t="s">
        <v>1</v>
      </c>
      <c r="G608" s="111" t="s">
        <v>1019</v>
      </c>
      <c r="H608" s="111" t="s">
        <v>117</v>
      </c>
      <c r="I608" s="111" t="s">
        <v>1119</v>
      </c>
      <c r="J608" s="112">
        <v>60</v>
      </c>
      <c r="K608" s="112">
        <v>914</v>
      </c>
      <c r="L608" s="112">
        <v>54840</v>
      </c>
      <c r="M608" s="112">
        <v>2.2850000000000001</v>
      </c>
      <c r="N608" s="112">
        <v>137.1</v>
      </c>
      <c r="O608" s="112">
        <v>0</v>
      </c>
      <c r="P608" s="112">
        <v>0</v>
      </c>
      <c r="Q608" s="112">
        <v>916.28499999999997</v>
      </c>
      <c r="R608" s="112">
        <v>54977.1</v>
      </c>
      <c r="S608" s="111" t="s">
        <v>1386</v>
      </c>
    </row>
    <row r="609" spans="1:19" ht="25.5">
      <c r="A609" s="111" t="s">
        <v>1841</v>
      </c>
      <c r="B609" s="143">
        <v>44353</v>
      </c>
      <c r="C609" s="111" t="s">
        <v>1842</v>
      </c>
      <c r="D609" s="143">
        <v>44353</v>
      </c>
      <c r="E609" s="111" t="s">
        <v>1387</v>
      </c>
      <c r="F609" s="111" t="s">
        <v>1</v>
      </c>
      <c r="G609" s="111" t="s">
        <v>1019</v>
      </c>
      <c r="H609" s="111" t="s">
        <v>117</v>
      </c>
      <c r="I609" s="111" t="s">
        <v>1284</v>
      </c>
      <c r="J609" s="112">
        <v>40</v>
      </c>
      <c r="K609" s="112">
        <v>1064</v>
      </c>
      <c r="L609" s="112">
        <v>42560</v>
      </c>
      <c r="M609" s="112">
        <v>2.66</v>
      </c>
      <c r="N609" s="112">
        <v>106.4</v>
      </c>
      <c r="O609" s="112">
        <v>0</v>
      </c>
      <c r="P609" s="112">
        <v>0</v>
      </c>
      <c r="Q609" s="112">
        <v>1066.6600000000001</v>
      </c>
      <c r="R609" s="112">
        <v>42666.400000000001</v>
      </c>
      <c r="S609" s="111" t="s">
        <v>1386</v>
      </c>
    </row>
    <row r="610" spans="1:19" ht="25.5">
      <c r="A610" s="111" t="s">
        <v>1843</v>
      </c>
      <c r="B610" s="143">
        <v>44353</v>
      </c>
      <c r="C610" s="111" t="s">
        <v>1844</v>
      </c>
      <c r="D610" s="143">
        <v>44353</v>
      </c>
      <c r="E610" s="111" t="s">
        <v>1387</v>
      </c>
      <c r="F610" s="111" t="s">
        <v>908</v>
      </c>
      <c r="G610" s="111" t="s">
        <v>989</v>
      </c>
      <c r="H610" s="111" t="s">
        <v>1391</v>
      </c>
      <c r="I610" s="111" t="s">
        <v>1285</v>
      </c>
      <c r="J610" s="112">
        <v>60</v>
      </c>
      <c r="K610" s="112">
        <v>1205</v>
      </c>
      <c r="L610" s="112">
        <v>72300</v>
      </c>
      <c r="M610" s="112">
        <v>3.012</v>
      </c>
      <c r="N610" s="112">
        <v>180.72</v>
      </c>
      <c r="O610" s="112">
        <v>0</v>
      </c>
      <c r="P610" s="112">
        <v>0</v>
      </c>
      <c r="Q610" s="112">
        <v>1208.0125</v>
      </c>
      <c r="R610" s="112">
        <v>72480.75</v>
      </c>
      <c r="S610" s="111" t="s">
        <v>1386</v>
      </c>
    </row>
    <row r="611" spans="1:19" ht="25.5">
      <c r="A611" s="111" t="s">
        <v>1843</v>
      </c>
      <c r="B611" s="143">
        <v>44353</v>
      </c>
      <c r="C611" s="111" t="s">
        <v>1844</v>
      </c>
      <c r="D611" s="143">
        <v>44353</v>
      </c>
      <c r="E611" s="111" t="s">
        <v>1387</v>
      </c>
      <c r="F611" s="111" t="s">
        <v>908</v>
      </c>
      <c r="G611" s="111" t="s">
        <v>989</v>
      </c>
      <c r="H611" s="111" t="s">
        <v>1391</v>
      </c>
      <c r="I611" s="111" t="s">
        <v>1335</v>
      </c>
      <c r="J611" s="112">
        <v>40</v>
      </c>
      <c r="K611" s="112">
        <v>1303</v>
      </c>
      <c r="L611" s="112">
        <v>52120</v>
      </c>
      <c r="M611" s="112">
        <v>3.258</v>
      </c>
      <c r="N611" s="112">
        <v>130.32</v>
      </c>
      <c r="O611" s="112">
        <v>0</v>
      </c>
      <c r="P611" s="112">
        <v>0</v>
      </c>
      <c r="Q611" s="112">
        <v>1306.2574999999999</v>
      </c>
      <c r="R611" s="112">
        <v>52250.3</v>
      </c>
      <c r="S611" s="111" t="s">
        <v>1386</v>
      </c>
    </row>
    <row r="612" spans="1:19" ht="25.5">
      <c r="A612" s="111" t="s">
        <v>1843</v>
      </c>
      <c r="B612" s="143">
        <v>44353</v>
      </c>
      <c r="C612" s="111" t="s">
        <v>1844</v>
      </c>
      <c r="D612" s="143">
        <v>44353</v>
      </c>
      <c r="E612" s="111" t="s">
        <v>1387</v>
      </c>
      <c r="F612" s="111" t="s">
        <v>908</v>
      </c>
      <c r="G612" s="111" t="s">
        <v>989</v>
      </c>
      <c r="H612" s="111" t="s">
        <v>1391</v>
      </c>
      <c r="I612" s="111" t="s">
        <v>1333</v>
      </c>
      <c r="J612" s="112">
        <v>80</v>
      </c>
      <c r="K612" s="112">
        <v>914</v>
      </c>
      <c r="L612" s="112">
        <v>73120</v>
      </c>
      <c r="M612" s="112">
        <v>2.2850000000000001</v>
      </c>
      <c r="N612" s="112">
        <v>182.8</v>
      </c>
      <c r="O612" s="112">
        <v>0</v>
      </c>
      <c r="P612" s="112">
        <v>0</v>
      </c>
      <c r="Q612" s="112">
        <v>916.28499999999997</v>
      </c>
      <c r="R612" s="112">
        <v>73302.8</v>
      </c>
      <c r="S612" s="111" t="s">
        <v>1386</v>
      </c>
    </row>
    <row r="613" spans="1:19" ht="25.5">
      <c r="A613" s="111" t="s">
        <v>1843</v>
      </c>
      <c r="B613" s="143">
        <v>44353</v>
      </c>
      <c r="C613" s="111" t="s">
        <v>1844</v>
      </c>
      <c r="D613" s="143">
        <v>44353</v>
      </c>
      <c r="E613" s="111" t="s">
        <v>1387</v>
      </c>
      <c r="F613" s="111" t="s">
        <v>908</v>
      </c>
      <c r="G613" s="111" t="s">
        <v>989</v>
      </c>
      <c r="H613" s="111" t="s">
        <v>1391</v>
      </c>
      <c r="I613" s="111" t="s">
        <v>1119</v>
      </c>
      <c r="J613" s="112">
        <v>80</v>
      </c>
      <c r="K613" s="112">
        <v>914</v>
      </c>
      <c r="L613" s="112">
        <v>73120</v>
      </c>
      <c r="M613" s="112">
        <v>2.2850000000000001</v>
      </c>
      <c r="N613" s="112">
        <v>182.8</v>
      </c>
      <c r="O613" s="112">
        <v>0</v>
      </c>
      <c r="P613" s="112">
        <v>0</v>
      </c>
      <c r="Q613" s="112">
        <v>916.28499999999997</v>
      </c>
      <c r="R613" s="112">
        <v>73302.8</v>
      </c>
      <c r="S613" s="111" t="s">
        <v>1386</v>
      </c>
    </row>
    <row r="614" spans="1:19" ht="25.5">
      <c r="A614" s="111" t="s">
        <v>1843</v>
      </c>
      <c r="B614" s="143">
        <v>44353</v>
      </c>
      <c r="C614" s="111" t="s">
        <v>1844</v>
      </c>
      <c r="D614" s="143">
        <v>44353</v>
      </c>
      <c r="E614" s="111" t="s">
        <v>1387</v>
      </c>
      <c r="F614" s="111" t="s">
        <v>908</v>
      </c>
      <c r="G614" s="111" t="s">
        <v>989</v>
      </c>
      <c r="H614" s="111" t="s">
        <v>1391</v>
      </c>
      <c r="I614" s="111" t="s">
        <v>1114</v>
      </c>
      <c r="J614" s="112">
        <v>80</v>
      </c>
      <c r="K614" s="112">
        <v>894</v>
      </c>
      <c r="L614" s="112">
        <v>71520</v>
      </c>
      <c r="M614" s="112">
        <v>2.2349999999999999</v>
      </c>
      <c r="N614" s="112">
        <v>178.8</v>
      </c>
      <c r="O614" s="112">
        <v>0</v>
      </c>
      <c r="P614" s="112">
        <v>0</v>
      </c>
      <c r="Q614" s="112">
        <v>896.23500000000001</v>
      </c>
      <c r="R614" s="112">
        <v>71698.8</v>
      </c>
      <c r="S614" s="111" t="s">
        <v>1386</v>
      </c>
    </row>
    <row r="615" spans="1:19" ht="25.5">
      <c r="A615" s="111" t="s">
        <v>1843</v>
      </c>
      <c r="B615" s="143">
        <v>44353</v>
      </c>
      <c r="C615" s="111" t="s">
        <v>1844</v>
      </c>
      <c r="D615" s="143">
        <v>44353</v>
      </c>
      <c r="E615" s="111" t="s">
        <v>1387</v>
      </c>
      <c r="F615" s="111" t="s">
        <v>908</v>
      </c>
      <c r="G615" s="111" t="s">
        <v>989</v>
      </c>
      <c r="H615" s="111" t="s">
        <v>1391</v>
      </c>
      <c r="I615" s="111" t="s">
        <v>1230</v>
      </c>
      <c r="J615" s="112">
        <v>60</v>
      </c>
      <c r="K615" s="112">
        <v>1099</v>
      </c>
      <c r="L615" s="112">
        <v>65940</v>
      </c>
      <c r="M615" s="112">
        <v>2.7480000000000002</v>
      </c>
      <c r="N615" s="112">
        <v>164.88</v>
      </c>
      <c r="O615" s="112">
        <v>0</v>
      </c>
      <c r="P615" s="112">
        <v>0</v>
      </c>
      <c r="Q615" s="112">
        <v>1101.7474999999999</v>
      </c>
      <c r="R615" s="112">
        <v>66104.850000000006</v>
      </c>
      <c r="S615" s="111" t="s">
        <v>1386</v>
      </c>
    </row>
    <row r="616" spans="1:19" ht="25.5">
      <c r="A616" s="111" t="s">
        <v>1843</v>
      </c>
      <c r="B616" s="143">
        <v>44353</v>
      </c>
      <c r="C616" s="111" t="s">
        <v>1844</v>
      </c>
      <c r="D616" s="143">
        <v>44353</v>
      </c>
      <c r="E616" s="111" t="s">
        <v>1387</v>
      </c>
      <c r="F616" s="111" t="s">
        <v>908</v>
      </c>
      <c r="G616" s="111" t="s">
        <v>989</v>
      </c>
      <c r="H616" s="111" t="s">
        <v>1391</v>
      </c>
      <c r="I616" s="111" t="s">
        <v>1117</v>
      </c>
      <c r="J616" s="112">
        <v>60</v>
      </c>
      <c r="K616" s="112">
        <v>1118</v>
      </c>
      <c r="L616" s="112">
        <v>67080</v>
      </c>
      <c r="M616" s="112">
        <v>2.7949999999999999</v>
      </c>
      <c r="N616" s="112">
        <v>167.7</v>
      </c>
      <c r="O616" s="112">
        <v>0</v>
      </c>
      <c r="P616" s="112">
        <v>0</v>
      </c>
      <c r="Q616" s="112">
        <v>1120.7950000000001</v>
      </c>
      <c r="R616" s="112">
        <v>67247.7</v>
      </c>
      <c r="S616" s="111" t="s">
        <v>1386</v>
      </c>
    </row>
    <row r="617" spans="1:19" ht="25.5">
      <c r="A617" s="111" t="s">
        <v>1845</v>
      </c>
      <c r="B617" s="143">
        <v>44353</v>
      </c>
      <c r="C617" s="111" t="s">
        <v>1846</v>
      </c>
      <c r="D617" s="143">
        <v>44353</v>
      </c>
      <c r="E617" s="111" t="s">
        <v>1387</v>
      </c>
      <c r="F617" s="111" t="s">
        <v>1427</v>
      </c>
      <c r="G617" s="111" t="s">
        <v>1393</v>
      </c>
      <c r="H617" s="111" t="s">
        <v>1391</v>
      </c>
      <c r="I617" s="111" t="s">
        <v>1230</v>
      </c>
      <c r="J617" s="112">
        <v>60</v>
      </c>
      <c r="K617" s="112">
        <v>1099</v>
      </c>
      <c r="L617" s="112">
        <v>65940</v>
      </c>
      <c r="M617" s="112">
        <v>2.7475000000000001</v>
      </c>
      <c r="N617" s="112">
        <v>164.85</v>
      </c>
      <c r="O617" s="112">
        <v>0</v>
      </c>
      <c r="P617" s="112">
        <v>0</v>
      </c>
      <c r="Q617" s="112">
        <v>1101.7474999999999</v>
      </c>
      <c r="R617" s="112">
        <v>66104.850000000006</v>
      </c>
      <c r="S617" s="111" t="s">
        <v>1386</v>
      </c>
    </row>
    <row r="618" spans="1:19" ht="25.5">
      <c r="A618" s="111" t="s">
        <v>1845</v>
      </c>
      <c r="B618" s="143">
        <v>44353</v>
      </c>
      <c r="C618" s="111" t="s">
        <v>1846</v>
      </c>
      <c r="D618" s="143">
        <v>44353</v>
      </c>
      <c r="E618" s="111" t="s">
        <v>1387</v>
      </c>
      <c r="F618" s="111" t="s">
        <v>1427</v>
      </c>
      <c r="G618" s="111" t="s">
        <v>1393</v>
      </c>
      <c r="H618" s="111" t="s">
        <v>1391</v>
      </c>
      <c r="I618" s="111" t="s">
        <v>1284</v>
      </c>
      <c r="J618" s="112">
        <v>60</v>
      </c>
      <c r="K618" s="112">
        <v>1064</v>
      </c>
      <c r="L618" s="112">
        <v>63840</v>
      </c>
      <c r="M618" s="112">
        <v>2.66</v>
      </c>
      <c r="N618" s="112">
        <v>159.6</v>
      </c>
      <c r="O618" s="112">
        <v>0</v>
      </c>
      <c r="P618" s="112">
        <v>0</v>
      </c>
      <c r="Q618" s="112">
        <v>1066.6600000000001</v>
      </c>
      <c r="R618" s="112">
        <v>63999.6</v>
      </c>
      <c r="S618" s="111" t="s">
        <v>1386</v>
      </c>
    </row>
    <row r="619" spans="1:19" ht="25.5">
      <c r="A619" s="111" t="s">
        <v>1847</v>
      </c>
      <c r="B619" s="143">
        <v>44353</v>
      </c>
      <c r="C619" s="111" t="s">
        <v>1848</v>
      </c>
      <c r="D619" s="143">
        <v>44353</v>
      </c>
      <c r="E619" s="111" t="s">
        <v>1116</v>
      </c>
      <c r="F619" s="111" t="s">
        <v>1279</v>
      </c>
      <c r="G619" s="111" t="s">
        <v>1116</v>
      </c>
      <c r="H619" s="111" t="s">
        <v>1116</v>
      </c>
      <c r="I619" s="111" t="s">
        <v>1333</v>
      </c>
      <c r="J619" s="112">
        <v>3</v>
      </c>
      <c r="K619" s="112">
        <v>927</v>
      </c>
      <c r="L619" s="112">
        <v>2781</v>
      </c>
      <c r="M619" s="112">
        <v>2.3174999999999999</v>
      </c>
      <c r="N619" s="112">
        <v>6.9524999999999997</v>
      </c>
      <c r="O619" s="112">
        <v>0</v>
      </c>
      <c r="P619" s="112">
        <v>0</v>
      </c>
      <c r="Q619" s="112">
        <v>929.3175</v>
      </c>
      <c r="R619" s="112">
        <v>2787.9524999999999</v>
      </c>
      <c r="S619" s="111" t="s">
        <v>1386</v>
      </c>
    </row>
    <row r="620" spans="1:19" ht="25.5">
      <c r="A620" s="111" t="s">
        <v>1847</v>
      </c>
      <c r="B620" s="143">
        <v>44353</v>
      </c>
      <c r="C620" s="111" t="s">
        <v>1848</v>
      </c>
      <c r="D620" s="143">
        <v>44353</v>
      </c>
      <c r="E620" s="111" t="s">
        <v>1116</v>
      </c>
      <c r="F620" s="111" t="s">
        <v>1279</v>
      </c>
      <c r="G620" s="111" t="s">
        <v>1116</v>
      </c>
      <c r="H620" s="111" t="s">
        <v>1116</v>
      </c>
      <c r="I620" s="111" t="s">
        <v>1119</v>
      </c>
      <c r="J620" s="112">
        <v>3</v>
      </c>
      <c r="K620" s="112">
        <v>927</v>
      </c>
      <c r="L620" s="112">
        <v>2781</v>
      </c>
      <c r="M620" s="112">
        <v>2.3174999999999999</v>
      </c>
      <c r="N620" s="112">
        <v>6.9524999999999997</v>
      </c>
      <c r="O620" s="112">
        <v>0</v>
      </c>
      <c r="P620" s="112">
        <v>0</v>
      </c>
      <c r="Q620" s="112">
        <v>929.3175</v>
      </c>
      <c r="R620" s="112">
        <v>2787.9524999999999</v>
      </c>
      <c r="S620" s="111" t="s">
        <v>1386</v>
      </c>
    </row>
    <row r="621" spans="1:19" ht="25.5">
      <c r="A621" s="111" t="s">
        <v>1849</v>
      </c>
      <c r="B621" s="143">
        <v>44353</v>
      </c>
      <c r="C621" s="111" t="s">
        <v>1850</v>
      </c>
      <c r="D621" s="143">
        <v>44353</v>
      </c>
      <c r="E621" s="111" t="s">
        <v>1116</v>
      </c>
      <c r="F621" s="111" t="s">
        <v>1424</v>
      </c>
      <c r="G621" s="111" t="s">
        <v>1116</v>
      </c>
      <c r="H621" s="111" t="s">
        <v>1116</v>
      </c>
      <c r="I621" s="111" t="s">
        <v>1119</v>
      </c>
      <c r="J621" s="112">
        <v>5</v>
      </c>
      <c r="K621" s="112">
        <v>927</v>
      </c>
      <c r="L621" s="112">
        <v>4635</v>
      </c>
      <c r="M621" s="112">
        <v>2.3174999999999999</v>
      </c>
      <c r="N621" s="112">
        <v>11.5875</v>
      </c>
      <c r="O621" s="112">
        <v>0</v>
      </c>
      <c r="P621" s="112">
        <v>0</v>
      </c>
      <c r="Q621" s="112">
        <v>929.3175</v>
      </c>
      <c r="R621" s="112">
        <v>4646.5874999999996</v>
      </c>
      <c r="S621" s="111" t="s">
        <v>1386</v>
      </c>
    </row>
    <row r="622" spans="1:19" ht="25.5">
      <c r="A622" s="111" t="s">
        <v>1849</v>
      </c>
      <c r="B622" s="143">
        <v>44353</v>
      </c>
      <c r="C622" s="111" t="s">
        <v>1850</v>
      </c>
      <c r="D622" s="143">
        <v>44353</v>
      </c>
      <c r="E622" s="111" t="s">
        <v>1116</v>
      </c>
      <c r="F622" s="111" t="s">
        <v>1424</v>
      </c>
      <c r="G622" s="111" t="s">
        <v>1116</v>
      </c>
      <c r="H622" s="111" t="s">
        <v>1116</v>
      </c>
      <c r="I622" s="111" t="s">
        <v>1333</v>
      </c>
      <c r="J622" s="112">
        <v>4</v>
      </c>
      <c r="K622" s="112">
        <v>927</v>
      </c>
      <c r="L622" s="112">
        <v>3708</v>
      </c>
      <c r="M622" s="112">
        <v>2.3174999999999999</v>
      </c>
      <c r="N622" s="112">
        <v>9.27</v>
      </c>
      <c r="O622" s="112">
        <v>0</v>
      </c>
      <c r="P622" s="112">
        <v>0</v>
      </c>
      <c r="Q622" s="112">
        <v>929.3175</v>
      </c>
      <c r="R622" s="112">
        <v>3717.27</v>
      </c>
      <c r="S622" s="111" t="s">
        <v>1386</v>
      </c>
    </row>
    <row r="623" spans="1:19" ht="25.5">
      <c r="A623" s="111" t="s">
        <v>1849</v>
      </c>
      <c r="B623" s="143">
        <v>44353</v>
      </c>
      <c r="C623" s="111" t="s">
        <v>1850</v>
      </c>
      <c r="D623" s="143">
        <v>44353</v>
      </c>
      <c r="E623" s="111" t="s">
        <v>1116</v>
      </c>
      <c r="F623" s="111" t="s">
        <v>1424</v>
      </c>
      <c r="G623" s="111" t="s">
        <v>1116</v>
      </c>
      <c r="H623" s="111" t="s">
        <v>1116</v>
      </c>
      <c r="I623" s="111" t="s">
        <v>1115</v>
      </c>
      <c r="J623" s="112">
        <v>5</v>
      </c>
      <c r="K623" s="112">
        <v>1045</v>
      </c>
      <c r="L623" s="112">
        <v>5225</v>
      </c>
      <c r="M623" s="112">
        <v>2.6124999999999998</v>
      </c>
      <c r="N623" s="112">
        <v>13.0625</v>
      </c>
      <c r="O623" s="112">
        <v>0</v>
      </c>
      <c r="P623" s="112">
        <v>0</v>
      </c>
      <c r="Q623" s="112">
        <v>1047.6125</v>
      </c>
      <c r="R623" s="112">
        <v>5238.0625</v>
      </c>
      <c r="S623" s="111" t="s">
        <v>1386</v>
      </c>
    </row>
    <row r="624" spans="1:19" ht="25.5">
      <c r="A624" s="111" t="s">
        <v>1849</v>
      </c>
      <c r="B624" s="143">
        <v>44353</v>
      </c>
      <c r="C624" s="111" t="s">
        <v>1850</v>
      </c>
      <c r="D624" s="143">
        <v>44353</v>
      </c>
      <c r="E624" s="111" t="s">
        <v>1116</v>
      </c>
      <c r="F624" s="111" t="s">
        <v>1424</v>
      </c>
      <c r="G624" s="111" t="s">
        <v>1116</v>
      </c>
      <c r="H624" s="111" t="s">
        <v>1116</v>
      </c>
      <c r="I624" s="111" t="s">
        <v>1114</v>
      </c>
      <c r="J624" s="112">
        <v>5</v>
      </c>
      <c r="K624" s="112">
        <v>907</v>
      </c>
      <c r="L624" s="112">
        <v>4535</v>
      </c>
      <c r="M624" s="112">
        <v>2.2675000000000001</v>
      </c>
      <c r="N624" s="112">
        <v>11.3375</v>
      </c>
      <c r="O624" s="112">
        <v>0</v>
      </c>
      <c r="P624" s="112">
        <v>0</v>
      </c>
      <c r="Q624" s="112">
        <v>909.26750000000004</v>
      </c>
      <c r="R624" s="112">
        <v>4546.3374999999996</v>
      </c>
      <c r="S624" s="111" t="s">
        <v>1386</v>
      </c>
    </row>
    <row r="625" spans="1:19" ht="25.5">
      <c r="A625" s="111" t="s">
        <v>1849</v>
      </c>
      <c r="B625" s="143">
        <v>44353</v>
      </c>
      <c r="C625" s="111" t="s">
        <v>1850</v>
      </c>
      <c r="D625" s="143">
        <v>44353</v>
      </c>
      <c r="E625" s="111" t="s">
        <v>1116</v>
      </c>
      <c r="F625" s="111" t="s">
        <v>1424</v>
      </c>
      <c r="G625" s="111" t="s">
        <v>1116</v>
      </c>
      <c r="H625" s="111" t="s">
        <v>1116</v>
      </c>
      <c r="I625" s="111" t="s">
        <v>1243</v>
      </c>
      <c r="J625" s="112">
        <v>4</v>
      </c>
      <c r="K625" s="112">
        <v>981</v>
      </c>
      <c r="L625" s="112">
        <v>3924</v>
      </c>
      <c r="M625" s="112">
        <v>2.4525000000000001</v>
      </c>
      <c r="N625" s="112">
        <v>9.81</v>
      </c>
      <c r="O625" s="112">
        <v>0</v>
      </c>
      <c r="P625" s="112">
        <v>0</v>
      </c>
      <c r="Q625" s="112">
        <v>983.45249999999999</v>
      </c>
      <c r="R625" s="112">
        <v>3933.81</v>
      </c>
      <c r="S625" s="111" t="s">
        <v>1386</v>
      </c>
    </row>
    <row r="626" spans="1:19" ht="25.5">
      <c r="A626" s="111" t="s">
        <v>1851</v>
      </c>
      <c r="B626" s="143">
        <v>44353</v>
      </c>
      <c r="C626" s="111" t="s">
        <v>1852</v>
      </c>
      <c r="D626" s="143">
        <v>44353</v>
      </c>
      <c r="E626" s="111" t="s">
        <v>1116</v>
      </c>
      <c r="F626" s="111" t="s">
        <v>1400</v>
      </c>
      <c r="G626" s="111" t="s">
        <v>1116</v>
      </c>
      <c r="H626" s="111" t="s">
        <v>1116</v>
      </c>
      <c r="I626" s="111" t="s">
        <v>1119</v>
      </c>
      <c r="J626" s="112">
        <v>8</v>
      </c>
      <c r="K626" s="112">
        <v>927</v>
      </c>
      <c r="L626" s="112">
        <v>7416</v>
      </c>
      <c r="M626" s="112">
        <v>2.3174999999999999</v>
      </c>
      <c r="N626" s="112">
        <v>18.54</v>
      </c>
      <c r="O626" s="112">
        <v>0</v>
      </c>
      <c r="P626" s="112">
        <v>0</v>
      </c>
      <c r="Q626" s="112">
        <v>929.3175</v>
      </c>
      <c r="R626" s="112">
        <v>7434.54</v>
      </c>
      <c r="S626" s="111" t="s">
        <v>1386</v>
      </c>
    </row>
    <row r="627" spans="1:19" ht="25.5">
      <c r="A627" s="111" t="s">
        <v>1853</v>
      </c>
      <c r="B627" s="143">
        <v>44353</v>
      </c>
      <c r="C627" s="111" t="s">
        <v>1854</v>
      </c>
      <c r="D627" s="143">
        <v>44353</v>
      </c>
      <c r="E627" s="111" t="s">
        <v>1116</v>
      </c>
      <c r="F627" s="111" t="s">
        <v>1412</v>
      </c>
      <c r="G627" s="111" t="s">
        <v>1116</v>
      </c>
      <c r="H627" s="111" t="s">
        <v>1116</v>
      </c>
      <c r="I627" s="111" t="s">
        <v>1115</v>
      </c>
      <c r="J627" s="112">
        <v>2</v>
      </c>
      <c r="K627" s="112">
        <v>1045</v>
      </c>
      <c r="L627" s="112">
        <v>2090</v>
      </c>
      <c r="M627" s="112">
        <v>2.6124999999999998</v>
      </c>
      <c r="N627" s="112">
        <v>5.2249999999999996</v>
      </c>
      <c r="O627" s="112">
        <v>0</v>
      </c>
      <c r="P627" s="112">
        <v>0</v>
      </c>
      <c r="Q627" s="112">
        <v>1047.6125</v>
      </c>
      <c r="R627" s="112">
        <v>2095.2249999999999</v>
      </c>
      <c r="S627" s="111" t="s">
        <v>1386</v>
      </c>
    </row>
    <row r="628" spans="1:19" ht="25.5">
      <c r="A628" s="111" t="s">
        <v>1853</v>
      </c>
      <c r="B628" s="143">
        <v>44353</v>
      </c>
      <c r="C628" s="111" t="s">
        <v>1854</v>
      </c>
      <c r="D628" s="143">
        <v>44353</v>
      </c>
      <c r="E628" s="111" t="s">
        <v>1116</v>
      </c>
      <c r="F628" s="111" t="s">
        <v>1412</v>
      </c>
      <c r="G628" s="111" t="s">
        <v>1116</v>
      </c>
      <c r="H628" s="111" t="s">
        <v>1116</v>
      </c>
      <c r="I628" s="111" t="s">
        <v>1119</v>
      </c>
      <c r="J628" s="112">
        <v>2</v>
      </c>
      <c r="K628" s="112">
        <v>927</v>
      </c>
      <c r="L628" s="112">
        <v>1854</v>
      </c>
      <c r="M628" s="112">
        <v>2.3174999999999999</v>
      </c>
      <c r="N628" s="112">
        <v>4.6349999999999998</v>
      </c>
      <c r="O628" s="112">
        <v>0</v>
      </c>
      <c r="P628" s="112">
        <v>0</v>
      </c>
      <c r="Q628" s="112">
        <v>929.3175</v>
      </c>
      <c r="R628" s="112">
        <v>1858.635</v>
      </c>
      <c r="S628" s="111" t="s">
        <v>1386</v>
      </c>
    </row>
    <row r="629" spans="1:19" ht="25.5">
      <c r="A629" s="111" t="s">
        <v>1855</v>
      </c>
      <c r="B629" s="143">
        <v>44353</v>
      </c>
      <c r="C629" s="111" t="s">
        <v>1856</v>
      </c>
      <c r="D629" s="143">
        <v>44353</v>
      </c>
      <c r="E629" s="111" t="s">
        <v>1116</v>
      </c>
      <c r="F629" s="111" t="s">
        <v>1118</v>
      </c>
      <c r="G629" s="111" t="s">
        <v>1116</v>
      </c>
      <c r="H629" s="111" t="s">
        <v>1116</v>
      </c>
      <c r="I629" s="111" t="s">
        <v>1119</v>
      </c>
      <c r="J629" s="112">
        <v>5</v>
      </c>
      <c r="K629" s="112">
        <v>927</v>
      </c>
      <c r="L629" s="112">
        <v>4635</v>
      </c>
      <c r="M629" s="112">
        <v>2.3174999999999999</v>
      </c>
      <c r="N629" s="112">
        <v>11.5875</v>
      </c>
      <c r="O629" s="112">
        <v>0</v>
      </c>
      <c r="P629" s="112">
        <v>0</v>
      </c>
      <c r="Q629" s="112">
        <v>929.3175</v>
      </c>
      <c r="R629" s="112">
        <v>4646.5874999999996</v>
      </c>
      <c r="S629" s="111" t="s">
        <v>1386</v>
      </c>
    </row>
    <row r="630" spans="1:19" ht="25.5">
      <c r="A630" s="111" t="s">
        <v>1855</v>
      </c>
      <c r="B630" s="143">
        <v>44353</v>
      </c>
      <c r="C630" s="111" t="s">
        <v>1856</v>
      </c>
      <c r="D630" s="143">
        <v>44353</v>
      </c>
      <c r="E630" s="111" t="s">
        <v>1116</v>
      </c>
      <c r="F630" s="111" t="s">
        <v>1118</v>
      </c>
      <c r="G630" s="111" t="s">
        <v>1116</v>
      </c>
      <c r="H630" s="111" t="s">
        <v>1116</v>
      </c>
      <c r="I630" s="111" t="s">
        <v>1115</v>
      </c>
      <c r="J630" s="112">
        <v>5</v>
      </c>
      <c r="K630" s="112">
        <v>1045</v>
      </c>
      <c r="L630" s="112">
        <v>5225</v>
      </c>
      <c r="M630" s="112">
        <v>2.6124999999999998</v>
      </c>
      <c r="N630" s="112">
        <v>13.0625</v>
      </c>
      <c r="O630" s="112">
        <v>0</v>
      </c>
      <c r="P630" s="112">
        <v>0</v>
      </c>
      <c r="Q630" s="112">
        <v>1047.6125</v>
      </c>
      <c r="R630" s="112">
        <v>5238.0625</v>
      </c>
      <c r="S630" s="111" t="s">
        <v>1386</v>
      </c>
    </row>
    <row r="631" spans="1:19" ht="25.5">
      <c r="A631" s="111" t="s">
        <v>1855</v>
      </c>
      <c r="B631" s="143">
        <v>44353</v>
      </c>
      <c r="C631" s="111" t="s">
        <v>1856</v>
      </c>
      <c r="D631" s="143">
        <v>44353</v>
      </c>
      <c r="E631" s="111" t="s">
        <v>1116</v>
      </c>
      <c r="F631" s="111" t="s">
        <v>1118</v>
      </c>
      <c r="G631" s="111" t="s">
        <v>1116</v>
      </c>
      <c r="H631" s="111" t="s">
        <v>1116</v>
      </c>
      <c r="I631" s="111" t="s">
        <v>1120</v>
      </c>
      <c r="J631" s="112">
        <v>5</v>
      </c>
      <c r="K631" s="112">
        <v>1193</v>
      </c>
      <c r="L631" s="112">
        <v>5965</v>
      </c>
      <c r="M631" s="112">
        <v>2.9824999999999999</v>
      </c>
      <c r="N631" s="112">
        <v>14.9125</v>
      </c>
      <c r="O631" s="112">
        <v>0</v>
      </c>
      <c r="P631" s="112">
        <v>0</v>
      </c>
      <c r="Q631" s="112">
        <v>1195.9825000000001</v>
      </c>
      <c r="R631" s="112">
        <v>5979.9125000000004</v>
      </c>
      <c r="S631" s="111" t="s">
        <v>1386</v>
      </c>
    </row>
    <row r="632" spans="1:19" ht="25.5">
      <c r="A632" s="111" t="s">
        <v>1857</v>
      </c>
      <c r="B632" s="143">
        <v>44353</v>
      </c>
      <c r="C632" s="111" t="s">
        <v>1858</v>
      </c>
      <c r="D632" s="143">
        <v>44353</v>
      </c>
      <c r="E632" s="111" t="s">
        <v>1116</v>
      </c>
      <c r="F632" s="111" t="s">
        <v>1282</v>
      </c>
      <c r="G632" s="111" t="s">
        <v>1116</v>
      </c>
      <c r="H632" s="111" t="s">
        <v>1116</v>
      </c>
      <c r="I632" s="111" t="s">
        <v>1333</v>
      </c>
      <c r="J632" s="112">
        <v>5</v>
      </c>
      <c r="K632" s="112">
        <v>927</v>
      </c>
      <c r="L632" s="112">
        <v>4635</v>
      </c>
      <c r="M632" s="112">
        <v>2.3174999999999999</v>
      </c>
      <c r="N632" s="112">
        <v>11.5875</v>
      </c>
      <c r="O632" s="112">
        <v>0</v>
      </c>
      <c r="P632" s="112">
        <v>0</v>
      </c>
      <c r="Q632" s="112">
        <v>929.3175</v>
      </c>
      <c r="R632" s="112">
        <v>4646.5874999999996</v>
      </c>
      <c r="S632" s="111" t="s">
        <v>1386</v>
      </c>
    </row>
    <row r="633" spans="1:19" ht="25.5">
      <c r="A633" s="111" t="s">
        <v>1857</v>
      </c>
      <c r="B633" s="143">
        <v>44353</v>
      </c>
      <c r="C633" s="111" t="s">
        <v>1858</v>
      </c>
      <c r="D633" s="143">
        <v>44353</v>
      </c>
      <c r="E633" s="111" t="s">
        <v>1116</v>
      </c>
      <c r="F633" s="111" t="s">
        <v>1282</v>
      </c>
      <c r="G633" s="111" t="s">
        <v>1116</v>
      </c>
      <c r="H633" s="111" t="s">
        <v>1116</v>
      </c>
      <c r="I633" s="111" t="s">
        <v>1119</v>
      </c>
      <c r="J633" s="112">
        <v>2</v>
      </c>
      <c r="K633" s="112">
        <v>927</v>
      </c>
      <c r="L633" s="112">
        <v>1854</v>
      </c>
      <c r="M633" s="112">
        <v>2.3174999999999999</v>
      </c>
      <c r="N633" s="112">
        <v>4.6349999999999998</v>
      </c>
      <c r="O633" s="112">
        <v>0</v>
      </c>
      <c r="P633" s="112">
        <v>0</v>
      </c>
      <c r="Q633" s="112">
        <v>929.3175</v>
      </c>
      <c r="R633" s="112">
        <v>1858.635</v>
      </c>
      <c r="S633" s="111" t="s">
        <v>1386</v>
      </c>
    </row>
    <row r="634" spans="1:19" ht="25.5">
      <c r="A634" s="111" t="s">
        <v>1857</v>
      </c>
      <c r="B634" s="143">
        <v>44353</v>
      </c>
      <c r="C634" s="111" t="s">
        <v>1858</v>
      </c>
      <c r="D634" s="143">
        <v>44353</v>
      </c>
      <c r="E634" s="111" t="s">
        <v>1116</v>
      </c>
      <c r="F634" s="111" t="s">
        <v>1282</v>
      </c>
      <c r="G634" s="111" t="s">
        <v>1116</v>
      </c>
      <c r="H634" s="111" t="s">
        <v>1116</v>
      </c>
      <c r="I634" s="111" t="s">
        <v>1284</v>
      </c>
      <c r="J634" s="112">
        <v>2</v>
      </c>
      <c r="K634" s="112">
        <v>1079.5</v>
      </c>
      <c r="L634" s="112">
        <v>2159</v>
      </c>
      <c r="M634" s="112">
        <v>2.6987999999999999</v>
      </c>
      <c r="N634" s="112">
        <v>5.3975999999999997</v>
      </c>
      <c r="O634" s="112">
        <v>0</v>
      </c>
      <c r="P634" s="112">
        <v>0</v>
      </c>
      <c r="Q634" s="112">
        <v>1082.1987999999999</v>
      </c>
      <c r="R634" s="112">
        <v>2164.3975999999998</v>
      </c>
      <c r="S634" s="111" t="s">
        <v>1386</v>
      </c>
    </row>
    <row r="635" spans="1:19" ht="25.5">
      <c r="A635" s="111" t="s">
        <v>1857</v>
      </c>
      <c r="B635" s="143">
        <v>44353</v>
      </c>
      <c r="C635" s="111" t="s">
        <v>1858</v>
      </c>
      <c r="D635" s="143">
        <v>44353</v>
      </c>
      <c r="E635" s="111" t="s">
        <v>1116</v>
      </c>
      <c r="F635" s="111" t="s">
        <v>1282</v>
      </c>
      <c r="G635" s="111" t="s">
        <v>1116</v>
      </c>
      <c r="H635" s="111" t="s">
        <v>1116</v>
      </c>
      <c r="I635" s="111" t="s">
        <v>1114</v>
      </c>
      <c r="J635" s="112">
        <v>5</v>
      </c>
      <c r="K635" s="112">
        <v>907</v>
      </c>
      <c r="L635" s="112">
        <v>4535</v>
      </c>
      <c r="M635" s="112">
        <v>2.2675000000000001</v>
      </c>
      <c r="N635" s="112">
        <v>11.3375</v>
      </c>
      <c r="O635" s="112">
        <v>0</v>
      </c>
      <c r="P635" s="112">
        <v>0</v>
      </c>
      <c r="Q635" s="112">
        <v>909.26750000000004</v>
      </c>
      <c r="R635" s="112">
        <v>4546.3374999999996</v>
      </c>
      <c r="S635" s="111" t="s">
        <v>1386</v>
      </c>
    </row>
    <row r="636" spans="1:19" ht="25.5">
      <c r="A636" s="111" t="s">
        <v>1857</v>
      </c>
      <c r="B636" s="143">
        <v>44353</v>
      </c>
      <c r="C636" s="111" t="s">
        <v>1858</v>
      </c>
      <c r="D636" s="143">
        <v>44353</v>
      </c>
      <c r="E636" s="111" t="s">
        <v>1116</v>
      </c>
      <c r="F636" s="111" t="s">
        <v>1282</v>
      </c>
      <c r="G636" s="111" t="s">
        <v>1116</v>
      </c>
      <c r="H636" s="111" t="s">
        <v>1116</v>
      </c>
      <c r="I636" s="111" t="s">
        <v>1120</v>
      </c>
      <c r="J636" s="112">
        <v>3</v>
      </c>
      <c r="K636" s="112">
        <v>1193</v>
      </c>
      <c r="L636" s="112">
        <v>3579</v>
      </c>
      <c r="M636" s="112">
        <v>2.9824999999999999</v>
      </c>
      <c r="N636" s="112">
        <v>8.9474999999999998</v>
      </c>
      <c r="O636" s="112">
        <v>0</v>
      </c>
      <c r="P636" s="112">
        <v>0</v>
      </c>
      <c r="Q636" s="112">
        <v>1195.9825000000001</v>
      </c>
      <c r="R636" s="112">
        <v>3587.9475000000002</v>
      </c>
      <c r="S636" s="111" t="s">
        <v>1386</v>
      </c>
    </row>
    <row r="637" spans="1:19" ht="25.5">
      <c r="A637" s="111" t="s">
        <v>1859</v>
      </c>
      <c r="B637" s="143">
        <v>44353</v>
      </c>
      <c r="C637" s="111" t="s">
        <v>1860</v>
      </c>
      <c r="D637" s="143">
        <v>44353</v>
      </c>
      <c r="E637" s="111" t="s">
        <v>1387</v>
      </c>
      <c r="F637" s="111" t="s">
        <v>97</v>
      </c>
      <c r="G637" s="111" t="s">
        <v>987</v>
      </c>
      <c r="H637" s="111" t="s">
        <v>1391</v>
      </c>
      <c r="I637" s="111" t="s">
        <v>1284</v>
      </c>
      <c r="J637" s="112">
        <v>20</v>
      </c>
      <c r="K637" s="112">
        <v>1064</v>
      </c>
      <c r="L637" s="112">
        <v>21280</v>
      </c>
      <c r="M637" s="112">
        <v>2.66</v>
      </c>
      <c r="N637" s="112">
        <v>53.2</v>
      </c>
      <c r="O637" s="112">
        <v>0</v>
      </c>
      <c r="P637" s="112">
        <v>0</v>
      </c>
      <c r="Q637" s="112">
        <v>1066.6600000000001</v>
      </c>
      <c r="R637" s="112">
        <v>21333.200000000001</v>
      </c>
      <c r="S637" s="111" t="s">
        <v>1386</v>
      </c>
    </row>
    <row r="638" spans="1:19" ht="25.5">
      <c r="A638" s="111" t="s">
        <v>1859</v>
      </c>
      <c r="B638" s="143">
        <v>44353</v>
      </c>
      <c r="C638" s="111" t="s">
        <v>1860</v>
      </c>
      <c r="D638" s="143">
        <v>44353</v>
      </c>
      <c r="E638" s="111" t="s">
        <v>1387</v>
      </c>
      <c r="F638" s="111" t="s">
        <v>97</v>
      </c>
      <c r="G638" s="111" t="s">
        <v>987</v>
      </c>
      <c r="H638" s="111" t="s">
        <v>1391</v>
      </c>
      <c r="I638" s="111" t="s">
        <v>1120</v>
      </c>
      <c r="J638" s="112">
        <v>20</v>
      </c>
      <c r="K638" s="112">
        <v>1176</v>
      </c>
      <c r="L638" s="112">
        <v>23520</v>
      </c>
      <c r="M638" s="112">
        <v>2.94</v>
      </c>
      <c r="N638" s="112">
        <v>58.8</v>
      </c>
      <c r="O638" s="112">
        <v>0</v>
      </c>
      <c r="P638" s="112">
        <v>0</v>
      </c>
      <c r="Q638" s="112">
        <v>1178.94</v>
      </c>
      <c r="R638" s="112">
        <v>23578.799999999999</v>
      </c>
      <c r="S638" s="111" t="s">
        <v>1386</v>
      </c>
    </row>
    <row r="639" spans="1:19" ht="25.5">
      <c r="A639" s="111" t="s">
        <v>1859</v>
      </c>
      <c r="B639" s="143">
        <v>44353</v>
      </c>
      <c r="C639" s="111" t="s">
        <v>1860</v>
      </c>
      <c r="D639" s="143">
        <v>44353</v>
      </c>
      <c r="E639" s="111" t="s">
        <v>1387</v>
      </c>
      <c r="F639" s="111" t="s">
        <v>97</v>
      </c>
      <c r="G639" s="111" t="s">
        <v>987</v>
      </c>
      <c r="H639" s="111" t="s">
        <v>1391</v>
      </c>
      <c r="I639" s="111" t="s">
        <v>1114</v>
      </c>
      <c r="J639" s="112">
        <v>200</v>
      </c>
      <c r="K639" s="112">
        <v>894</v>
      </c>
      <c r="L639" s="112">
        <v>178800</v>
      </c>
      <c r="M639" s="112">
        <v>2.2349999999999999</v>
      </c>
      <c r="N639" s="112">
        <v>447</v>
      </c>
      <c r="O639" s="112">
        <v>0</v>
      </c>
      <c r="P639" s="112">
        <v>0</v>
      </c>
      <c r="Q639" s="112">
        <v>896.23500000000001</v>
      </c>
      <c r="R639" s="112">
        <v>179247</v>
      </c>
      <c r="S639" s="111" t="s">
        <v>1386</v>
      </c>
    </row>
    <row r="640" spans="1:19" ht="25.5">
      <c r="A640" s="111" t="s">
        <v>1859</v>
      </c>
      <c r="B640" s="143">
        <v>44353</v>
      </c>
      <c r="C640" s="111" t="s">
        <v>1860</v>
      </c>
      <c r="D640" s="143">
        <v>44353</v>
      </c>
      <c r="E640" s="111" t="s">
        <v>1387</v>
      </c>
      <c r="F640" s="111" t="s">
        <v>97</v>
      </c>
      <c r="G640" s="111" t="s">
        <v>987</v>
      </c>
      <c r="H640" s="111" t="s">
        <v>1391</v>
      </c>
      <c r="I640" s="111" t="s">
        <v>1333</v>
      </c>
      <c r="J640" s="112">
        <v>120</v>
      </c>
      <c r="K640" s="112">
        <v>914</v>
      </c>
      <c r="L640" s="112">
        <v>109680</v>
      </c>
      <c r="M640" s="112">
        <v>2.2850000000000001</v>
      </c>
      <c r="N640" s="112">
        <v>274.2</v>
      </c>
      <c r="O640" s="112">
        <v>0</v>
      </c>
      <c r="P640" s="112">
        <v>0</v>
      </c>
      <c r="Q640" s="112">
        <v>916.28499999999997</v>
      </c>
      <c r="R640" s="112">
        <v>109954.2</v>
      </c>
      <c r="S640" s="111" t="s">
        <v>1386</v>
      </c>
    </row>
    <row r="641" spans="1:19" ht="25.5">
      <c r="A641" s="111" t="s">
        <v>1859</v>
      </c>
      <c r="B641" s="143">
        <v>44353</v>
      </c>
      <c r="C641" s="111" t="s">
        <v>1860</v>
      </c>
      <c r="D641" s="143">
        <v>44353</v>
      </c>
      <c r="E641" s="111" t="s">
        <v>1387</v>
      </c>
      <c r="F641" s="111" t="s">
        <v>97</v>
      </c>
      <c r="G641" s="111" t="s">
        <v>987</v>
      </c>
      <c r="H641" s="111" t="s">
        <v>1391</v>
      </c>
      <c r="I641" s="111" t="s">
        <v>1230</v>
      </c>
      <c r="J641" s="112">
        <v>40</v>
      </c>
      <c r="K641" s="112">
        <v>1099</v>
      </c>
      <c r="L641" s="112">
        <v>43960</v>
      </c>
      <c r="M641" s="112">
        <v>2.7480000000000002</v>
      </c>
      <c r="N641" s="112">
        <v>109.92</v>
      </c>
      <c r="O641" s="112">
        <v>0</v>
      </c>
      <c r="P641" s="112">
        <v>0</v>
      </c>
      <c r="Q641" s="112">
        <v>1101.7474999999999</v>
      </c>
      <c r="R641" s="112">
        <v>44069.9</v>
      </c>
      <c r="S641" s="111" t="s">
        <v>1386</v>
      </c>
    </row>
    <row r="642" spans="1:19" ht="25.5">
      <c r="A642" s="111" t="s">
        <v>1861</v>
      </c>
      <c r="B642" s="143">
        <v>44353</v>
      </c>
      <c r="C642" s="111" t="s">
        <v>1862</v>
      </c>
      <c r="D642" s="143">
        <v>44353</v>
      </c>
      <c r="E642" s="111" t="s">
        <v>1387</v>
      </c>
      <c r="F642" s="111" t="s">
        <v>90</v>
      </c>
      <c r="G642" s="111" t="s">
        <v>992</v>
      </c>
      <c r="H642" s="111" t="s">
        <v>1391</v>
      </c>
      <c r="I642" s="111" t="s">
        <v>1230</v>
      </c>
      <c r="J642" s="112">
        <v>40</v>
      </c>
      <c r="K642" s="112">
        <v>1099</v>
      </c>
      <c r="L642" s="112">
        <v>43960</v>
      </c>
      <c r="M642" s="112">
        <v>2.7480000000000002</v>
      </c>
      <c r="N642" s="112">
        <v>109.92</v>
      </c>
      <c r="O642" s="112">
        <v>0</v>
      </c>
      <c r="P642" s="112">
        <v>0</v>
      </c>
      <c r="Q642" s="112">
        <v>1101.7474999999999</v>
      </c>
      <c r="R642" s="112">
        <v>44069.9</v>
      </c>
      <c r="S642" s="111" t="s">
        <v>1386</v>
      </c>
    </row>
    <row r="643" spans="1:19" ht="25.5">
      <c r="A643" s="111" t="s">
        <v>1861</v>
      </c>
      <c r="B643" s="143">
        <v>44353</v>
      </c>
      <c r="C643" s="111" t="s">
        <v>1862</v>
      </c>
      <c r="D643" s="143">
        <v>44353</v>
      </c>
      <c r="E643" s="111" t="s">
        <v>1387</v>
      </c>
      <c r="F643" s="111" t="s">
        <v>90</v>
      </c>
      <c r="G643" s="111" t="s">
        <v>992</v>
      </c>
      <c r="H643" s="111" t="s">
        <v>1391</v>
      </c>
      <c r="I643" s="111" t="s">
        <v>1114</v>
      </c>
      <c r="J643" s="112">
        <v>200</v>
      </c>
      <c r="K643" s="112">
        <v>894</v>
      </c>
      <c r="L643" s="112">
        <v>178800</v>
      </c>
      <c r="M643" s="112">
        <v>2.2349999999999999</v>
      </c>
      <c r="N643" s="112">
        <v>447</v>
      </c>
      <c r="O643" s="112">
        <v>0</v>
      </c>
      <c r="P643" s="112">
        <v>0</v>
      </c>
      <c r="Q643" s="112">
        <v>896.23500000000001</v>
      </c>
      <c r="R643" s="112">
        <v>179247</v>
      </c>
      <c r="S643" s="111" t="s">
        <v>1386</v>
      </c>
    </row>
    <row r="644" spans="1:19" ht="25.5">
      <c r="A644" s="111" t="s">
        <v>1861</v>
      </c>
      <c r="B644" s="143">
        <v>44353</v>
      </c>
      <c r="C644" s="111" t="s">
        <v>1862</v>
      </c>
      <c r="D644" s="143">
        <v>44353</v>
      </c>
      <c r="E644" s="111" t="s">
        <v>1387</v>
      </c>
      <c r="F644" s="111" t="s">
        <v>90</v>
      </c>
      <c r="G644" s="111" t="s">
        <v>992</v>
      </c>
      <c r="H644" s="111" t="s">
        <v>1391</v>
      </c>
      <c r="I644" s="111" t="s">
        <v>1333</v>
      </c>
      <c r="J644" s="112">
        <v>200</v>
      </c>
      <c r="K644" s="112">
        <v>914</v>
      </c>
      <c r="L644" s="112">
        <v>182800</v>
      </c>
      <c r="M644" s="112">
        <v>2.2850000000000001</v>
      </c>
      <c r="N644" s="112">
        <v>457</v>
      </c>
      <c r="O644" s="112">
        <v>0</v>
      </c>
      <c r="P644" s="112">
        <v>0</v>
      </c>
      <c r="Q644" s="112">
        <v>916.28499999999997</v>
      </c>
      <c r="R644" s="112">
        <v>183257</v>
      </c>
      <c r="S644" s="111" t="s">
        <v>1386</v>
      </c>
    </row>
    <row r="645" spans="1:19" ht="25.5">
      <c r="A645" s="111" t="s">
        <v>1863</v>
      </c>
      <c r="B645" s="143">
        <v>44353</v>
      </c>
      <c r="C645" s="111" t="s">
        <v>1864</v>
      </c>
      <c r="D645" s="143">
        <v>44353</v>
      </c>
      <c r="E645" s="111" t="s">
        <v>1387</v>
      </c>
      <c r="F645" s="111" t="s">
        <v>1480</v>
      </c>
      <c r="G645" s="111" t="s">
        <v>117</v>
      </c>
      <c r="H645" s="111" t="s">
        <v>117</v>
      </c>
      <c r="I645" s="111" t="s">
        <v>1117</v>
      </c>
      <c r="J645" s="112">
        <v>40</v>
      </c>
      <c r="K645" s="112">
        <v>1118</v>
      </c>
      <c r="L645" s="112">
        <v>44720</v>
      </c>
      <c r="M645" s="112">
        <v>2.7949999999999999</v>
      </c>
      <c r="N645" s="112">
        <v>111.8</v>
      </c>
      <c r="O645" s="112">
        <v>0</v>
      </c>
      <c r="P645" s="112">
        <v>0</v>
      </c>
      <c r="Q645" s="112">
        <v>1120.7950000000001</v>
      </c>
      <c r="R645" s="112">
        <v>44831.8</v>
      </c>
      <c r="S645" s="111" t="s">
        <v>1386</v>
      </c>
    </row>
    <row r="646" spans="1:19" ht="25.5">
      <c r="A646" s="111" t="s">
        <v>1863</v>
      </c>
      <c r="B646" s="143">
        <v>44353</v>
      </c>
      <c r="C646" s="111" t="s">
        <v>1864</v>
      </c>
      <c r="D646" s="143">
        <v>44353</v>
      </c>
      <c r="E646" s="111" t="s">
        <v>1387</v>
      </c>
      <c r="F646" s="111" t="s">
        <v>1480</v>
      </c>
      <c r="G646" s="111" t="s">
        <v>117</v>
      </c>
      <c r="H646" s="111" t="s">
        <v>117</v>
      </c>
      <c r="I646" s="111" t="s">
        <v>1115</v>
      </c>
      <c r="J646" s="112">
        <v>20</v>
      </c>
      <c r="K646" s="112">
        <v>1030</v>
      </c>
      <c r="L646" s="112">
        <v>20600</v>
      </c>
      <c r="M646" s="112">
        <v>2.5750000000000002</v>
      </c>
      <c r="N646" s="112">
        <v>51.5</v>
      </c>
      <c r="O646" s="112">
        <v>0</v>
      </c>
      <c r="P646" s="112">
        <v>0</v>
      </c>
      <c r="Q646" s="112">
        <v>1032.575</v>
      </c>
      <c r="R646" s="112">
        <v>20651.5</v>
      </c>
      <c r="S646" s="111" t="s">
        <v>1386</v>
      </c>
    </row>
    <row r="647" spans="1:19" ht="25.5">
      <c r="A647" s="111" t="s">
        <v>1863</v>
      </c>
      <c r="B647" s="143">
        <v>44353</v>
      </c>
      <c r="C647" s="111" t="s">
        <v>1864</v>
      </c>
      <c r="D647" s="143">
        <v>44353</v>
      </c>
      <c r="E647" s="111" t="s">
        <v>1387</v>
      </c>
      <c r="F647" s="111" t="s">
        <v>1480</v>
      </c>
      <c r="G647" s="111" t="s">
        <v>117</v>
      </c>
      <c r="H647" s="111" t="s">
        <v>117</v>
      </c>
      <c r="I647" s="111" t="s">
        <v>1230</v>
      </c>
      <c r="J647" s="112">
        <v>20</v>
      </c>
      <c r="K647" s="112">
        <v>1099</v>
      </c>
      <c r="L647" s="112">
        <v>21980</v>
      </c>
      <c r="M647" s="112">
        <v>2.7475000000000001</v>
      </c>
      <c r="N647" s="112">
        <v>54.95</v>
      </c>
      <c r="O647" s="112">
        <v>0</v>
      </c>
      <c r="P647" s="112">
        <v>0</v>
      </c>
      <c r="Q647" s="112">
        <v>1101.7474999999999</v>
      </c>
      <c r="R647" s="112">
        <v>22034.95</v>
      </c>
      <c r="S647" s="111" t="s">
        <v>1386</v>
      </c>
    </row>
    <row r="648" spans="1:19" ht="25.5">
      <c r="A648" s="111" t="s">
        <v>1863</v>
      </c>
      <c r="B648" s="143">
        <v>44353</v>
      </c>
      <c r="C648" s="111" t="s">
        <v>1864</v>
      </c>
      <c r="D648" s="143">
        <v>44353</v>
      </c>
      <c r="E648" s="111" t="s">
        <v>1387</v>
      </c>
      <c r="F648" s="111" t="s">
        <v>1480</v>
      </c>
      <c r="G648" s="111" t="s">
        <v>117</v>
      </c>
      <c r="H648" s="111" t="s">
        <v>117</v>
      </c>
      <c r="I648" s="111" t="s">
        <v>1243</v>
      </c>
      <c r="J648" s="112">
        <v>20</v>
      </c>
      <c r="K648" s="112">
        <v>967</v>
      </c>
      <c r="L648" s="112">
        <v>19340</v>
      </c>
      <c r="M648" s="112">
        <v>2.4175</v>
      </c>
      <c r="N648" s="112">
        <v>48.35</v>
      </c>
      <c r="O648" s="112">
        <v>0</v>
      </c>
      <c r="P648" s="112">
        <v>0</v>
      </c>
      <c r="Q648" s="112">
        <v>969.41750000000002</v>
      </c>
      <c r="R648" s="112">
        <v>19388.349999999999</v>
      </c>
      <c r="S648" s="111" t="s">
        <v>1386</v>
      </c>
    </row>
    <row r="649" spans="1:19" ht="25.5">
      <c r="A649" s="111" t="s">
        <v>1865</v>
      </c>
      <c r="B649" s="143">
        <v>44353</v>
      </c>
      <c r="C649" s="111" t="s">
        <v>1866</v>
      </c>
      <c r="D649" s="143">
        <v>44353</v>
      </c>
      <c r="E649" s="111" t="s">
        <v>1387</v>
      </c>
      <c r="F649" s="111" t="s">
        <v>99</v>
      </c>
      <c r="G649" s="111" t="s">
        <v>1020</v>
      </c>
      <c r="H649" s="111" t="s">
        <v>1391</v>
      </c>
      <c r="I649" s="111" t="s">
        <v>1243</v>
      </c>
      <c r="J649" s="112">
        <v>20</v>
      </c>
      <c r="K649" s="112">
        <v>967</v>
      </c>
      <c r="L649" s="112">
        <v>19340</v>
      </c>
      <c r="M649" s="112">
        <v>2.4180000000000001</v>
      </c>
      <c r="N649" s="112">
        <v>48.36</v>
      </c>
      <c r="O649" s="112">
        <v>0</v>
      </c>
      <c r="P649" s="112">
        <v>0</v>
      </c>
      <c r="Q649" s="112">
        <v>969.41750000000002</v>
      </c>
      <c r="R649" s="112">
        <v>19388.349999999999</v>
      </c>
      <c r="S649" s="111" t="s">
        <v>1386</v>
      </c>
    </row>
    <row r="650" spans="1:19" ht="25.5">
      <c r="A650" s="111" t="s">
        <v>1865</v>
      </c>
      <c r="B650" s="143">
        <v>44353</v>
      </c>
      <c r="C650" s="111" t="s">
        <v>1866</v>
      </c>
      <c r="D650" s="143">
        <v>44353</v>
      </c>
      <c r="E650" s="111" t="s">
        <v>1387</v>
      </c>
      <c r="F650" s="111" t="s">
        <v>99</v>
      </c>
      <c r="G650" s="111" t="s">
        <v>1020</v>
      </c>
      <c r="H650" s="111" t="s">
        <v>1391</v>
      </c>
      <c r="I650" s="111" t="s">
        <v>1333</v>
      </c>
      <c r="J650" s="112">
        <v>20</v>
      </c>
      <c r="K650" s="112">
        <v>914</v>
      </c>
      <c r="L650" s="112">
        <v>18280</v>
      </c>
      <c r="M650" s="112">
        <v>2.2850000000000001</v>
      </c>
      <c r="N650" s="112">
        <v>45.7</v>
      </c>
      <c r="O650" s="112">
        <v>0</v>
      </c>
      <c r="P650" s="112">
        <v>0</v>
      </c>
      <c r="Q650" s="112">
        <v>916.28499999999997</v>
      </c>
      <c r="R650" s="112">
        <v>18325.7</v>
      </c>
      <c r="S650" s="111" t="s">
        <v>1386</v>
      </c>
    </row>
    <row r="651" spans="1:19" ht="25.5">
      <c r="A651" s="111" t="s">
        <v>1865</v>
      </c>
      <c r="B651" s="143">
        <v>44353</v>
      </c>
      <c r="C651" s="111" t="s">
        <v>1866</v>
      </c>
      <c r="D651" s="143">
        <v>44353</v>
      </c>
      <c r="E651" s="111" t="s">
        <v>1387</v>
      </c>
      <c r="F651" s="111" t="s">
        <v>99</v>
      </c>
      <c r="G651" s="111" t="s">
        <v>1020</v>
      </c>
      <c r="H651" s="111" t="s">
        <v>1391</v>
      </c>
      <c r="I651" s="111" t="s">
        <v>1114</v>
      </c>
      <c r="J651" s="112">
        <v>60</v>
      </c>
      <c r="K651" s="112">
        <v>894</v>
      </c>
      <c r="L651" s="112">
        <v>53640</v>
      </c>
      <c r="M651" s="112">
        <v>2.2349999999999999</v>
      </c>
      <c r="N651" s="112">
        <v>134.1</v>
      </c>
      <c r="O651" s="112">
        <v>0</v>
      </c>
      <c r="P651" s="112">
        <v>0</v>
      </c>
      <c r="Q651" s="112">
        <v>896.23500000000001</v>
      </c>
      <c r="R651" s="112">
        <v>53774.1</v>
      </c>
      <c r="S651" s="111" t="s">
        <v>1386</v>
      </c>
    </row>
    <row r="652" spans="1:19" ht="25.5">
      <c r="A652" s="111" t="s">
        <v>1865</v>
      </c>
      <c r="B652" s="143">
        <v>44353</v>
      </c>
      <c r="C652" s="111" t="s">
        <v>1866</v>
      </c>
      <c r="D652" s="143">
        <v>44353</v>
      </c>
      <c r="E652" s="111" t="s">
        <v>1387</v>
      </c>
      <c r="F652" s="111" t="s">
        <v>99</v>
      </c>
      <c r="G652" s="111" t="s">
        <v>1020</v>
      </c>
      <c r="H652" s="111" t="s">
        <v>1391</v>
      </c>
      <c r="I652" s="111" t="s">
        <v>1117</v>
      </c>
      <c r="J652" s="112">
        <v>40</v>
      </c>
      <c r="K652" s="112">
        <v>1118</v>
      </c>
      <c r="L652" s="112">
        <v>44720</v>
      </c>
      <c r="M652" s="112">
        <v>2.7949999999999999</v>
      </c>
      <c r="N652" s="112">
        <v>111.8</v>
      </c>
      <c r="O652" s="112">
        <v>0</v>
      </c>
      <c r="P652" s="112">
        <v>0</v>
      </c>
      <c r="Q652" s="112">
        <v>1120.7950000000001</v>
      </c>
      <c r="R652" s="112">
        <v>44831.8</v>
      </c>
      <c r="S652" s="111" t="s">
        <v>1386</v>
      </c>
    </row>
    <row r="653" spans="1:19" ht="25.5">
      <c r="A653" s="111" t="s">
        <v>1865</v>
      </c>
      <c r="B653" s="143">
        <v>44353</v>
      </c>
      <c r="C653" s="111" t="s">
        <v>1866</v>
      </c>
      <c r="D653" s="143">
        <v>44353</v>
      </c>
      <c r="E653" s="111" t="s">
        <v>1387</v>
      </c>
      <c r="F653" s="111" t="s">
        <v>99</v>
      </c>
      <c r="G653" s="111" t="s">
        <v>1020</v>
      </c>
      <c r="H653" s="111" t="s">
        <v>1391</v>
      </c>
      <c r="I653" s="111" t="s">
        <v>1115</v>
      </c>
      <c r="J653" s="112">
        <v>20</v>
      </c>
      <c r="K653" s="112">
        <v>1030</v>
      </c>
      <c r="L653" s="112">
        <v>20600</v>
      </c>
      <c r="M653" s="112">
        <v>2.5750000000000002</v>
      </c>
      <c r="N653" s="112">
        <v>51.5</v>
      </c>
      <c r="O653" s="112">
        <v>0</v>
      </c>
      <c r="P653" s="112">
        <v>0</v>
      </c>
      <c r="Q653" s="112">
        <v>1032.575</v>
      </c>
      <c r="R653" s="112">
        <v>20651.5</v>
      </c>
      <c r="S653" s="111" t="s">
        <v>1386</v>
      </c>
    </row>
    <row r="654" spans="1:19" ht="25.5">
      <c r="A654" s="111" t="s">
        <v>1865</v>
      </c>
      <c r="B654" s="143">
        <v>44353</v>
      </c>
      <c r="C654" s="111" t="s">
        <v>1866</v>
      </c>
      <c r="D654" s="143">
        <v>44353</v>
      </c>
      <c r="E654" s="111" t="s">
        <v>1387</v>
      </c>
      <c r="F654" s="111" t="s">
        <v>99</v>
      </c>
      <c r="G654" s="111" t="s">
        <v>1020</v>
      </c>
      <c r="H654" s="111" t="s">
        <v>1391</v>
      </c>
      <c r="I654" s="111" t="s">
        <v>1120</v>
      </c>
      <c r="J654" s="112">
        <v>20</v>
      </c>
      <c r="K654" s="112">
        <v>1176</v>
      </c>
      <c r="L654" s="112">
        <v>23520</v>
      </c>
      <c r="M654" s="112">
        <v>2.94</v>
      </c>
      <c r="N654" s="112">
        <v>58.8</v>
      </c>
      <c r="O654" s="112">
        <v>0</v>
      </c>
      <c r="P654" s="112">
        <v>0</v>
      </c>
      <c r="Q654" s="112">
        <v>1178.94</v>
      </c>
      <c r="R654" s="112">
        <v>23578.799999999999</v>
      </c>
      <c r="S654" s="111" t="s">
        <v>1386</v>
      </c>
    </row>
    <row r="655" spans="1:19" ht="25.5">
      <c r="A655" s="111" t="s">
        <v>1865</v>
      </c>
      <c r="B655" s="143">
        <v>44353</v>
      </c>
      <c r="C655" s="111" t="s">
        <v>1866</v>
      </c>
      <c r="D655" s="143">
        <v>44353</v>
      </c>
      <c r="E655" s="111" t="s">
        <v>1387</v>
      </c>
      <c r="F655" s="111" t="s">
        <v>99</v>
      </c>
      <c r="G655" s="111" t="s">
        <v>1020</v>
      </c>
      <c r="H655" s="111" t="s">
        <v>1391</v>
      </c>
      <c r="I655" s="111" t="s">
        <v>1230</v>
      </c>
      <c r="J655" s="112">
        <v>20</v>
      </c>
      <c r="K655" s="112">
        <v>1099</v>
      </c>
      <c r="L655" s="112">
        <v>21980</v>
      </c>
      <c r="M655" s="112">
        <v>2.7480000000000002</v>
      </c>
      <c r="N655" s="112">
        <v>54.96</v>
      </c>
      <c r="O655" s="112">
        <v>0</v>
      </c>
      <c r="P655" s="112">
        <v>0</v>
      </c>
      <c r="Q655" s="112">
        <v>1101.7474999999999</v>
      </c>
      <c r="R655" s="112">
        <v>22034.95</v>
      </c>
      <c r="S655" s="111" t="s">
        <v>1386</v>
      </c>
    </row>
    <row r="656" spans="1:19" ht="25.5">
      <c r="A656" s="111" t="s">
        <v>1865</v>
      </c>
      <c r="B656" s="143">
        <v>44353</v>
      </c>
      <c r="C656" s="111" t="s">
        <v>1866</v>
      </c>
      <c r="D656" s="143">
        <v>44353</v>
      </c>
      <c r="E656" s="111" t="s">
        <v>1387</v>
      </c>
      <c r="F656" s="111" t="s">
        <v>99</v>
      </c>
      <c r="G656" s="111" t="s">
        <v>1020</v>
      </c>
      <c r="H656" s="111" t="s">
        <v>1391</v>
      </c>
      <c r="I656" s="111" t="s">
        <v>1335</v>
      </c>
      <c r="J656" s="112">
        <v>20</v>
      </c>
      <c r="K656" s="112">
        <v>1303</v>
      </c>
      <c r="L656" s="112">
        <v>26060</v>
      </c>
      <c r="M656" s="112">
        <v>3.258</v>
      </c>
      <c r="N656" s="112">
        <v>65.16</v>
      </c>
      <c r="O656" s="112">
        <v>0</v>
      </c>
      <c r="P656" s="112">
        <v>0</v>
      </c>
      <c r="Q656" s="112">
        <v>1306.2574999999999</v>
      </c>
      <c r="R656" s="112">
        <v>26125.15</v>
      </c>
      <c r="S656" s="111" t="s">
        <v>1386</v>
      </c>
    </row>
    <row r="657" spans="1:19" ht="25.5">
      <c r="A657" s="111" t="s">
        <v>1867</v>
      </c>
      <c r="B657" s="143">
        <v>44353</v>
      </c>
      <c r="C657" s="111" t="s">
        <v>1868</v>
      </c>
      <c r="D657" s="143">
        <v>44353</v>
      </c>
      <c r="E657" s="111" t="s">
        <v>1116</v>
      </c>
      <c r="F657" s="111" t="s">
        <v>1368</v>
      </c>
      <c r="G657" s="111" t="s">
        <v>1116</v>
      </c>
      <c r="H657" s="111" t="s">
        <v>1116</v>
      </c>
      <c r="I657" s="111" t="s">
        <v>1333</v>
      </c>
      <c r="J657" s="112">
        <v>3</v>
      </c>
      <c r="K657" s="112">
        <v>927</v>
      </c>
      <c r="L657" s="112">
        <v>2781</v>
      </c>
      <c r="M657" s="112">
        <v>2.3174999999999999</v>
      </c>
      <c r="N657" s="112">
        <v>6.9524999999999997</v>
      </c>
      <c r="O657" s="112">
        <v>0</v>
      </c>
      <c r="P657" s="112">
        <v>0</v>
      </c>
      <c r="Q657" s="112">
        <v>929.3175</v>
      </c>
      <c r="R657" s="112">
        <v>2787.9524999999999</v>
      </c>
      <c r="S657" s="111" t="s">
        <v>1386</v>
      </c>
    </row>
    <row r="658" spans="1:19" ht="25.5">
      <c r="A658" s="111" t="s">
        <v>1867</v>
      </c>
      <c r="B658" s="143">
        <v>44353</v>
      </c>
      <c r="C658" s="111" t="s">
        <v>1868</v>
      </c>
      <c r="D658" s="143">
        <v>44353</v>
      </c>
      <c r="E658" s="111" t="s">
        <v>1116</v>
      </c>
      <c r="F658" s="111" t="s">
        <v>1368</v>
      </c>
      <c r="G658" s="111" t="s">
        <v>1116</v>
      </c>
      <c r="H658" s="111" t="s">
        <v>1116</v>
      </c>
      <c r="I658" s="111" t="s">
        <v>1243</v>
      </c>
      <c r="J658" s="112">
        <v>3</v>
      </c>
      <c r="K658" s="112">
        <v>981</v>
      </c>
      <c r="L658" s="112">
        <v>2943</v>
      </c>
      <c r="M658" s="112">
        <v>2.4525000000000001</v>
      </c>
      <c r="N658" s="112">
        <v>7.3574999999999999</v>
      </c>
      <c r="O658" s="112">
        <v>0</v>
      </c>
      <c r="P658" s="112">
        <v>0</v>
      </c>
      <c r="Q658" s="112">
        <v>983.45249999999999</v>
      </c>
      <c r="R658" s="112">
        <v>2950.3575000000001</v>
      </c>
      <c r="S658" s="111" t="s">
        <v>1386</v>
      </c>
    </row>
    <row r="659" spans="1:19" ht="25.5">
      <c r="A659" s="111" t="s">
        <v>1869</v>
      </c>
      <c r="B659" s="143">
        <v>44353</v>
      </c>
      <c r="C659" s="111" t="s">
        <v>1870</v>
      </c>
      <c r="D659" s="143">
        <v>44353</v>
      </c>
      <c r="E659" s="111" t="s">
        <v>1116</v>
      </c>
      <c r="F659" s="111" t="s">
        <v>1123</v>
      </c>
      <c r="G659" s="111" t="s">
        <v>1116</v>
      </c>
      <c r="H659" s="111" t="s">
        <v>1116</v>
      </c>
      <c r="I659" s="111" t="s">
        <v>1284</v>
      </c>
      <c r="J659" s="112">
        <v>10</v>
      </c>
      <c r="K659" s="112">
        <v>1079.5</v>
      </c>
      <c r="L659" s="112">
        <v>10795</v>
      </c>
      <c r="M659" s="112">
        <v>2.6987999999999999</v>
      </c>
      <c r="N659" s="112">
        <v>26.988</v>
      </c>
      <c r="O659" s="112">
        <v>0</v>
      </c>
      <c r="P659" s="112">
        <v>0</v>
      </c>
      <c r="Q659" s="112">
        <v>1082.1987999999999</v>
      </c>
      <c r="R659" s="112">
        <v>10821.987999999999</v>
      </c>
      <c r="S659" s="111" t="s">
        <v>1386</v>
      </c>
    </row>
    <row r="660" spans="1:19" ht="25.5">
      <c r="A660" s="111" t="s">
        <v>1869</v>
      </c>
      <c r="B660" s="143">
        <v>44353</v>
      </c>
      <c r="C660" s="111" t="s">
        <v>1870</v>
      </c>
      <c r="D660" s="143">
        <v>44353</v>
      </c>
      <c r="E660" s="111" t="s">
        <v>1116</v>
      </c>
      <c r="F660" s="111" t="s">
        <v>1123</v>
      </c>
      <c r="G660" s="111" t="s">
        <v>1116</v>
      </c>
      <c r="H660" s="111" t="s">
        <v>1116</v>
      </c>
      <c r="I660" s="111" t="s">
        <v>1243</v>
      </c>
      <c r="J660" s="112">
        <v>20</v>
      </c>
      <c r="K660" s="112">
        <v>981</v>
      </c>
      <c r="L660" s="112">
        <v>19620</v>
      </c>
      <c r="M660" s="112">
        <v>2.4525000000000001</v>
      </c>
      <c r="N660" s="112">
        <v>49.05</v>
      </c>
      <c r="O660" s="112">
        <v>0</v>
      </c>
      <c r="P660" s="112">
        <v>0</v>
      </c>
      <c r="Q660" s="112">
        <v>983.45249999999999</v>
      </c>
      <c r="R660" s="112">
        <v>19669.05</v>
      </c>
      <c r="S660" s="111" t="s">
        <v>1386</v>
      </c>
    </row>
    <row r="661" spans="1:19" ht="25.5">
      <c r="A661" s="111" t="s">
        <v>1869</v>
      </c>
      <c r="B661" s="143">
        <v>44353</v>
      </c>
      <c r="C661" s="111" t="s">
        <v>1870</v>
      </c>
      <c r="D661" s="143">
        <v>44353</v>
      </c>
      <c r="E661" s="111" t="s">
        <v>1116</v>
      </c>
      <c r="F661" s="111" t="s">
        <v>1123</v>
      </c>
      <c r="G661" s="111" t="s">
        <v>1116</v>
      </c>
      <c r="H661" s="111" t="s">
        <v>1116</v>
      </c>
      <c r="I661" s="111" t="s">
        <v>1119</v>
      </c>
      <c r="J661" s="112">
        <v>20</v>
      </c>
      <c r="K661" s="112">
        <v>927</v>
      </c>
      <c r="L661" s="112">
        <v>18540</v>
      </c>
      <c r="M661" s="112">
        <v>2.3174999999999999</v>
      </c>
      <c r="N661" s="112">
        <v>46.35</v>
      </c>
      <c r="O661" s="112">
        <v>0</v>
      </c>
      <c r="P661" s="112">
        <v>0</v>
      </c>
      <c r="Q661" s="112">
        <v>929.3175</v>
      </c>
      <c r="R661" s="112">
        <v>18586.349999999999</v>
      </c>
      <c r="S661" s="111" t="s">
        <v>1386</v>
      </c>
    </row>
    <row r="662" spans="1:19" ht="25.5">
      <c r="A662" s="111" t="s">
        <v>1869</v>
      </c>
      <c r="B662" s="143">
        <v>44353</v>
      </c>
      <c r="C662" s="111" t="s">
        <v>1870</v>
      </c>
      <c r="D662" s="143">
        <v>44353</v>
      </c>
      <c r="E662" s="111" t="s">
        <v>1116</v>
      </c>
      <c r="F662" s="111" t="s">
        <v>1123</v>
      </c>
      <c r="G662" s="111" t="s">
        <v>1116</v>
      </c>
      <c r="H662" s="111" t="s">
        <v>1116</v>
      </c>
      <c r="I662" s="111" t="s">
        <v>1335</v>
      </c>
      <c r="J662" s="112">
        <v>10</v>
      </c>
      <c r="K662" s="112">
        <v>1321.5</v>
      </c>
      <c r="L662" s="112">
        <v>13215</v>
      </c>
      <c r="M662" s="112">
        <v>3.3037999999999998</v>
      </c>
      <c r="N662" s="112">
        <v>33.037999999999997</v>
      </c>
      <c r="O662" s="112">
        <v>0</v>
      </c>
      <c r="P662" s="112">
        <v>0</v>
      </c>
      <c r="Q662" s="112">
        <v>1324.8037999999999</v>
      </c>
      <c r="R662" s="112">
        <v>13248.038</v>
      </c>
      <c r="S662" s="111" t="s">
        <v>1386</v>
      </c>
    </row>
    <row r="663" spans="1:19" ht="25.5">
      <c r="A663" s="111" t="s">
        <v>1869</v>
      </c>
      <c r="B663" s="143">
        <v>44353</v>
      </c>
      <c r="C663" s="111" t="s">
        <v>1870</v>
      </c>
      <c r="D663" s="143">
        <v>44353</v>
      </c>
      <c r="E663" s="111" t="s">
        <v>1116</v>
      </c>
      <c r="F663" s="111" t="s">
        <v>1123</v>
      </c>
      <c r="G663" s="111" t="s">
        <v>1116</v>
      </c>
      <c r="H663" s="111" t="s">
        <v>1116</v>
      </c>
      <c r="I663" s="111" t="s">
        <v>1333</v>
      </c>
      <c r="J663" s="112">
        <v>20</v>
      </c>
      <c r="K663" s="112">
        <v>927</v>
      </c>
      <c r="L663" s="112">
        <v>18540</v>
      </c>
      <c r="M663" s="112">
        <v>2.3174999999999999</v>
      </c>
      <c r="N663" s="112">
        <v>46.35</v>
      </c>
      <c r="O663" s="112">
        <v>0</v>
      </c>
      <c r="P663" s="112">
        <v>0</v>
      </c>
      <c r="Q663" s="112">
        <v>929.3175</v>
      </c>
      <c r="R663" s="112">
        <v>18586.349999999999</v>
      </c>
      <c r="S663" s="111" t="s">
        <v>1386</v>
      </c>
    </row>
    <row r="664" spans="1:19" ht="25.5">
      <c r="A664" s="111" t="s">
        <v>1871</v>
      </c>
      <c r="B664" s="143">
        <v>44353</v>
      </c>
      <c r="C664" s="111" t="s">
        <v>1872</v>
      </c>
      <c r="D664" s="143">
        <v>44353</v>
      </c>
      <c r="E664" s="111" t="s">
        <v>1116</v>
      </c>
      <c r="F664" s="111" t="s">
        <v>1369</v>
      </c>
      <c r="G664" s="111" t="s">
        <v>1116</v>
      </c>
      <c r="H664" s="111" t="s">
        <v>1116</v>
      </c>
      <c r="I664" s="111" t="s">
        <v>1119</v>
      </c>
      <c r="J664" s="112">
        <v>5</v>
      </c>
      <c r="K664" s="112">
        <v>927</v>
      </c>
      <c r="L664" s="112">
        <v>4635</v>
      </c>
      <c r="M664" s="112">
        <v>2.3174999999999999</v>
      </c>
      <c r="N664" s="112">
        <v>11.5875</v>
      </c>
      <c r="O664" s="112">
        <v>0</v>
      </c>
      <c r="P664" s="112">
        <v>0</v>
      </c>
      <c r="Q664" s="112">
        <v>929.3175</v>
      </c>
      <c r="R664" s="112">
        <v>4646.5874999999996</v>
      </c>
      <c r="S664" s="111" t="s">
        <v>1386</v>
      </c>
    </row>
    <row r="665" spans="1:19" ht="25.5">
      <c r="A665" s="111" t="s">
        <v>1871</v>
      </c>
      <c r="B665" s="143">
        <v>44353</v>
      </c>
      <c r="C665" s="111" t="s">
        <v>1872</v>
      </c>
      <c r="D665" s="143">
        <v>44353</v>
      </c>
      <c r="E665" s="111" t="s">
        <v>1116</v>
      </c>
      <c r="F665" s="111" t="s">
        <v>1369</v>
      </c>
      <c r="G665" s="111" t="s">
        <v>1116</v>
      </c>
      <c r="H665" s="111" t="s">
        <v>1116</v>
      </c>
      <c r="I665" s="111" t="s">
        <v>1333</v>
      </c>
      <c r="J665" s="112">
        <v>5</v>
      </c>
      <c r="K665" s="112">
        <v>927</v>
      </c>
      <c r="L665" s="112">
        <v>4635</v>
      </c>
      <c r="M665" s="112">
        <v>2.3174999999999999</v>
      </c>
      <c r="N665" s="112">
        <v>11.5875</v>
      </c>
      <c r="O665" s="112">
        <v>0</v>
      </c>
      <c r="P665" s="112">
        <v>0</v>
      </c>
      <c r="Q665" s="112">
        <v>929.3175</v>
      </c>
      <c r="R665" s="112">
        <v>4646.5874999999996</v>
      </c>
      <c r="S665" s="111" t="s">
        <v>1386</v>
      </c>
    </row>
    <row r="666" spans="1:19" ht="25.5">
      <c r="A666" s="111" t="s">
        <v>1871</v>
      </c>
      <c r="B666" s="143">
        <v>44353</v>
      </c>
      <c r="C666" s="111" t="s">
        <v>1872</v>
      </c>
      <c r="D666" s="143">
        <v>44353</v>
      </c>
      <c r="E666" s="111" t="s">
        <v>1116</v>
      </c>
      <c r="F666" s="111" t="s">
        <v>1369</v>
      </c>
      <c r="G666" s="111" t="s">
        <v>1116</v>
      </c>
      <c r="H666" s="111" t="s">
        <v>1116</v>
      </c>
      <c r="I666" s="111" t="s">
        <v>1114</v>
      </c>
      <c r="J666" s="112">
        <v>5</v>
      </c>
      <c r="K666" s="112">
        <v>907</v>
      </c>
      <c r="L666" s="112">
        <v>4535</v>
      </c>
      <c r="M666" s="112">
        <v>2.2675000000000001</v>
      </c>
      <c r="N666" s="112">
        <v>11.3375</v>
      </c>
      <c r="O666" s="112">
        <v>0</v>
      </c>
      <c r="P666" s="112">
        <v>0</v>
      </c>
      <c r="Q666" s="112">
        <v>909.26750000000004</v>
      </c>
      <c r="R666" s="112">
        <v>4546.3374999999996</v>
      </c>
      <c r="S666" s="111" t="s">
        <v>1386</v>
      </c>
    </row>
    <row r="667" spans="1:19" ht="25.5">
      <c r="A667" s="111" t="s">
        <v>1871</v>
      </c>
      <c r="B667" s="143">
        <v>44353</v>
      </c>
      <c r="C667" s="111" t="s">
        <v>1872</v>
      </c>
      <c r="D667" s="143">
        <v>44353</v>
      </c>
      <c r="E667" s="111" t="s">
        <v>1116</v>
      </c>
      <c r="F667" s="111" t="s">
        <v>1369</v>
      </c>
      <c r="G667" s="111" t="s">
        <v>1116</v>
      </c>
      <c r="H667" s="111" t="s">
        <v>1116</v>
      </c>
      <c r="I667" s="111" t="s">
        <v>1284</v>
      </c>
      <c r="J667" s="112">
        <v>5</v>
      </c>
      <c r="K667" s="112">
        <v>1079.5</v>
      </c>
      <c r="L667" s="112">
        <v>5397.5</v>
      </c>
      <c r="M667" s="112">
        <v>2.6987999999999999</v>
      </c>
      <c r="N667" s="112">
        <v>13.494</v>
      </c>
      <c r="O667" s="112">
        <v>0</v>
      </c>
      <c r="P667" s="112">
        <v>0</v>
      </c>
      <c r="Q667" s="112">
        <v>1082.1987999999999</v>
      </c>
      <c r="R667" s="112">
        <v>5410.9939999999997</v>
      </c>
      <c r="S667" s="111" t="s">
        <v>1386</v>
      </c>
    </row>
    <row r="668" spans="1:19" ht="25.5">
      <c r="A668" s="111" t="s">
        <v>1871</v>
      </c>
      <c r="B668" s="143">
        <v>44353</v>
      </c>
      <c r="C668" s="111" t="s">
        <v>1872</v>
      </c>
      <c r="D668" s="143">
        <v>44353</v>
      </c>
      <c r="E668" s="111" t="s">
        <v>1116</v>
      </c>
      <c r="F668" s="111" t="s">
        <v>1369</v>
      </c>
      <c r="G668" s="111" t="s">
        <v>1116</v>
      </c>
      <c r="H668" s="111" t="s">
        <v>1116</v>
      </c>
      <c r="I668" s="111" t="s">
        <v>1243</v>
      </c>
      <c r="J668" s="112">
        <v>5</v>
      </c>
      <c r="K668" s="112">
        <v>981</v>
      </c>
      <c r="L668" s="112">
        <v>4905</v>
      </c>
      <c r="M668" s="112">
        <v>2.4525000000000001</v>
      </c>
      <c r="N668" s="112">
        <v>12.262499999999999</v>
      </c>
      <c r="O668" s="112">
        <v>0</v>
      </c>
      <c r="P668" s="112">
        <v>0</v>
      </c>
      <c r="Q668" s="112">
        <v>983.45249999999999</v>
      </c>
      <c r="R668" s="112">
        <v>4917.2624999999998</v>
      </c>
      <c r="S668" s="111" t="s">
        <v>1386</v>
      </c>
    </row>
    <row r="669" spans="1:19" ht="25.5">
      <c r="A669" s="111" t="s">
        <v>1871</v>
      </c>
      <c r="B669" s="143">
        <v>44353</v>
      </c>
      <c r="C669" s="111" t="s">
        <v>1872</v>
      </c>
      <c r="D669" s="143">
        <v>44353</v>
      </c>
      <c r="E669" s="111" t="s">
        <v>1116</v>
      </c>
      <c r="F669" s="111" t="s">
        <v>1369</v>
      </c>
      <c r="G669" s="111" t="s">
        <v>1116</v>
      </c>
      <c r="H669" s="111" t="s">
        <v>1116</v>
      </c>
      <c r="I669" s="111" t="s">
        <v>1120</v>
      </c>
      <c r="J669" s="112">
        <v>5</v>
      </c>
      <c r="K669" s="112">
        <v>1193</v>
      </c>
      <c r="L669" s="112">
        <v>5965</v>
      </c>
      <c r="M669" s="112">
        <v>2.9824999999999999</v>
      </c>
      <c r="N669" s="112">
        <v>14.9125</v>
      </c>
      <c r="O669" s="112">
        <v>0</v>
      </c>
      <c r="P669" s="112">
        <v>0</v>
      </c>
      <c r="Q669" s="112">
        <v>1195.9825000000001</v>
      </c>
      <c r="R669" s="112">
        <v>5979.9125000000004</v>
      </c>
      <c r="S669" s="111" t="s">
        <v>1386</v>
      </c>
    </row>
    <row r="670" spans="1:19" ht="25.5">
      <c r="A670" s="111" t="s">
        <v>1873</v>
      </c>
      <c r="B670" s="143">
        <v>44353</v>
      </c>
      <c r="C670" s="111" t="s">
        <v>1874</v>
      </c>
      <c r="D670" s="143">
        <v>44353</v>
      </c>
      <c r="E670" s="111" t="s">
        <v>1387</v>
      </c>
      <c r="F670" s="111" t="s">
        <v>103</v>
      </c>
      <c r="G670" s="111" t="s">
        <v>1392</v>
      </c>
      <c r="H670" s="111" t="s">
        <v>1391</v>
      </c>
      <c r="I670" s="111" t="s">
        <v>1114</v>
      </c>
      <c r="J670" s="112">
        <v>200</v>
      </c>
      <c r="K670" s="112">
        <v>894</v>
      </c>
      <c r="L670" s="112">
        <v>178800</v>
      </c>
      <c r="M670" s="112">
        <v>2.2349999999999999</v>
      </c>
      <c r="N670" s="112">
        <v>447</v>
      </c>
      <c r="O670" s="112">
        <v>0</v>
      </c>
      <c r="P670" s="112">
        <v>0</v>
      </c>
      <c r="Q670" s="112">
        <v>896.23500000000001</v>
      </c>
      <c r="R670" s="112">
        <v>179247</v>
      </c>
      <c r="S670" s="111" t="s">
        <v>1386</v>
      </c>
    </row>
    <row r="671" spans="1:19" ht="25.5">
      <c r="A671" s="111" t="s">
        <v>1875</v>
      </c>
      <c r="B671" s="143">
        <v>44354</v>
      </c>
      <c r="C671" s="111" t="s">
        <v>1876</v>
      </c>
      <c r="D671" s="143">
        <v>44354</v>
      </c>
      <c r="E671" s="111" t="s">
        <v>1387</v>
      </c>
      <c r="F671" s="111" t="s">
        <v>94</v>
      </c>
      <c r="G671" s="111" t="s">
        <v>989</v>
      </c>
      <c r="H671" s="111" t="s">
        <v>1391</v>
      </c>
      <c r="I671" s="111" t="s">
        <v>1114</v>
      </c>
      <c r="J671" s="112">
        <v>20</v>
      </c>
      <c r="K671" s="112">
        <v>894</v>
      </c>
      <c r="L671" s="112">
        <v>17880</v>
      </c>
      <c r="M671" s="112">
        <v>2.2349999999999999</v>
      </c>
      <c r="N671" s="112">
        <v>44.7</v>
      </c>
      <c r="O671" s="112">
        <v>0</v>
      </c>
      <c r="P671" s="112">
        <v>0</v>
      </c>
      <c r="Q671" s="112">
        <v>896.23500000000001</v>
      </c>
      <c r="R671" s="112">
        <v>17924.7</v>
      </c>
      <c r="S671" s="111" t="s">
        <v>1386</v>
      </c>
    </row>
    <row r="672" spans="1:19" ht="25.5">
      <c r="A672" s="111" t="s">
        <v>1875</v>
      </c>
      <c r="B672" s="143">
        <v>44354</v>
      </c>
      <c r="C672" s="111" t="s">
        <v>1876</v>
      </c>
      <c r="D672" s="143">
        <v>44354</v>
      </c>
      <c r="E672" s="111" t="s">
        <v>1387</v>
      </c>
      <c r="F672" s="111" t="s">
        <v>94</v>
      </c>
      <c r="G672" s="111" t="s">
        <v>989</v>
      </c>
      <c r="H672" s="111" t="s">
        <v>1391</v>
      </c>
      <c r="I672" s="111" t="s">
        <v>1243</v>
      </c>
      <c r="J672" s="112">
        <v>20</v>
      </c>
      <c r="K672" s="112">
        <v>967</v>
      </c>
      <c r="L672" s="112">
        <v>19340</v>
      </c>
      <c r="M672" s="112">
        <v>2.4180000000000001</v>
      </c>
      <c r="N672" s="112">
        <v>48.36</v>
      </c>
      <c r="O672" s="112">
        <v>0</v>
      </c>
      <c r="P672" s="112">
        <v>0</v>
      </c>
      <c r="Q672" s="112">
        <v>969.41750000000002</v>
      </c>
      <c r="R672" s="112">
        <v>19388.349999999999</v>
      </c>
      <c r="S672" s="111" t="s">
        <v>1386</v>
      </c>
    </row>
    <row r="673" spans="1:19" ht="25.5">
      <c r="A673" s="111" t="s">
        <v>1875</v>
      </c>
      <c r="B673" s="143">
        <v>44354</v>
      </c>
      <c r="C673" s="111" t="s">
        <v>1876</v>
      </c>
      <c r="D673" s="143">
        <v>44354</v>
      </c>
      <c r="E673" s="111" t="s">
        <v>1387</v>
      </c>
      <c r="F673" s="111" t="s">
        <v>94</v>
      </c>
      <c r="G673" s="111" t="s">
        <v>989</v>
      </c>
      <c r="H673" s="111" t="s">
        <v>1391</v>
      </c>
      <c r="I673" s="111" t="s">
        <v>1115</v>
      </c>
      <c r="J673" s="112">
        <v>20</v>
      </c>
      <c r="K673" s="112">
        <v>1030</v>
      </c>
      <c r="L673" s="112">
        <v>20600</v>
      </c>
      <c r="M673" s="112">
        <v>2.5750000000000002</v>
      </c>
      <c r="N673" s="112">
        <v>51.5</v>
      </c>
      <c r="O673" s="112">
        <v>0</v>
      </c>
      <c r="P673" s="112">
        <v>0</v>
      </c>
      <c r="Q673" s="112">
        <v>1032.575</v>
      </c>
      <c r="R673" s="112">
        <v>20651.5</v>
      </c>
      <c r="S673" s="111" t="s">
        <v>1386</v>
      </c>
    </row>
    <row r="674" spans="1:19" ht="25.5">
      <c r="A674" s="111" t="s">
        <v>1875</v>
      </c>
      <c r="B674" s="143">
        <v>44354</v>
      </c>
      <c r="C674" s="111" t="s">
        <v>1876</v>
      </c>
      <c r="D674" s="143">
        <v>44354</v>
      </c>
      <c r="E674" s="111" t="s">
        <v>1387</v>
      </c>
      <c r="F674" s="111" t="s">
        <v>94</v>
      </c>
      <c r="G674" s="111" t="s">
        <v>989</v>
      </c>
      <c r="H674" s="111" t="s">
        <v>1391</v>
      </c>
      <c r="I674" s="111" t="s">
        <v>1119</v>
      </c>
      <c r="J674" s="112">
        <v>20</v>
      </c>
      <c r="K674" s="112">
        <v>914</v>
      </c>
      <c r="L674" s="112">
        <v>18280</v>
      </c>
      <c r="M674" s="112">
        <v>2.2850000000000001</v>
      </c>
      <c r="N674" s="112">
        <v>45.7</v>
      </c>
      <c r="O674" s="112">
        <v>0</v>
      </c>
      <c r="P674" s="112">
        <v>0</v>
      </c>
      <c r="Q674" s="112">
        <v>916.28499999999997</v>
      </c>
      <c r="R674" s="112">
        <v>18325.7</v>
      </c>
      <c r="S674" s="111" t="s">
        <v>1386</v>
      </c>
    </row>
    <row r="675" spans="1:19" ht="25.5">
      <c r="A675" s="111" t="s">
        <v>1875</v>
      </c>
      <c r="B675" s="143">
        <v>44354</v>
      </c>
      <c r="C675" s="111" t="s">
        <v>1876</v>
      </c>
      <c r="D675" s="143">
        <v>44354</v>
      </c>
      <c r="E675" s="111" t="s">
        <v>1387</v>
      </c>
      <c r="F675" s="111" t="s">
        <v>94</v>
      </c>
      <c r="G675" s="111" t="s">
        <v>989</v>
      </c>
      <c r="H675" s="111" t="s">
        <v>1391</v>
      </c>
      <c r="I675" s="111" t="s">
        <v>1333</v>
      </c>
      <c r="J675" s="112">
        <v>20</v>
      </c>
      <c r="K675" s="112">
        <v>914</v>
      </c>
      <c r="L675" s="112">
        <v>18280</v>
      </c>
      <c r="M675" s="112">
        <v>2.2850000000000001</v>
      </c>
      <c r="N675" s="112">
        <v>45.7</v>
      </c>
      <c r="O675" s="112">
        <v>0</v>
      </c>
      <c r="P675" s="112">
        <v>0</v>
      </c>
      <c r="Q675" s="112">
        <v>916.28499999999997</v>
      </c>
      <c r="R675" s="112">
        <v>18325.7</v>
      </c>
      <c r="S675" s="111" t="s">
        <v>1386</v>
      </c>
    </row>
    <row r="676" spans="1:19" ht="25.5">
      <c r="A676" s="111" t="s">
        <v>1877</v>
      </c>
      <c r="B676" s="143">
        <v>44354</v>
      </c>
      <c r="C676" s="111" t="s">
        <v>1878</v>
      </c>
      <c r="D676" s="143">
        <v>44354</v>
      </c>
      <c r="E676" s="111" t="s">
        <v>1387</v>
      </c>
      <c r="F676" s="111" t="s">
        <v>99</v>
      </c>
      <c r="G676" s="111" t="s">
        <v>1020</v>
      </c>
      <c r="H676" s="111" t="s">
        <v>1391</v>
      </c>
      <c r="I676" s="111" t="s">
        <v>1333</v>
      </c>
      <c r="J676" s="112">
        <v>40</v>
      </c>
      <c r="K676" s="112">
        <v>914</v>
      </c>
      <c r="L676" s="112">
        <v>36560</v>
      </c>
      <c r="M676" s="112">
        <v>2.2850000000000001</v>
      </c>
      <c r="N676" s="112">
        <v>91.4</v>
      </c>
      <c r="O676" s="112">
        <v>0</v>
      </c>
      <c r="P676" s="112">
        <v>0</v>
      </c>
      <c r="Q676" s="112">
        <v>916.28499999999997</v>
      </c>
      <c r="R676" s="112">
        <v>36651.4</v>
      </c>
      <c r="S676" s="111" t="s">
        <v>1386</v>
      </c>
    </row>
    <row r="677" spans="1:19" ht="25.5">
      <c r="A677" s="111" t="s">
        <v>1877</v>
      </c>
      <c r="B677" s="143">
        <v>44354</v>
      </c>
      <c r="C677" s="111" t="s">
        <v>1878</v>
      </c>
      <c r="D677" s="143">
        <v>44354</v>
      </c>
      <c r="E677" s="111" t="s">
        <v>1387</v>
      </c>
      <c r="F677" s="111" t="s">
        <v>99</v>
      </c>
      <c r="G677" s="111" t="s">
        <v>1020</v>
      </c>
      <c r="H677" s="111" t="s">
        <v>1391</v>
      </c>
      <c r="I677" s="111" t="s">
        <v>1117</v>
      </c>
      <c r="J677" s="112">
        <v>60</v>
      </c>
      <c r="K677" s="112">
        <v>1118</v>
      </c>
      <c r="L677" s="112">
        <v>67080</v>
      </c>
      <c r="M677" s="112">
        <v>2.7949999999999999</v>
      </c>
      <c r="N677" s="112">
        <v>167.7</v>
      </c>
      <c r="O677" s="112">
        <v>0</v>
      </c>
      <c r="P677" s="112">
        <v>0</v>
      </c>
      <c r="Q677" s="112">
        <v>1120.7950000000001</v>
      </c>
      <c r="R677" s="112">
        <v>67247.7</v>
      </c>
      <c r="S677" s="111" t="s">
        <v>1386</v>
      </c>
    </row>
    <row r="678" spans="1:19" ht="25.5">
      <c r="A678" s="111" t="s">
        <v>1877</v>
      </c>
      <c r="B678" s="143">
        <v>44354</v>
      </c>
      <c r="C678" s="111" t="s">
        <v>1878</v>
      </c>
      <c r="D678" s="143">
        <v>44354</v>
      </c>
      <c r="E678" s="111" t="s">
        <v>1387</v>
      </c>
      <c r="F678" s="111" t="s">
        <v>99</v>
      </c>
      <c r="G678" s="111" t="s">
        <v>1020</v>
      </c>
      <c r="H678" s="111" t="s">
        <v>1391</v>
      </c>
      <c r="I678" s="111" t="s">
        <v>1115</v>
      </c>
      <c r="J678" s="112">
        <v>40</v>
      </c>
      <c r="K678" s="112">
        <v>1030</v>
      </c>
      <c r="L678" s="112">
        <v>41200</v>
      </c>
      <c r="M678" s="112">
        <v>2.5750000000000002</v>
      </c>
      <c r="N678" s="112">
        <v>103</v>
      </c>
      <c r="O678" s="112">
        <v>0</v>
      </c>
      <c r="P678" s="112">
        <v>0</v>
      </c>
      <c r="Q678" s="112">
        <v>1032.575</v>
      </c>
      <c r="R678" s="112">
        <v>41303</v>
      </c>
      <c r="S678" s="111" t="s">
        <v>1386</v>
      </c>
    </row>
    <row r="679" spans="1:19" ht="25.5">
      <c r="A679" s="111" t="s">
        <v>1877</v>
      </c>
      <c r="B679" s="143">
        <v>44354</v>
      </c>
      <c r="C679" s="111" t="s">
        <v>1878</v>
      </c>
      <c r="D679" s="143">
        <v>44354</v>
      </c>
      <c r="E679" s="111" t="s">
        <v>1387</v>
      </c>
      <c r="F679" s="111" t="s">
        <v>99</v>
      </c>
      <c r="G679" s="111" t="s">
        <v>1020</v>
      </c>
      <c r="H679" s="111" t="s">
        <v>1391</v>
      </c>
      <c r="I679" s="111" t="s">
        <v>1284</v>
      </c>
      <c r="J679" s="112">
        <v>20</v>
      </c>
      <c r="K679" s="112">
        <v>1064</v>
      </c>
      <c r="L679" s="112">
        <v>21280</v>
      </c>
      <c r="M679" s="112">
        <v>2.66</v>
      </c>
      <c r="N679" s="112">
        <v>53.2</v>
      </c>
      <c r="O679" s="112">
        <v>0</v>
      </c>
      <c r="P679" s="112">
        <v>0</v>
      </c>
      <c r="Q679" s="112">
        <v>1066.6600000000001</v>
      </c>
      <c r="R679" s="112">
        <v>21333.200000000001</v>
      </c>
      <c r="S679" s="111" t="s">
        <v>1386</v>
      </c>
    </row>
    <row r="680" spans="1:19" ht="25.5">
      <c r="A680" s="111" t="s">
        <v>1877</v>
      </c>
      <c r="B680" s="143">
        <v>44354</v>
      </c>
      <c r="C680" s="111" t="s">
        <v>1878</v>
      </c>
      <c r="D680" s="143">
        <v>44354</v>
      </c>
      <c r="E680" s="111" t="s">
        <v>1387</v>
      </c>
      <c r="F680" s="111" t="s">
        <v>99</v>
      </c>
      <c r="G680" s="111" t="s">
        <v>1020</v>
      </c>
      <c r="H680" s="111" t="s">
        <v>1391</v>
      </c>
      <c r="I680" s="111" t="s">
        <v>1120</v>
      </c>
      <c r="J680" s="112">
        <v>40</v>
      </c>
      <c r="K680" s="112">
        <v>1176</v>
      </c>
      <c r="L680" s="112">
        <v>47040</v>
      </c>
      <c r="M680" s="112">
        <v>2.94</v>
      </c>
      <c r="N680" s="112">
        <v>117.6</v>
      </c>
      <c r="O680" s="112">
        <v>0</v>
      </c>
      <c r="P680" s="112">
        <v>0</v>
      </c>
      <c r="Q680" s="112">
        <v>1178.94</v>
      </c>
      <c r="R680" s="112">
        <v>47157.599999999999</v>
      </c>
      <c r="S680" s="111" t="s">
        <v>1386</v>
      </c>
    </row>
    <row r="681" spans="1:19" ht="25.5">
      <c r="A681" s="111" t="s">
        <v>1877</v>
      </c>
      <c r="B681" s="143">
        <v>44354</v>
      </c>
      <c r="C681" s="111" t="s">
        <v>1878</v>
      </c>
      <c r="D681" s="143">
        <v>44354</v>
      </c>
      <c r="E681" s="111" t="s">
        <v>1387</v>
      </c>
      <c r="F681" s="111" t="s">
        <v>99</v>
      </c>
      <c r="G681" s="111" t="s">
        <v>1020</v>
      </c>
      <c r="H681" s="111" t="s">
        <v>1391</v>
      </c>
      <c r="I681" s="111" t="s">
        <v>1335</v>
      </c>
      <c r="J681" s="112">
        <v>80</v>
      </c>
      <c r="K681" s="112">
        <v>1303</v>
      </c>
      <c r="L681" s="112">
        <v>104240</v>
      </c>
      <c r="M681" s="112">
        <v>3.258</v>
      </c>
      <c r="N681" s="112">
        <v>260.64</v>
      </c>
      <c r="O681" s="112">
        <v>0</v>
      </c>
      <c r="P681" s="112">
        <v>0</v>
      </c>
      <c r="Q681" s="112">
        <v>1306.2574999999999</v>
      </c>
      <c r="R681" s="112">
        <v>104500.6</v>
      </c>
      <c r="S681" s="111" t="s">
        <v>1386</v>
      </c>
    </row>
    <row r="682" spans="1:19" ht="25.5">
      <c r="A682" s="111" t="s">
        <v>1877</v>
      </c>
      <c r="B682" s="143">
        <v>44354</v>
      </c>
      <c r="C682" s="111" t="s">
        <v>1878</v>
      </c>
      <c r="D682" s="143">
        <v>44354</v>
      </c>
      <c r="E682" s="111" t="s">
        <v>1387</v>
      </c>
      <c r="F682" s="111" t="s">
        <v>99</v>
      </c>
      <c r="G682" s="111" t="s">
        <v>1020</v>
      </c>
      <c r="H682" s="111" t="s">
        <v>1391</v>
      </c>
      <c r="I682" s="111" t="s">
        <v>1114</v>
      </c>
      <c r="J682" s="112">
        <v>40</v>
      </c>
      <c r="K682" s="112">
        <v>894</v>
      </c>
      <c r="L682" s="112">
        <v>35760</v>
      </c>
      <c r="M682" s="112">
        <v>2.2349999999999999</v>
      </c>
      <c r="N682" s="112">
        <v>89.4</v>
      </c>
      <c r="O682" s="112">
        <v>0</v>
      </c>
      <c r="P682" s="112">
        <v>0</v>
      </c>
      <c r="Q682" s="112">
        <v>896.23500000000001</v>
      </c>
      <c r="R682" s="112">
        <v>35849.4</v>
      </c>
      <c r="S682" s="111" t="s">
        <v>1386</v>
      </c>
    </row>
    <row r="683" spans="1:19" ht="25.5">
      <c r="A683" s="111" t="s">
        <v>1879</v>
      </c>
      <c r="B683" s="143">
        <v>44354</v>
      </c>
      <c r="C683" s="111" t="s">
        <v>1880</v>
      </c>
      <c r="D683" s="143">
        <v>44354</v>
      </c>
      <c r="E683" s="111" t="s">
        <v>1387</v>
      </c>
      <c r="F683" s="111" t="s">
        <v>97</v>
      </c>
      <c r="G683" s="111" t="s">
        <v>987</v>
      </c>
      <c r="H683" s="111" t="s">
        <v>1391</v>
      </c>
      <c r="I683" s="111" t="s">
        <v>1119</v>
      </c>
      <c r="J683" s="112">
        <v>80</v>
      </c>
      <c r="K683" s="112">
        <v>914</v>
      </c>
      <c r="L683" s="112">
        <v>73120</v>
      </c>
      <c r="M683" s="112">
        <v>2.2850000000000001</v>
      </c>
      <c r="N683" s="112">
        <v>182.8</v>
      </c>
      <c r="O683" s="112">
        <v>0</v>
      </c>
      <c r="P683" s="112">
        <v>0</v>
      </c>
      <c r="Q683" s="112">
        <v>916.28499999999997</v>
      </c>
      <c r="R683" s="112">
        <v>73302.8</v>
      </c>
      <c r="S683" s="111" t="s">
        <v>1386</v>
      </c>
    </row>
    <row r="684" spans="1:19" ht="25.5">
      <c r="A684" s="111" t="s">
        <v>1879</v>
      </c>
      <c r="B684" s="143">
        <v>44354</v>
      </c>
      <c r="C684" s="111" t="s">
        <v>1880</v>
      </c>
      <c r="D684" s="143">
        <v>44354</v>
      </c>
      <c r="E684" s="111" t="s">
        <v>1387</v>
      </c>
      <c r="F684" s="111" t="s">
        <v>97</v>
      </c>
      <c r="G684" s="111" t="s">
        <v>987</v>
      </c>
      <c r="H684" s="111" t="s">
        <v>1391</v>
      </c>
      <c r="I684" s="111" t="s">
        <v>1284</v>
      </c>
      <c r="J684" s="112">
        <v>40</v>
      </c>
      <c r="K684" s="112">
        <v>1064</v>
      </c>
      <c r="L684" s="112">
        <v>42560</v>
      </c>
      <c r="M684" s="112">
        <v>2.66</v>
      </c>
      <c r="N684" s="112">
        <v>106.4</v>
      </c>
      <c r="O684" s="112">
        <v>0</v>
      </c>
      <c r="P684" s="112">
        <v>0</v>
      </c>
      <c r="Q684" s="112">
        <v>1066.6600000000001</v>
      </c>
      <c r="R684" s="112">
        <v>42666.400000000001</v>
      </c>
      <c r="S684" s="111" t="s">
        <v>1386</v>
      </c>
    </row>
    <row r="685" spans="1:19" ht="25.5">
      <c r="A685" s="111" t="s">
        <v>1879</v>
      </c>
      <c r="B685" s="143">
        <v>44354</v>
      </c>
      <c r="C685" s="111" t="s">
        <v>1880</v>
      </c>
      <c r="D685" s="143">
        <v>44354</v>
      </c>
      <c r="E685" s="111" t="s">
        <v>1387</v>
      </c>
      <c r="F685" s="111" t="s">
        <v>97</v>
      </c>
      <c r="G685" s="111" t="s">
        <v>987</v>
      </c>
      <c r="H685" s="111" t="s">
        <v>1391</v>
      </c>
      <c r="I685" s="111" t="s">
        <v>1243</v>
      </c>
      <c r="J685" s="112">
        <v>40</v>
      </c>
      <c r="K685" s="112">
        <v>967</v>
      </c>
      <c r="L685" s="112">
        <v>38680</v>
      </c>
      <c r="M685" s="112">
        <v>2.4180000000000001</v>
      </c>
      <c r="N685" s="112">
        <v>96.72</v>
      </c>
      <c r="O685" s="112">
        <v>0</v>
      </c>
      <c r="P685" s="112">
        <v>0</v>
      </c>
      <c r="Q685" s="112">
        <v>969.41750000000002</v>
      </c>
      <c r="R685" s="112">
        <v>38776.699999999997</v>
      </c>
      <c r="S685" s="111" t="s">
        <v>1386</v>
      </c>
    </row>
    <row r="686" spans="1:19" ht="25.5">
      <c r="A686" s="111" t="s">
        <v>1881</v>
      </c>
      <c r="B686" s="143">
        <v>44354</v>
      </c>
      <c r="C686" s="111" t="s">
        <v>1882</v>
      </c>
      <c r="D686" s="143">
        <v>44354</v>
      </c>
      <c r="E686" s="111" t="s">
        <v>1387</v>
      </c>
      <c r="F686" s="111" t="s">
        <v>90</v>
      </c>
      <c r="G686" s="111" t="s">
        <v>992</v>
      </c>
      <c r="H686" s="111" t="s">
        <v>1391</v>
      </c>
      <c r="I686" s="111" t="s">
        <v>1114</v>
      </c>
      <c r="J686" s="112">
        <v>200</v>
      </c>
      <c r="K686" s="112">
        <v>894</v>
      </c>
      <c r="L686" s="112">
        <v>178800</v>
      </c>
      <c r="M686" s="112">
        <v>2.2349999999999999</v>
      </c>
      <c r="N686" s="112">
        <v>447</v>
      </c>
      <c r="O686" s="112">
        <v>0</v>
      </c>
      <c r="P686" s="112">
        <v>0</v>
      </c>
      <c r="Q686" s="112">
        <v>896.23500000000001</v>
      </c>
      <c r="R686" s="112">
        <v>179247</v>
      </c>
      <c r="S686" s="111" t="s">
        <v>1386</v>
      </c>
    </row>
    <row r="687" spans="1:19" ht="25.5">
      <c r="A687" s="111" t="s">
        <v>1881</v>
      </c>
      <c r="B687" s="143">
        <v>44354</v>
      </c>
      <c r="C687" s="111" t="s">
        <v>1882</v>
      </c>
      <c r="D687" s="143">
        <v>44354</v>
      </c>
      <c r="E687" s="111" t="s">
        <v>1387</v>
      </c>
      <c r="F687" s="111" t="s">
        <v>90</v>
      </c>
      <c r="G687" s="111" t="s">
        <v>992</v>
      </c>
      <c r="H687" s="111" t="s">
        <v>1391</v>
      </c>
      <c r="I687" s="111" t="s">
        <v>1243</v>
      </c>
      <c r="J687" s="112">
        <v>40</v>
      </c>
      <c r="K687" s="112">
        <v>967</v>
      </c>
      <c r="L687" s="112">
        <v>38680</v>
      </c>
      <c r="M687" s="112">
        <v>2.4180000000000001</v>
      </c>
      <c r="N687" s="112">
        <v>96.72</v>
      </c>
      <c r="O687" s="112">
        <v>0</v>
      </c>
      <c r="P687" s="112">
        <v>0</v>
      </c>
      <c r="Q687" s="112">
        <v>969.41750000000002</v>
      </c>
      <c r="R687" s="112">
        <v>38776.699999999997</v>
      </c>
      <c r="S687" s="111" t="s">
        <v>1386</v>
      </c>
    </row>
    <row r="688" spans="1:19" ht="25.5">
      <c r="A688" s="111" t="s">
        <v>1881</v>
      </c>
      <c r="B688" s="143">
        <v>44354</v>
      </c>
      <c r="C688" s="111" t="s">
        <v>1882</v>
      </c>
      <c r="D688" s="143">
        <v>44354</v>
      </c>
      <c r="E688" s="111" t="s">
        <v>1387</v>
      </c>
      <c r="F688" s="111" t="s">
        <v>90</v>
      </c>
      <c r="G688" s="111" t="s">
        <v>992</v>
      </c>
      <c r="H688" s="111" t="s">
        <v>1391</v>
      </c>
      <c r="I688" s="111" t="s">
        <v>1119</v>
      </c>
      <c r="J688" s="112">
        <v>200</v>
      </c>
      <c r="K688" s="112">
        <v>914</v>
      </c>
      <c r="L688" s="112">
        <v>182800</v>
      </c>
      <c r="M688" s="112">
        <v>2.2850000000000001</v>
      </c>
      <c r="N688" s="112">
        <v>457</v>
      </c>
      <c r="O688" s="112">
        <v>0</v>
      </c>
      <c r="P688" s="112">
        <v>0</v>
      </c>
      <c r="Q688" s="112">
        <v>916.28499999999997</v>
      </c>
      <c r="R688" s="112">
        <v>183257</v>
      </c>
      <c r="S688" s="111" t="s">
        <v>1386</v>
      </c>
    </row>
    <row r="689" spans="1:19" ht="25.5">
      <c r="A689" s="111" t="s">
        <v>1883</v>
      </c>
      <c r="B689" s="143">
        <v>44354</v>
      </c>
      <c r="C689" s="111" t="s">
        <v>1884</v>
      </c>
      <c r="D689" s="143">
        <v>44354</v>
      </c>
      <c r="E689" s="111" t="s">
        <v>1387</v>
      </c>
      <c r="F689" s="111" t="s">
        <v>832</v>
      </c>
      <c r="G689" s="111" t="s">
        <v>987</v>
      </c>
      <c r="H689" s="111" t="s">
        <v>1391</v>
      </c>
      <c r="I689" s="111" t="s">
        <v>1119</v>
      </c>
      <c r="J689" s="112">
        <v>200</v>
      </c>
      <c r="K689" s="112">
        <v>914</v>
      </c>
      <c r="L689" s="112">
        <v>182800</v>
      </c>
      <c r="M689" s="112">
        <v>2.2850000000000001</v>
      </c>
      <c r="N689" s="112">
        <v>457</v>
      </c>
      <c r="O689" s="112">
        <v>0</v>
      </c>
      <c r="P689" s="112">
        <v>0</v>
      </c>
      <c r="Q689" s="112">
        <v>916.28499999999997</v>
      </c>
      <c r="R689" s="112">
        <v>183257</v>
      </c>
      <c r="S689" s="111" t="s">
        <v>1386</v>
      </c>
    </row>
    <row r="690" spans="1:19" ht="25.5">
      <c r="A690" s="111" t="s">
        <v>1883</v>
      </c>
      <c r="B690" s="143">
        <v>44354</v>
      </c>
      <c r="C690" s="111" t="s">
        <v>1884</v>
      </c>
      <c r="D690" s="143">
        <v>44354</v>
      </c>
      <c r="E690" s="111" t="s">
        <v>1387</v>
      </c>
      <c r="F690" s="111" t="s">
        <v>832</v>
      </c>
      <c r="G690" s="111" t="s">
        <v>987</v>
      </c>
      <c r="H690" s="111" t="s">
        <v>1391</v>
      </c>
      <c r="I690" s="111" t="s">
        <v>1243</v>
      </c>
      <c r="J690" s="112">
        <v>100</v>
      </c>
      <c r="K690" s="112">
        <v>967</v>
      </c>
      <c r="L690" s="112">
        <v>96700</v>
      </c>
      <c r="M690" s="112">
        <v>2.4180000000000001</v>
      </c>
      <c r="N690" s="112">
        <v>241.8</v>
      </c>
      <c r="O690" s="112">
        <v>0</v>
      </c>
      <c r="P690" s="112">
        <v>0</v>
      </c>
      <c r="Q690" s="112">
        <v>969.41750000000002</v>
      </c>
      <c r="R690" s="112">
        <v>96941.75</v>
      </c>
      <c r="S690" s="111" t="s">
        <v>1386</v>
      </c>
    </row>
    <row r="691" spans="1:19" ht="25.5">
      <c r="A691" s="111" t="s">
        <v>1883</v>
      </c>
      <c r="B691" s="143">
        <v>44354</v>
      </c>
      <c r="C691" s="111" t="s">
        <v>1884</v>
      </c>
      <c r="D691" s="143">
        <v>44354</v>
      </c>
      <c r="E691" s="111" t="s">
        <v>1387</v>
      </c>
      <c r="F691" s="111" t="s">
        <v>832</v>
      </c>
      <c r="G691" s="111" t="s">
        <v>987</v>
      </c>
      <c r="H691" s="111" t="s">
        <v>1391</v>
      </c>
      <c r="I691" s="111" t="s">
        <v>1284</v>
      </c>
      <c r="J691" s="112">
        <v>100</v>
      </c>
      <c r="K691" s="112">
        <v>1064</v>
      </c>
      <c r="L691" s="112">
        <v>106400</v>
      </c>
      <c r="M691" s="112">
        <v>2.66</v>
      </c>
      <c r="N691" s="112">
        <v>266</v>
      </c>
      <c r="O691" s="112">
        <v>0</v>
      </c>
      <c r="P691" s="112">
        <v>0</v>
      </c>
      <c r="Q691" s="112">
        <v>1066.6600000000001</v>
      </c>
      <c r="R691" s="112">
        <v>106666</v>
      </c>
      <c r="S691" s="111" t="s">
        <v>1386</v>
      </c>
    </row>
    <row r="692" spans="1:19" ht="25.5">
      <c r="A692" s="111" t="s">
        <v>1885</v>
      </c>
      <c r="B692" s="143">
        <v>44354</v>
      </c>
      <c r="C692" s="111" t="s">
        <v>1886</v>
      </c>
      <c r="D692" s="143">
        <v>44354</v>
      </c>
      <c r="E692" s="111" t="s">
        <v>1387</v>
      </c>
      <c r="F692" s="111" t="s">
        <v>101</v>
      </c>
      <c r="G692" s="111" t="s">
        <v>989</v>
      </c>
      <c r="H692" s="111" t="s">
        <v>1391</v>
      </c>
      <c r="I692" s="111" t="s">
        <v>1114</v>
      </c>
      <c r="J692" s="112">
        <v>20</v>
      </c>
      <c r="K692" s="112">
        <v>894</v>
      </c>
      <c r="L692" s="112">
        <v>17880</v>
      </c>
      <c r="M692" s="112">
        <v>2.2349999999999999</v>
      </c>
      <c r="N692" s="112">
        <v>44.7</v>
      </c>
      <c r="O692" s="112">
        <v>0</v>
      </c>
      <c r="P692" s="112">
        <v>0</v>
      </c>
      <c r="Q692" s="112">
        <v>896.23500000000001</v>
      </c>
      <c r="R692" s="112">
        <v>17924.7</v>
      </c>
      <c r="S692" s="111" t="s">
        <v>1386</v>
      </c>
    </row>
    <row r="693" spans="1:19" ht="25.5">
      <c r="A693" s="111" t="s">
        <v>1885</v>
      </c>
      <c r="B693" s="143">
        <v>44354</v>
      </c>
      <c r="C693" s="111" t="s">
        <v>1886</v>
      </c>
      <c r="D693" s="143">
        <v>44354</v>
      </c>
      <c r="E693" s="111" t="s">
        <v>1387</v>
      </c>
      <c r="F693" s="111" t="s">
        <v>101</v>
      </c>
      <c r="G693" s="111" t="s">
        <v>989</v>
      </c>
      <c r="H693" s="111" t="s">
        <v>1391</v>
      </c>
      <c r="I693" s="111" t="s">
        <v>1119</v>
      </c>
      <c r="J693" s="112">
        <v>20</v>
      </c>
      <c r="K693" s="112">
        <v>914</v>
      </c>
      <c r="L693" s="112">
        <v>18280</v>
      </c>
      <c r="M693" s="112">
        <v>2.2850000000000001</v>
      </c>
      <c r="N693" s="112">
        <v>45.7</v>
      </c>
      <c r="O693" s="112">
        <v>0</v>
      </c>
      <c r="P693" s="112">
        <v>0</v>
      </c>
      <c r="Q693" s="112">
        <v>916.28499999999997</v>
      </c>
      <c r="R693" s="112">
        <v>18325.7</v>
      </c>
      <c r="S693" s="111" t="s">
        <v>1386</v>
      </c>
    </row>
    <row r="694" spans="1:19" ht="25.5">
      <c r="A694" s="111" t="s">
        <v>1885</v>
      </c>
      <c r="B694" s="143">
        <v>44354</v>
      </c>
      <c r="C694" s="111" t="s">
        <v>1886</v>
      </c>
      <c r="D694" s="143">
        <v>44354</v>
      </c>
      <c r="E694" s="111" t="s">
        <v>1387</v>
      </c>
      <c r="F694" s="111" t="s">
        <v>101</v>
      </c>
      <c r="G694" s="111" t="s">
        <v>989</v>
      </c>
      <c r="H694" s="111" t="s">
        <v>1391</v>
      </c>
      <c r="I694" s="111" t="s">
        <v>1333</v>
      </c>
      <c r="J694" s="112">
        <v>20</v>
      </c>
      <c r="K694" s="112">
        <v>914</v>
      </c>
      <c r="L694" s="112">
        <v>18280</v>
      </c>
      <c r="M694" s="112">
        <v>2.2850000000000001</v>
      </c>
      <c r="N694" s="112">
        <v>45.7</v>
      </c>
      <c r="O694" s="112">
        <v>0</v>
      </c>
      <c r="P694" s="112">
        <v>0</v>
      </c>
      <c r="Q694" s="112">
        <v>916.28499999999997</v>
      </c>
      <c r="R694" s="112">
        <v>18325.7</v>
      </c>
      <c r="S694" s="111" t="s">
        <v>1386</v>
      </c>
    </row>
    <row r="695" spans="1:19" ht="25.5">
      <c r="A695" s="111" t="s">
        <v>1885</v>
      </c>
      <c r="B695" s="143">
        <v>44354</v>
      </c>
      <c r="C695" s="111" t="s">
        <v>1886</v>
      </c>
      <c r="D695" s="143">
        <v>44354</v>
      </c>
      <c r="E695" s="111" t="s">
        <v>1387</v>
      </c>
      <c r="F695" s="111" t="s">
        <v>101</v>
      </c>
      <c r="G695" s="111" t="s">
        <v>989</v>
      </c>
      <c r="H695" s="111" t="s">
        <v>1391</v>
      </c>
      <c r="I695" s="111" t="s">
        <v>1243</v>
      </c>
      <c r="J695" s="112">
        <v>20</v>
      </c>
      <c r="K695" s="112">
        <v>967</v>
      </c>
      <c r="L695" s="112">
        <v>19340</v>
      </c>
      <c r="M695" s="112">
        <v>2.4180000000000001</v>
      </c>
      <c r="N695" s="112">
        <v>48.36</v>
      </c>
      <c r="O695" s="112">
        <v>0</v>
      </c>
      <c r="P695" s="112">
        <v>0</v>
      </c>
      <c r="Q695" s="112">
        <v>969.41750000000002</v>
      </c>
      <c r="R695" s="112">
        <v>19388.349999999999</v>
      </c>
      <c r="S695" s="111" t="s">
        <v>1386</v>
      </c>
    </row>
    <row r="696" spans="1:19" ht="25.5">
      <c r="A696" s="111" t="s">
        <v>1885</v>
      </c>
      <c r="B696" s="143">
        <v>44354</v>
      </c>
      <c r="C696" s="111" t="s">
        <v>1886</v>
      </c>
      <c r="D696" s="143">
        <v>44354</v>
      </c>
      <c r="E696" s="111" t="s">
        <v>1387</v>
      </c>
      <c r="F696" s="111" t="s">
        <v>101</v>
      </c>
      <c r="G696" s="111" t="s">
        <v>989</v>
      </c>
      <c r="H696" s="111" t="s">
        <v>1391</v>
      </c>
      <c r="I696" s="111" t="s">
        <v>1115</v>
      </c>
      <c r="J696" s="112">
        <v>20</v>
      </c>
      <c r="K696" s="112">
        <v>1030</v>
      </c>
      <c r="L696" s="112">
        <v>20600</v>
      </c>
      <c r="M696" s="112">
        <v>2.5750000000000002</v>
      </c>
      <c r="N696" s="112">
        <v>51.5</v>
      </c>
      <c r="O696" s="112">
        <v>0</v>
      </c>
      <c r="P696" s="112">
        <v>0</v>
      </c>
      <c r="Q696" s="112">
        <v>1032.575</v>
      </c>
      <c r="R696" s="112">
        <v>20651.5</v>
      </c>
      <c r="S696" s="111" t="s">
        <v>1386</v>
      </c>
    </row>
    <row r="697" spans="1:19" ht="25.5">
      <c r="A697" s="111" t="s">
        <v>1887</v>
      </c>
      <c r="B697" s="143">
        <v>44354</v>
      </c>
      <c r="C697" s="111" t="s">
        <v>1888</v>
      </c>
      <c r="D697" s="143">
        <v>44354</v>
      </c>
      <c r="E697" s="111" t="s">
        <v>1387</v>
      </c>
      <c r="F697" s="111" t="s">
        <v>92</v>
      </c>
      <c r="G697" s="111" t="s">
        <v>1390</v>
      </c>
      <c r="H697" s="111" t="s">
        <v>1391</v>
      </c>
      <c r="I697" s="111" t="s">
        <v>1114</v>
      </c>
      <c r="J697" s="112">
        <v>20</v>
      </c>
      <c r="K697" s="112">
        <v>894</v>
      </c>
      <c r="L697" s="112">
        <v>17880</v>
      </c>
      <c r="M697" s="112">
        <v>2.2349999999999999</v>
      </c>
      <c r="N697" s="112">
        <v>44.7</v>
      </c>
      <c r="O697" s="112">
        <v>0</v>
      </c>
      <c r="P697" s="112">
        <v>0</v>
      </c>
      <c r="Q697" s="112">
        <v>896.23500000000001</v>
      </c>
      <c r="R697" s="112">
        <v>17924.7</v>
      </c>
      <c r="S697" s="111" t="s">
        <v>1386</v>
      </c>
    </row>
    <row r="698" spans="1:19" ht="25.5">
      <c r="A698" s="111" t="s">
        <v>1889</v>
      </c>
      <c r="B698" s="143">
        <v>44354</v>
      </c>
      <c r="C698" s="111" t="s">
        <v>1890</v>
      </c>
      <c r="D698" s="143">
        <v>44354</v>
      </c>
      <c r="E698" s="111" t="s">
        <v>1387</v>
      </c>
      <c r="F698" s="111" t="s">
        <v>96</v>
      </c>
      <c r="G698" s="111" t="s">
        <v>988</v>
      </c>
      <c r="H698" s="111" t="s">
        <v>1391</v>
      </c>
      <c r="I698" s="111" t="s">
        <v>1284</v>
      </c>
      <c r="J698" s="112">
        <v>20</v>
      </c>
      <c r="K698" s="112">
        <v>1064</v>
      </c>
      <c r="L698" s="112">
        <v>21280</v>
      </c>
      <c r="M698" s="112">
        <v>2.66</v>
      </c>
      <c r="N698" s="112">
        <v>53.2</v>
      </c>
      <c r="O698" s="112">
        <v>0</v>
      </c>
      <c r="P698" s="112">
        <v>0</v>
      </c>
      <c r="Q698" s="112">
        <v>1066.6600000000001</v>
      </c>
      <c r="R698" s="112">
        <v>21333.200000000001</v>
      </c>
      <c r="S698" s="111" t="s">
        <v>1386</v>
      </c>
    </row>
    <row r="699" spans="1:19" ht="25.5">
      <c r="A699" s="111" t="s">
        <v>1889</v>
      </c>
      <c r="B699" s="143">
        <v>44354</v>
      </c>
      <c r="C699" s="111" t="s">
        <v>1890</v>
      </c>
      <c r="D699" s="143">
        <v>44354</v>
      </c>
      <c r="E699" s="111" t="s">
        <v>1387</v>
      </c>
      <c r="F699" s="111" t="s">
        <v>96</v>
      </c>
      <c r="G699" s="111" t="s">
        <v>988</v>
      </c>
      <c r="H699" s="111" t="s">
        <v>1391</v>
      </c>
      <c r="I699" s="111" t="s">
        <v>1119</v>
      </c>
      <c r="J699" s="112">
        <v>70</v>
      </c>
      <c r="K699" s="112">
        <v>914</v>
      </c>
      <c r="L699" s="112">
        <v>63980</v>
      </c>
      <c r="M699" s="112">
        <v>2.2850000000000001</v>
      </c>
      <c r="N699" s="112">
        <v>159.94999999999999</v>
      </c>
      <c r="O699" s="112">
        <v>0</v>
      </c>
      <c r="P699" s="112">
        <v>0</v>
      </c>
      <c r="Q699" s="112">
        <v>916.28499999999997</v>
      </c>
      <c r="R699" s="112">
        <v>64139.95</v>
      </c>
      <c r="S699" s="111" t="s">
        <v>1386</v>
      </c>
    </row>
    <row r="700" spans="1:19" ht="25.5">
      <c r="A700" s="111" t="s">
        <v>1889</v>
      </c>
      <c r="B700" s="143">
        <v>44354</v>
      </c>
      <c r="C700" s="111" t="s">
        <v>1890</v>
      </c>
      <c r="D700" s="143">
        <v>44354</v>
      </c>
      <c r="E700" s="111" t="s">
        <v>1387</v>
      </c>
      <c r="F700" s="111" t="s">
        <v>96</v>
      </c>
      <c r="G700" s="111" t="s">
        <v>988</v>
      </c>
      <c r="H700" s="111" t="s">
        <v>1391</v>
      </c>
      <c r="I700" s="111" t="s">
        <v>1243</v>
      </c>
      <c r="J700" s="112">
        <v>15</v>
      </c>
      <c r="K700" s="112">
        <v>967</v>
      </c>
      <c r="L700" s="112">
        <v>14505</v>
      </c>
      <c r="M700" s="112">
        <v>2.4180000000000001</v>
      </c>
      <c r="N700" s="112">
        <v>36.270000000000003</v>
      </c>
      <c r="O700" s="112">
        <v>0</v>
      </c>
      <c r="P700" s="112">
        <v>0</v>
      </c>
      <c r="Q700" s="112">
        <v>969.41750000000002</v>
      </c>
      <c r="R700" s="112">
        <v>14541.262500000001</v>
      </c>
      <c r="S700" s="111" t="s">
        <v>1386</v>
      </c>
    </row>
    <row r="701" spans="1:19" ht="25.5">
      <c r="A701" s="111" t="s">
        <v>1891</v>
      </c>
      <c r="B701" s="143">
        <v>44354</v>
      </c>
      <c r="C701" s="111" t="s">
        <v>1892</v>
      </c>
      <c r="D701" s="143">
        <v>44354</v>
      </c>
      <c r="E701" s="111" t="s">
        <v>1387</v>
      </c>
      <c r="F701" s="111" t="s">
        <v>67</v>
      </c>
      <c r="G701" s="111" t="s">
        <v>66</v>
      </c>
      <c r="H701" s="111" t="s">
        <v>54</v>
      </c>
      <c r="I701" s="111" t="s">
        <v>1243</v>
      </c>
      <c r="J701" s="112">
        <v>200</v>
      </c>
      <c r="K701" s="112">
        <v>967</v>
      </c>
      <c r="L701" s="112">
        <v>193400</v>
      </c>
      <c r="M701" s="112">
        <v>2.4180000000000001</v>
      </c>
      <c r="N701" s="112">
        <v>483.6</v>
      </c>
      <c r="O701" s="112">
        <v>0</v>
      </c>
      <c r="P701" s="112">
        <v>0</v>
      </c>
      <c r="Q701" s="112">
        <v>969.41750000000002</v>
      </c>
      <c r="R701" s="112">
        <v>193883.5</v>
      </c>
      <c r="S701" s="111" t="s">
        <v>1386</v>
      </c>
    </row>
    <row r="702" spans="1:19" ht="25.5">
      <c r="A702" s="111" t="s">
        <v>1891</v>
      </c>
      <c r="B702" s="143">
        <v>44354</v>
      </c>
      <c r="C702" s="111" t="s">
        <v>1892</v>
      </c>
      <c r="D702" s="143">
        <v>44354</v>
      </c>
      <c r="E702" s="111" t="s">
        <v>1387</v>
      </c>
      <c r="F702" s="111" t="s">
        <v>67</v>
      </c>
      <c r="G702" s="111" t="s">
        <v>66</v>
      </c>
      <c r="H702" s="111" t="s">
        <v>54</v>
      </c>
      <c r="I702" s="111" t="s">
        <v>1119</v>
      </c>
      <c r="J702" s="112">
        <v>200</v>
      </c>
      <c r="K702" s="112">
        <v>914</v>
      </c>
      <c r="L702" s="112">
        <v>182800</v>
      </c>
      <c r="M702" s="112">
        <v>2.2850000000000001</v>
      </c>
      <c r="N702" s="112">
        <v>457</v>
      </c>
      <c r="O702" s="112">
        <v>0</v>
      </c>
      <c r="P702" s="112">
        <v>0</v>
      </c>
      <c r="Q702" s="112">
        <v>916.28499999999997</v>
      </c>
      <c r="R702" s="112">
        <v>183257</v>
      </c>
      <c r="S702" s="111" t="s">
        <v>1386</v>
      </c>
    </row>
    <row r="703" spans="1:19" ht="25.5">
      <c r="A703" s="111" t="s">
        <v>1891</v>
      </c>
      <c r="B703" s="143">
        <v>44354</v>
      </c>
      <c r="C703" s="111" t="s">
        <v>1892</v>
      </c>
      <c r="D703" s="143">
        <v>44354</v>
      </c>
      <c r="E703" s="111" t="s">
        <v>1387</v>
      </c>
      <c r="F703" s="111" t="s">
        <v>67</v>
      </c>
      <c r="G703" s="111" t="s">
        <v>66</v>
      </c>
      <c r="H703" s="111" t="s">
        <v>54</v>
      </c>
      <c r="I703" s="111" t="s">
        <v>1114</v>
      </c>
      <c r="J703" s="112">
        <v>300</v>
      </c>
      <c r="K703" s="112">
        <v>894</v>
      </c>
      <c r="L703" s="112">
        <v>268200</v>
      </c>
      <c r="M703" s="112">
        <v>2.2349999999999999</v>
      </c>
      <c r="N703" s="112">
        <v>670.5</v>
      </c>
      <c r="O703" s="112">
        <v>0</v>
      </c>
      <c r="P703" s="112">
        <v>0</v>
      </c>
      <c r="Q703" s="112">
        <v>896.23500000000001</v>
      </c>
      <c r="R703" s="112">
        <v>268870.5</v>
      </c>
      <c r="S703" s="111" t="s">
        <v>1386</v>
      </c>
    </row>
    <row r="704" spans="1:19" ht="25.5">
      <c r="A704" s="111" t="s">
        <v>1891</v>
      </c>
      <c r="B704" s="143">
        <v>44354</v>
      </c>
      <c r="C704" s="111" t="s">
        <v>1892</v>
      </c>
      <c r="D704" s="143">
        <v>44354</v>
      </c>
      <c r="E704" s="111" t="s">
        <v>1387</v>
      </c>
      <c r="F704" s="111" t="s">
        <v>67</v>
      </c>
      <c r="G704" s="111" t="s">
        <v>66</v>
      </c>
      <c r="H704" s="111" t="s">
        <v>54</v>
      </c>
      <c r="I704" s="111" t="s">
        <v>1285</v>
      </c>
      <c r="J704" s="112">
        <v>60</v>
      </c>
      <c r="K704" s="112">
        <v>1205</v>
      </c>
      <c r="L704" s="112">
        <v>72300</v>
      </c>
      <c r="M704" s="112">
        <v>3.012</v>
      </c>
      <c r="N704" s="112">
        <v>180.72</v>
      </c>
      <c r="O704" s="112">
        <v>0</v>
      </c>
      <c r="P704" s="112">
        <v>0</v>
      </c>
      <c r="Q704" s="112">
        <v>1208.0125</v>
      </c>
      <c r="R704" s="112">
        <v>72480.75</v>
      </c>
      <c r="S704" s="111" t="s">
        <v>1386</v>
      </c>
    </row>
    <row r="705" spans="1:19" ht="25.5">
      <c r="A705" s="111" t="s">
        <v>1891</v>
      </c>
      <c r="B705" s="143">
        <v>44354</v>
      </c>
      <c r="C705" s="111" t="s">
        <v>1892</v>
      </c>
      <c r="D705" s="143">
        <v>44354</v>
      </c>
      <c r="E705" s="111" t="s">
        <v>1387</v>
      </c>
      <c r="F705" s="111" t="s">
        <v>67</v>
      </c>
      <c r="G705" s="111" t="s">
        <v>66</v>
      </c>
      <c r="H705" s="111" t="s">
        <v>54</v>
      </c>
      <c r="I705" s="111" t="s">
        <v>1230</v>
      </c>
      <c r="J705" s="112">
        <v>100</v>
      </c>
      <c r="K705" s="112">
        <v>1099</v>
      </c>
      <c r="L705" s="112">
        <v>109900</v>
      </c>
      <c r="M705" s="112">
        <v>2.7480000000000002</v>
      </c>
      <c r="N705" s="112">
        <v>274.8</v>
      </c>
      <c r="O705" s="112">
        <v>0</v>
      </c>
      <c r="P705" s="112">
        <v>0</v>
      </c>
      <c r="Q705" s="112">
        <v>1101.7474999999999</v>
      </c>
      <c r="R705" s="112">
        <v>110174.75</v>
      </c>
      <c r="S705" s="111" t="s">
        <v>1386</v>
      </c>
    </row>
    <row r="706" spans="1:19" ht="25.5">
      <c r="A706" s="111" t="s">
        <v>1891</v>
      </c>
      <c r="B706" s="143">
        <v>44354</v>
      </c>
      <c r="C706" s="111" t="s">
        <v>1892</v>
      </c>
      <c r="D706" s="143">
        <v>44354</v>
      </c>
      <c r="E706" s="111" t="s">
        <v>1387</v>
      </c>
      <c r="F706" s="111" t="s">
        <v>67</v>
      </c>
      <c r="G706" s="111" t="s">
        <v>66</v>
      </c>
      <c r="H706" s="111" t="s">
        <v>54</v>
      </c>
      <c r="I706" s="111" t="s">
        <v>1284</v>
      </c>
      <c r="J706" s="112">
        <v>140</v>
      </c>
      <c r="K706" s="112">
        <v>1064</v>
      </c>
      <c r="L706" s="112">
        <v>148960</v>
      </c>
      <c r="M706" s="112">
        <v>2.66</v>
      </c>
      <c r="N706" s="112">
        <v>372.4</v>
      </c>
      <c r="O706" s="112">
        <v>0</v>
      </c>
      <c r="P706" s="112">
        <v>0</v>
      </c>
      <c r="Q706" s="112">
        <v>1066.6600000000001</v>
      </c>
      <c r="R706" s="112">
        <v>149332.4</v>
      </c>
      <c r="S706" s="111" t="s">
        <v>1386</v>
      </c>
    </row>
    <row r="707" spans="1:19" ht="25.5">
      <c r="A707" s="111" t="s">
        <v>1891</v>
      </c>
      <c r="B707" s="143">
        <v>44354</v>
      </c>
      <c r="C707" s="111" t="s">
        <v>1892</v>
      </c>
      <c r="D707" s="143">
        <v>44354</v>
      </c>
      <c r="E707" s="111" t="s">
        <v>1387</v>
      </c>
      <c r="F707" s="111" t="s">
        <v>67</v>
      </c>
      <c r="G707" s="111" t="s">
        <v>66</v>
      </c>
      <c r="H707" s="111" t="s">
        <v>54</v>
      </c>
      <c r="I707" s="111" t="s">
        <v>1115</v>
      </c>
      <c r="J707" s="112">
        <v>60</v>
      </c>
      <c r="K707" s="112">
        <v>1030</v>
      </c>
      <c r="L707" s="112">
        <v>61800</v>
      </c>
      <c r="M707" s="112">
        <v>2.5750000000000002</v>
      </c>
      <c r="N707" s="112">
        <v>154.5</v>
      </c>
      <c r="O707" s="112">
        <v>0</v>
      </c>
      <c r="P707" s="112">
        <v>0</v>
      </c>
      <c r="Q707" s="112">
        <v>1032.575</v>
      </c>
      <c r="R707" s="112">
        <v>61954.5</v>
      </c>
      <c r="S707" s="111" t="s">
        <v>1386</v>
      </c>
    </row>
    <row r="708" spans="1:19" ht="25.5">
      <c r="A708" s="111" t="s">
        <v>1891</v>
      </c>
      <c r="B708" s="143">
        <v>44354</v>
      </c>
      <c r="C708" s="111" t="s">
        <v>1892</v>
      </c>
      <c r="D708" s="143">
        <v>44354</v>
      </c>
      <c r="E708" s="111" t="s">
        <v>1387</v>
      </c>
      <c r="F708" s="111" t="s">
        <v>67</v>
      </c>
      <c r="G708" s="111" t="s">
        <v>66</v>
      </c>
      <c r="H708" s="111" t="s">
        <v>54</v>
      </c>
      <c r="I708" s="111" t="s">
        <v>1117</v>
      </c>
      <c r="J708" s="112">
        <v>100</v>
      </c>
      <c r="K708" s="112">
        <v>1118</v>
      </c>
      <c r="L708" s="112">
        <v>111800</v>
      </c>
      <c r="M708" s="112">
        <v>2.7949999999999999</v>
      </c>
      <c r="N708" s="112">
        <v>279.5</v>
      </c>
      <c r="O708" s="112">
        <v>0</v>
      </c>
      <c r="P708" s="112">
        <v>0</v>
      </c>
      <c r="Q708" s="112">
        <v>1120.7950000000001</v>
      </c>
      <c r="R708" s="112">
        <v>112079.5</v>
      </c>
      <c r="S708" s="111" t="s">
        <v>1386</v>
      </c>
    </row>
    <row r="709" spans="1:19" ht="25.5">
      <c r="A709" s="111" t="s">
        <v>1891</v>
      </c>
      <c r="B709" s="143">
        <v>44354</v>
      </c>
      <c r="C709" s="111" t="s">
        <v>1892</v>
      </c>
      <c r="D709" s="143">
        <v>44354</v>
      </c>
      <c r="E709" s="111" t="s">
        <v>1387</v>
      </c>
      <c r="F709" s="111" t="s">
        <v>67</v>
      </c>
      <c r="G709" s="111" t="s">
        <v>66</v>
      </c>
      <c r="H709" s="111" t="s">
        <v>54</v>
      </c>
      <c r="I709" s="111" t="s">
        <v>1333</v>
      </c>
      <c r="J709" s="112">
        <v>200</v>
      </c>
      <c r="K709" s="112">
        <v>914</v>
      </c>
      <c r="L709" s="112">
        <v>182800</v>
      </c>
      <c r="M709" s="112">
        <v>2.2850000000000001</v>
      </c>
      <c r="N709" s="112">
        <v>457</v>
      </c>
      <c r="O709" s="112">
        <v>0</v>
      </c>
      <c r="P709" s="112">
        <v>0</v>
      </c>
      <c r="Q709" s="112">
        <v>916.28499999999997</v>
      </c>
      <c r="R709" s="112">
        <v>183257</v>
      </c>
      <c r="S709" s="111" t="s">
        <v>1386</v>
      </c>
    </row>
    <row r="710" spans="1:19" ht="25.5">
      <c r="A710" s="111" t="s">
        <v>1893</v>
      </c>
      <c r="B710" s="143">
        <v>44354</v>
      </c>
      <c r="C710" s="111" t="s">
        <v>1894</v>
      </c>
      <c r="D710" s="143">
        <v>44354</v>
      </c>
      <c r="E710" s="111" t="s">
        <v>1387</v>
      </c>
      <c r="F710" s="111" t="s">
        <v>95</v>
      </c>
      <c r="G710" s="111" t="s">
        <v>989</v>
      </c>
      <c r="H710" s="111" t="s">
        <v>1391</v>
      </c>
      <c r="I710" s="111" t="s">
        <v>1119</v>
      </c>
      <c r="J710" s="112">
        <v>10</v>
      </c>
      <c r="K710" s="112">
        <v>914</v>
      </c>
      <c r="L710" s="112">
        <v>9140</v>
      </c>
      <c r="M710" s="112">
        <v>2.2850000000000001</v>
      </c>
      <c r="N710" s="112">
        <v>22.85</v>
      </c>
      <c r="O710" s="112">
        <v>0</v>
      </c>
      <c r="P710" s="112">
        <v>0</v>
      </c>
      <c r="Q710" s="112">
        <v>916.28499999999997</v>
      </c>
      <c r="R710" s="112">
        <v>9162.85</v>
      </c>
      <c r="S710" s="111" t="s">
        <v>1386</v>
      </c>
    </row>
    <row r="711" spans="1:19" ht="25.5">
      <c r="A711" s="111" t="s">
        <v>1893</v>
      </c>
      <c r="B711" s="143">
        <v>44354</v>
      </c>
      <c r="C711" s="111" t="s">
        <v>1894</v>
      </c>
      <c r="D711" s="143">
        <v>44354</v>
      </c>
      <c r="E711" s="111" t="s">
        <v>1387</v>
      </c>
      <c r="F711" s="111" t="s">
        <v>95</v>
      </c>
      <c r="G711" s="111" t="s">
        <v>989</v>
      </c>
      <c r="H711" s="111" t="s">
        <v>1391</v>
      </c>
      <c r="I711" s="111" t="s">
        <v>1114</v>
      </c>
      <c r="J711" s="112">
        <v>40</v>
      </c>
      <c r="K711" s="112">
        <v>894</v>
      </c>
      <c r="L711" s="112">
        <v>35760</v>
      </c>
      <c r="M711" s="112">
        <v>2.2349999999999999</v>
      </c>
      <c r="N711" s="112">
        <v>89.4</v>
      </c>
      <c r="O711" s="112">
        <v>0</v>
      </c>
      <c r="P711" s="112">
        <v>0</v>
      </c>
      <c r="Q711" s="112">
        <v>896.23500000000001</v>
      </c>
      <c r="R711" s="112">
        <v>35849.4</v>
      </c>
      <c r="S711" s="111" t="s">
        <v>1386</v>
      </c>
    </row>
    <row r="712" spans="1:19" ht="25.5">
      <c r="A712" s="111" t="s">
        <v>1893</v>
      </c>
      <c r="B712" s="143">
        <v>44354</v>
      </c>
      <c r="C712" s="111" t="s">
        <v>1894</v>
      </c>
      <c r="D712" s="143">
        <v>44354</v>
      </c>
      <c r="E712" s="111" t="s">
        <v>1387</v>
      </c>
      <c r="F712" s="111" t="s">
        <v>95</v>
      </c>
      <c r="G712" s="111" t="s">
        <v>989</v>
      </c>
      <c r="H712" s="111" t="s">
        <v>1391</v>
      </c>
      <c r="I712" s="111" t="s">
        <v>1333</v>
      </c>
      <c r="J712" s="112">
        <v>20</v>
      </c>
      <c r="K712" s="112">
        <v>914</v>
      </c>
      <c r="L712" s="112">
        <v>18280</v>
      </c>
      <c r="M712" s="112">
        <v>2.2850000000000001</v>
      </c>
      <c r="N712" s="112">
        <v>45.7</v>
      </c>
      <c r="O712" s="112">
        <v>0</v>
      </c>
      <c r="P712" s="112">
        <v>0</v>
      </c>
      <c r="Q712" s="112">
        <v>916.28499999999997</v>
      </c>
      <c r="R712" s="112">
        <v>18325.7</v>
      </c>
      <c r="S712" s="111" t="s">
        <v>1386</v>
      </c>
    </row>
    <row r="713" spans="1:19" ht="25.5">
      <c r="A713" s="111" t="s">
        <v>1893</v>
      </c>
      <c r="B713" s="143">
        <v>44354</v>
      </c>
      <c r="C713" s="111" t="s">
        <v>1894</v>
      </c>
      <c r="D713" s="143">
        <v>44354</v>
      </c>
      <c r="E713" s="111" t="s">
        <v>1387</v>
      </c>
      <c r="F713" s="111" t="s">
        <v>95</v>
      </c>
      <c r="G713" s="111" t="s">
        <v>989</v>
      </c>
      <c r="H713" s="111" t="s">
        <v>1391</v>
      </c>
      <c r="I713" s="111" t="s">
        <v>1115</v>
      </c>
      <c r="J713" s="112">
        <v>20</v>
      </c>
      <c r="K713" s="112">
        <v>1030</v>
      </c>
      <c r="L713" s="112">
        <v>20600</v>
      </c>
      <c r="M713" s="112">
        <v>2.5750000000000002</v>
      </c>
      <c r="N713" s="112">
        <v>51.5</v>
      </c>
      <c r="O713" s="112">
        <v>0</v>
      </c>
      <c r="P713" s="112">
        <v>0</v>
      </c>
      <c r="Q713" s="112">
        <v>1032.575</v>
      </c>
      <c r="R713" s="112">
        <v>20651.5</v>
      </c>
      <c r="S713" s="111" t="s">
        <v>1386</v>
      </c>
    </row>
    <row r="714" spans="1:19" ht="25.5">
      <c r="A714" s="111" t="s">
        <v>1895</v>
      </c>
      <c r="B714" s="143">
        <v>44354</v>
      </c>
      <c r="C714" s="111" t="s">
        <v>1896</v>
      </c>
      <c r="D714" s="143">
        <v>44354</v>
      </c>
      <c r="E714" s="111" t="s">
        <v>1387</v>
      </c>
      <c r="F714" s="111" t="s">
        <v>80</v>
      </c>
      <c r="G714" s="111" t="s">
        <v>992</v>
      </c>
      <c r="H714" s="111" t="s">
        <v>1391</v>
      </c>
      <c r="I714" s="111" t="s">
        <v>1114</v>
      </c>
      <c r="J714" s="112">
        <v>300</v>
      </c>
      <c r="K714" s="112">
        <v>894</v>
      </c>
      <c r="L714" s="112">
        <v>268200</v>
      </c>
      <c r="M714" s="112">
        <v>2.2349999999999999</v>
      </c>
      <c r="N714" s="112">
        <v>670.5</v>
      </c>
      <c r="O714" s="112">
        <v>0</v>
      </c>
      <c r="P714" s="112">
        <v>0</v>
      </c>
      <c r="Q714" s="112">
        <v>896.23500000000001</v>
      </c>
      <c r="R714" s="112">
        <v>268870.5</v>
      </c>
      <c r="S714" s="111" t="s">
        <v>1386</v>
      </c>
    </row>
    <row r="715" spans="1:19" ht="25.5">
      <c r="A715" s="111" t="s">
        <v>1895</v>
      </c>
      <c r="B715" s="143">
        <v>44354</v>
      </c>
      <c r="C715" s="111" t="s">
        <v>1896</v>
      </c>
      <c r="D715" s="143">
        <v>44354</v>
      </c>
      <c r="E715" s="111" t="s">
        <v>1387</v>
      </c>
      <c r="F715" s="111" t="s">
        <v>80</v>
      </c>
      <c r="G715" s="111" t="s">
        <v>992</v>
      </c>
      <c r="H715" s="111" t="s">
        <v>1391</v>
      </c>
      <c r="I715" s="111" t="s">
        <v>1333</v>
      </c>
      <c r="J715" s="112">
        <v>200</v>
      </c>
      <c r="K715" s="112">
        <v>914</v>
      </c>
      <c r="L715" s="112">
        <v>182800</v>
      </c>
      <c r="M715" s="112">
        <v>2.2850000000000001</v>
      </c>
      <c r="N715" s="112">
        <v>457</v>
      </c>
      <c r="O715" s="112">
        <v>0</v>
      </c>
      <c r="P715" s="112">
        <v>0</v>
      </c>
      <c r="Q715" s="112">
        <v>916.28499999999997</v>
      </c>
      <c r="R715" s="112">
        <v>183257</v>
      </c>
      <c r="S715" s="111" t="s">
        <v>1386</v>
      </c>
    </row>
    <row r="716" spans="1:19" ht="25.5">
      <c r="A716" s="111" t="s">
        <v>1895</v>
      </c>
      <c r="B716" s="143">
        <v>44354</v>
      </c>
      <c r="C716" s="111" t="s">
        <v>1896</v>
      </c>
      <c r="D716" s="143">
        <v>44354</v>
      </c>
      <c r="E716" s="111" t="s">
        <v>1387</v>
      </c>
      <c r="F716" s="111" t="s">
        <v>80</v>
      </c>
      <c r="G716" s="111" t="s">
        <v>992</v>
      </c>
      <c r="H716" s="111" t="s">
        <v>1391</v>
      </c>
      <c r="I716" s="111" t="s">
        <v>1119</v>
      </c>
      <c r="J716" s="112">
        <v>140</v>
      </c>
      <c r="K716" s="112">
        <v>914</v>
      </c>
      <c r="L716" s="112">
        <v>127960</v>
      </c>
      <c r="M716" s="112">
        <v>2.2850000000000001</v>
      </c>
      <c r="N716" s="112">
        <v>319.89999999999998</v>
      </c>
      <c r="O716" s="112">
        <v>0</v>
      </c>
      <c r="P716" s="112">
        <v>0</v>
      </c>
      <c r="Q716" s="112">
        <v>916.28499999999997</v>
      </c>
      <c r="R716" s="112">
        <v>128279.9</v>
      </c>
      <c r="S716" s="111" t="s">
        <v>1386</v>
      </c>
    </row>
    <row r="717" spans="1:19" ht="25.5">
      <c r="A717" s="111" t="s">
        <v>1895</v>
      </c>
      <c r="B717" s="143">
        <v>44354</v>
      </c>
      <c r="C717" s="111" t="s">
        <v>1896</v>
      </c>
      <c r="D717" s="143">
        <v>44354</v>
      </c>
      <c r="E717" s="111" t="s">
        <v>1387</v>
      </c>
      <c r="F717" s="111" t="s">
        <v>80</v>
      </c>
      <c r="G717" s="111" t="s">
        <v>992</v>
      </c>
      <c r="H717" s="111" t="s">
        <v>1391</v>
      </c>
      <c r="I717" s="111" t="s">
        <v>1243</v>
      </c>
      <c r="J717" s="112">
        <v>103</v>
      </c>
      <c r="K717" s="112">
        <v>967</v>
      </c>
      <c r="L717" s="112">
        <v>99601</v>
      </c>
      <c r="M717" s="112">
        <v>2.4180000000000001</v>
      </c>
      <c r="N717" s="112">
        <v>249.054</v>
      </c>
      <c r="O717" s="112">
        <v>0</v>
      </c>
      <c r="P717" s="112">
        <v>0</v>
      </c>
      <c r="Q717" s="112">
        <v>969.41750000000002</v>
      </c>
      <c r="R717" s="112">
        <v>99850.002500000002</v>
      </c>
      <c r="S717" s="111" t="s">
        <v>1386</v>
      </c>
    </row>
    <row r="718" spans="1:19" ht="25.5">
      <c r="A718" s="111" t="s">
        <v>1897</v>
      </c>
      <c r="B718" s="143">
        <v>44354</v>
      </c>
      <c r="C718" s="111" t="s">
        <v>1898</v>
      </c>
      <c r="D718" s="143">
        <v>44354</v>
      </c>
      <c r="E718" s="111" t="s">
        <v>1387</v>
      </c>
      <c r="F718" s="111" t="s">
        <v>91</v>
      </c>
      <c r="G718" s="111" t="s">
        <v>989</v>
      </c>
      <c r="H718" s="111" t="s">
        <v>1391</v>
      </c>
      <c r="I718" s="111" t="s">
        <v>1230</v>
      </c>
      <c r="J718" s="112">
        <v>20</v>
      </c>
      <c r="K718" s="112">
        <v>1099</v>
      </c>
      <c r="L718" s="112">
        <v>21980</v>
      </c>
      <c r="M718" s="112">
        <v>2.7480000000000002</v>
      </c>
      <c r="N718" s="112">
        <v>54.96</v>
      </c>
      <c r="O718" s="112">
        <v>0</v>
      </c>
      <c r="P718" s="112">
        <v>0</v>
      </c>
      <c r="Q718" s="112">
        <v>1101.7474999999999</v>
      </c>
      <c r="R718" s="112">
        <v>22034.95</v>
      </c>
      <c r="S718" s="111" t="s">
        <v>1386</v>
      </c>
    </row>
    <row r="719" spans="1:19" ht="25.5">
      <c r="A719" s="111" t="s">
        <v>1897</v>
      </c>
      <c r="B719" s="143">
        <v>44354</v>
      </c>
      <c r="C719" s="111" t="s">
        <v>1898</v>
      </c>
      <c r="D719" s="143">
        <v>44354</v>
      </c>
      <c r="E719" s="111" t="s">
        <v>1387</v>
      </c>
      <c r="F719" s="111" t="s">
        <v>91</v>
      </c>
      <c r="G719" s="111" t="s">
        <v>989</v>
      </c>
      <c r="H719" s="111" t="s">
        <v>1391</v>
      </c>
      <c r="I719" s="111" t="s">
        <v>1115</v>
      </c>
      <c r="J719" s="112">
        <v>20</v>
      </c>
      <c r="K719" s="112">
        <v>1030</v>
      </c>
      <c r="L719" s="112">
        <v>20600</v>
      </c>
      <c r="M719" s="112">
        <v>2.5750000000000002</v>
      </c>
      <c r="N719" s="112">
        <v>51.5</v>
      </c>
      <c r="O719" s="112">
        <v>0</v>
      </c>
      <c r="P719" s="112">
        <v>0</v>
      </c>
      <c r="Q719" s="112">
        <v>1032.575</v>
      </c>
      <c r="R719" s="112">
        <v>20651.5</v>
      </c>
      <c r="S719" s="111" t="s">
        <v>1386</v>
      </c>
    </row>
    <row r="720" spans="1:19" ht="25.5">
      <c r="A720" s="111" t="s">
        <v>1897</v>
      </c>
      <c r="B720" s="143">
        <v>44354</v>
      </c>
      <c r="C720" s="111" t="s">
        <v>1898</v>
      </c>
      <c r="D720" s="143">
        <v>44354</v>
      </c>
      <c r="E720" s="111" t="s">
        <v>1387</v>
      </c>
      <c r="F720" s="111" t="s">
        <v>91</v>
      </c>
      <c r="G720" s="111" t="s">
        <v>989</v>
      </c>
      <c r="H720" s="111" t="s">
        <v>1391</v>
      </c>
      <c r="I720" s="111" t="s">
        <v>1243</v>
      </c>
      <c r="J720" s="112">
        <v>40</v>
      </c>
      <c r="K720" s="112">
        <v>967</v>
      </c>
      <c r="L720" s="112">
        <v>38680</v>
      </c>
      <c r="M720" s="112">
        <v>2.4180000000000001</v>
      </c>
      <c r="N720" s="112">
        <v>96.72</v>
      </c>
      <c r="O720" s="112">
        <v>0</v>
      </c>
      <c r="P720" s="112">
        <v>0</v>
      </c>
      <c r="Q720" s="112">
        <v>969.41750000000002</v>
      </c>
      <c r="R720" s="112">
        <v>38776.699999999997</v>
      </c>
      <c r="S720" s="111" t="s">
        <v>1386</v>
      </c>
    </row>
    <row r="721" spans="1:19" ht="25.5">
      <c r="A721" s="111" t="s">
        <v>1897</v>
      </c>
      <c r="B721" s="143">
        <v>44354</v>
      </c>
      <c r="C721" s="111" t="s">
        <v>1898</v>
      </c>
      <c r="D721" s="143">
        <v>44354</v>
      </c>
      <c r="E721" s="111" t="s">
        <v>1387</v>
      </c>
      <c r="F721" s="111" t="s">
        <v>91</v>
      </c>
      <c r="G721" s="111" t="s">
        <v>989</v>
      </c>
      <c r="H721" s="111" t="s">
        <v>1391</v>
      </c>
      <c r="I721" s="111" t="s">
        <v>1114</v>
      </c>
      <c r="J721" s="112">
        <v>60</v>
      </c>
      <c r="K721" s="112">
        <v>894</v>
      </c>
      <c r="L721" s="112">
        <v>53640</v>
      </c>
      <c r="M721" s="112">
        <v>2.2349999999999999</v>
      </c>
      <c r="N721" s="112">
        <v>134.1</v>
      </c>
      <c r="O721" s="112">
        <v>0</v>
      </c>
      <c r="P721" s="112">
        <v>0</v>
      </c>
      <c r="Q721" s="112">
        <v>896.23500000000001</v>
      </c>
      <c r="R721" s="112">
        <v>53774.1</v>
      </c>
      <c r="S721" s="111" t="s">
        <v>1386</v>
      </c>
    </row>
    <row r="722" spans="1:19" ht="25.5">
      <c r="A722" s="111" t="s">
        <v>1899</v>
      </c>
      <c r="B722" s="143">
        <v>44354</v>
      </c>
      <c r="C722" s="111" t="s">
        <v>1900</v>
      </c>
      <c r="D722" s="143">
        <v>44354</v>
      </c>
      <c r="E722" s="111" t="s">
        <v>1387</v>
      </c>
      <c r="F722" s="111" t="s">
        <v>100</v>
      </c>
      <c r="G722" s="111" t="s">
        <v>1020</v>
      </c>
      <c r="H722" s="111" t="s">
        <v>1391</v>
      </c>
      <c r="I722" s="111" t="s">
        <v>1243</v>
      </c>
      <c r="J722" s="112">
        <v>20</v>
      </c>
      <c r="K722" s="112">
        <v>967</v>
      </c>
      <c r="L722" s="112">
        <v>19340</v>
      </c>
      <c r="M722" s="112">
        <v>2.4180000000000001</v>
      </c>
      <c r="N722" s="112">
        <v>48.36</v>
      </c>
      <c r="O722" s="112">
        <v>0</v>
      </c>
      <c r="P722" s="112">
        <v>0</v>
      </c>
      <c r="Q722" s="112">
        <v>969.41750000000002</v>
      </c>
      <c r="R722" s="112">
        <v>19388.349999999999</v>
      </c>
      <c r="S722" s="111" t="s">
        <v>1386</v>
      </c>
    </row>
    <row r="723" spans="1:19" ht="25.5">
      <c r="A723" s="111" t="s">
        <v>1899</v>
      </c>
      <c r="B723" s="143">
        <v>44354</v>
      </c>
      <c r="C723" s="111" t="s">
        <v>1900</v>
      </c>
      <c r="D723" s="143">
        <v>44354</v>
      </c>
      <c r="E723" s="111" t="s">
        <v>1387</v>
      </c>
      <c r="F723" s="111" t="s">
        <v>100</v>
      </c>
      <c r="G723" s="111" t="s">
        <v>1020</v>
      </c>
      <c r="H723" s="111" t="s">
        <v>1391</v>
      </c>
      <c r="I723" s="111" t="s">
        <v>1119</v>
      </c>
      <c r="J723" s="112">
        <v>39</v>
      </c>
      <c r="K723" s="112">
        <v>914</v>
      </c>
      <c r="L723" s="112">
        <v>35646</v>
      </c>
      <c r="M723" s="112">
        <v>2.2850000000000001</v>
      </c>
      <c r="N723" s="112">
        <v>89.114999999999995</v>
      </c>
      <c r="O723" s="112">
        <v>0</v>
      </c>
      <c r="P723" s="112">
        <v>0</v>
      </c>
      <c r="Q723" s="112">
        <v>916.28499999999997</v>
      </c>
      <c r="R723" s="112">
        <v>35735.114999999998</v>
      </c>
      <c r="S723" s="111" t="s">
        <v>1386</v>
      </c>
    </row>
    <row r="724" spans="1:19" ht="25.5">
      <c r="A724" s="111" t="s">
        <v>1901</v>
      </c>
      <c r="B724" s="143">
        <v>44354</v>
      </c>
      <c r="C724" s="111" t="s">
        <v>1902</v>
      </c>
      <c r="D724" s="143">
        <v>44354</v>
      </c>
      <c r="E724" s="111" t="s">
        <v>1387</v>
      </c>
      <c r="F724" s="111" t="s">
        <v>93</v>
      </c>
      <c r="G724" s="111" t="s">
        <v>1404</v>
      </c>
      <c r="H724" s="111" t="s">
        <v>1391</v>
      </c>
      <c r="I724" s="111" t="s">
        <v>1119</v>
      </c>
      <c r="J724" s="112">
        <v>40</v>
      </c>
      <c r="K724" s="112">
        <v>914</v>
      </c>
      <c r="L724" s="112">
        <v>36560</v>
      </c>
      <c r="M724" s="112">
        <v>2.2850000000000001</v>
      </c>
      <c r="N724" s="112">
        <v>91.4</v>
      </c>
      <c r="O724" s="112">
        <v>0</v>
      </c>
      <c r="P724" s="112">
        <v>0</v>
      </c>
      <c r="Q724" s="112">
        <v>916.28499999999997</v>
      </c>
      <c r="R724" s="112">
        <v>36651.4</v>
      </c>
      <c r="S724" s="111" t="s">
        <v>1386</v>
      </c>
    </row>
    <row r="725" spans="1:19" ht="25.5">
      <c r="A725" s="111" t="s">
        <v>1901</v>
      </c>
      <c r="B725" s="143">
        <v>44354</v>
      </c>
      <c r="C725" s="111" t="s">
        <v>1902</v>
      </c>
      <c r="D725" s="143">
        <v>44354</v>
      </c>
      <c r="E725" s="111" t="s">
        <v>1387</v>
      </c>
      <c r="F725" s="111" t="s">
        <v>93</v>
      </c>
      <c r="G725" s="111" t="s">
        <v>1404</v>
      </c>
      <c r="H725" s="111" t="s">
        <v>1391</v>
      </c>
      <c r="I725" s="111" t="s">
        <v>1284</v>
      </c>
      <c r="J725" s="112">
        <v>24</v>
      </c>
      <c r="K725" s="112">
        <v>1064</v>
      </c>
      <c r="L725" s="112">
        <v>25536</v>
      </c>
      <c r="M725" s="112">
        <v>2.66</v>
      </c>
      <c r="N725" s="112">
        <v>63.84</v>
      </c>
      <c r="O725" s="112">
        <v>0</v>
      </c>
      <c r="P725" s="112">
        <v>0</v>
      </c>
      <c r="Q725" s="112">
        <v>1066.6600000000001</v>
      </c>
      <c r="R725" s="112">
        <v>25599.84</v>
      </c>
      <c r="S725" s="111" t="s">
        <v>1386</v>
      </c>
    </row>
    <row r="726" spans="1:19" ht="25.5">
      <c r="A726" s="111" t="s">
        <v>1901</v>
      </c>
      <c r="B726" s="143">
        <v>44354</v>
      </c>
      <c r="C726" s="111" t="s">
        <v>1902</v>
      </c>
      <c r="D726" s="143">
        <v>44354</v>
      </c>
      <c r="E726" s="111" t="s">
        <v>1387</v>
      </c>
      <c r="F726" s="111" t="s">
        <v>93</v>
      </c>
      <c r="G726" s="111" t="s">
        <v>1404</v>
      </c>
      <c r="H726" s="111" t="s">
        <v>1391</v>
      </c>
      <c r="I726" s="111" t="s">
        <v>1243</v>
      </c>
      <c r="J726" s="112">
        <v>40</v>
      </c>
      <c r="K726" s="112">
        <v>967</v>
      </c>
      <c r="L726" s="112">
        <v>38680</v>
      </c>
      <c r="M726" s="112">
        <v>2.4180000000000001</v>
      </c>
      <c r="N726" s="112">
        <v>96.72</v>
      </c>
      <c r="O726" s="112">
        <v>0</v>
      </c>
      <c r="P726" s="112">
        <v>0</v>
      </c>
      <c r="Q726" s="112">
        <v>969.41750000000002</v>
      </c>
      <c r="R726" s="112">
        <v>38776.699999999997</v>
      </c>
      <c r="S726" s="111" t="s">
        <v>1386</v>
      </c>
    </row>
    <row r="727" spans="1:19" ht="25.5">
      <c r="A727" s="111" t="s">
        <v>1903</v>
      </c>
      <c r="B727" s="143">
        <v>44354</v>
      </c>
      <c r="C727" s="111" t="s">
        <v>1904</v>
      </c>
      <c r="D727" s="143">
        <v>44354</v>
      </c>
      <c r="E727" s="111" t="s">
        <v>1387</v>
      </c>
      <c r="F727" s="111" t="s">
        <v>1480</v>
      </c>
      <c r="G727" s="111" t="s">
        <v>117</v>
      </c>
      <c r="H727" s="111" t="s">
        <v>117</v>
      </c>
      <c r="I727" s="111" t="s">
        <v>1333</v>
      </c>
      <c r="J727" s="112">
        <v>200</v>
      </c>
      <c r="K727" s="112">
        <v>914</v>
      </c>
      <c r="L727" s="112">
        <v>182800</v>
      </c>
      <c r="M727" s="112">
        <v>2.2850000000000001</v>
      </c>
      <c r="N727" s="112">
        <v>457</v>
      </c>
      <c r="O727" s="112">
        <v>0</v>
      </c>
      <c r="P727" s="112">
        <v>0</v>
      </c>
      <c r="Q727" s="112">
        <v>916.28499999999997</v>
      </c>
      <c r="R727" s="112">
        <v>183257</v>
      </c>
      <c r="S727" s="111" t="s">
        <v>1386</v>
      </c>
    </row>
    <row r="728" spans="1:19" ht="25.5">
      <c r="A728" s="111" t="s">
        <v>1903</v>
      </c>
      <c r="B728" s="143">
        <v>44354</v>
      </c>
      <c r="C728" s="111" t="s">
        <v>1904</v>
      </c>
      <c r="D728" s="143">
        <v>44354</v>
      </c>
      <c r="E728" s="111" t="s">
        <v>1387</v>
      </c>
      <c r="F728" s="111" t="s">
        <v>1480</v>
      </c>
      <c r="G728" s="111" t="s">
        <v>117</v>
      </c>
      <c r="H728" s="111" t="s">
        <v>117</v>
      </c>
      <c r="I728" s="111" t="s">
        <v>1243</v>
      </c>
      <c r="J728" s="112">
        <v>200</v>
      </c>
      <c r="K728" s="112">
        <v>967</v>
      </c>
      <c r="L728" s="112">
        <v>193400</v>
      </c>
      <c r="M728" s="112">
        <v>2.4175</v>
      </c>
      <c r="N728" s="112">
        <v>483.5</v>
      </c>
      <c r="O728" s="112">
        <v>0</v>
      </c>
      <c r="P728" s="112">
        <v>0</v>
      </c>
      <c r="Q728" s="112">
        <v>969.41750000000002</v>
      </c>
      <c r="R728" s="112">
        <v>193883.5</v>
      </c>
      <c r="S728" s="111" t="s">
        <v>1386</v>
      </c>
    </row>
    <row r="729" spans="1:19" ht="25.5">
      <c r="A729" s="111" t="s">
        <v>1903</v>
      </c>
      <c r="B729" s="143">
        <v>44354</v>
      </c>
      <c r="C729" s="111" t="s">
        <v>1904</v>
      </c>
      <c r="D729" s="143">
        <v>44354</v>
      </c>
      <c r="E729" s="111" t="s">
        <v>1387</v>
      </c>
      <c r="F729" s="111" t="s">
        <v>1480</v>
      </c>
      <c r="G729" s="111" t="s">
        <v>117</v>
      </c>
      <c r="H729" s="111" t="s">
        <v>117</v>
      </c>
      <c r="I729" s="111" t="s">
        <v>1117</v>
      </c>
      <c r="J729" s="112">
        <v>40</v>
      </c>
      <c r="K729" s="112">
        <v>1118</v>
      </c>
      <c r="L729" s="112">
        <v>44720</v>
      </c>
      <c r="M729" s="112">
        <v>2.7949999999999999</v>
      </c>
      <c r="N729" s="112">
        <v>111.8</v>
      </c>
      <c r="O729" s="112">
        <v>0</v>
      </c>
      <c r="P729" s="112">
        <v>0</v>
      </c>
      <c r="Q729" s="112">
        <v>1120.7950000000001</v>
      </c>
      <c r="R729" s="112">
        <v>44831.8</v>
      </c>
      <c r="S729" s="111" t="s">
        <v>1386</v>
      </c>
    </row>
    <row r="730" spans="1:19" ht="25.5">
      <c r="A730" s="111" t="s">
        <v>1903</v>
      </c>
      <c r="B730" s="143">
        <v>44354</v>
      </c>
      <c r="C730" s="111" t="s">
        <v>1904</v>
      </c>
      <c r="D730" s="143">
        <v>44354</v>
      </c>
      <c r="E730" s="111" t="s">
        <v>1387</v>
      </c>
      <c r="F730" s="111" t="s">
        <v>1480</v>
      </c>
      <c r="G730" s="111" t="s">
        <v>117</v>
      </c>
      <c r="H730" s="111" t="s">
        <v>117</v>
      </c>
      <c r="I730" s="111" t="s">
        <v>1114</v>
      </c>
      <c r="J730" s="112">
        <v>40</v>
      </c>
      <c r="K730" s="112">
        <v>894</v>
      </c>
      <c r="L730" s="112">
        <v>35760</v>
      </c>
      <c r="M730" s="112">
        <v>2.2349999999999999</v>
      </c>
      <c r="N730" s="112">
        <v>89.4</v>
      </c>
      <c r="O730" s="112">
        <v>0</v>
      </c>
      <c r="P730" s="112">
        <v>0</v>
      </c>
      <c r="Q730" s="112">
        <v>896.23500000000001</v>
      </c>
      <c r="R730" s="112">
        <v>35849.4</v>
      </c>
      <c r="S730" s="111" t="s">
        <v>1386</v>
      </c>
    </row>
    <row r="731" spans="1:19" ht="25.5">
      <c r="A731" s="111" t="s">
        <v>1905</v>
      </c>
      <c r="B731" s="143">
        <v>44354</v>
      </c>
      <c r="C731" s="111" t="s">
        <v>1906</v>
      </c>
      <c r="D731" s="143">
        <v>44354</v>
      </c>
      <c r="E731" s="111" t="s">
        <v>1387</v>
      </c>
      <c r="F731" s="111" t="s">
        <v>11</v>
      </c>
      <c r="G731" s="111" t="s">
        <v>1399</v>
      </c>
      <c r="H731" s="111" t="s">
        <v>117</v>
      </c>
      <c r="I731" s="111" t="s">
        <v>1333</v>
      </c>
      <c r="J731" s="112">
        <v>500</v>
      </c>
      <c r="K731" s="112">
        <v>914</v>
      </c>
      <c r="L731" s="112">
        <v>457000</v>
      </c>
      <c r="M731" s="112">
        <v>2.2850000000000001</v>
      </c>
      <c r="N731" s="112">
        <v>1142.5</v>
      </c>
      <c r="O731" s="112">
        <v>0</v>
      </c>
      <c r="P731" s="112">
        <v>0</v>
      </c>
      <c r="Q731" s="112">
        <v>916.28499999999997</v>
      </c>
      <c r="R731" s="112">
        <v>458142.5</v>
      </c>
      <c r="S731" s="111" t="s">
        <v>1386</v>
      </c>
    </row>
    <row r="732" spans="1:19" ht="25.5">
      <c r="A732" s="111" t="s">
        <v>1905</v>
      </c>
      <c r="B732" s="143">
        <v>44354</v>
      </c>
      <c r="C732" s="111" t="s">
        <v>1906</v>
      </c>
      <c r="D732" s="143">
        <v>44354</v>
      </c>
      <c r="E732" s="111" t="s">
        <v>1387</v>
      </c>
      <c r="F732" s="111" t="s">
        <v>11</v>
      </c>
      <c r="G732" s="111" t="s">
        <v>1399</v>
      </c>
      <c r="H732" s="111" t="s">
        <v>117</v>
      </c>
      <c r="I732" s="111" t="s">
        <v>1119</v>
      </c>
      <c r="J732" s="112">
        <v>77</v>
      </c>
      <c r="K732" s="112">
        <v>914</v>
      </c>
      <c r="L732" s="112">
        <v>70378</v>
      </c>
      <c r="M732" s="112">
        <v>2.2850000000000001</v>
      </c>
      <c r="N732" s="112">
        <v>175.94499999999999</v>
      </c>
      <c r="O732" s="112">
        <v>0</v>
      </c>
      <c r="P732" s="112">
        <v>0</v>
      </c>
      <c r="Q732" s="112">
        <v>916.28499999999997</v>
      </c>
      <c r="R732" s="112">
        <v>70553.945000000007</v>
      </c>
      <c r="S732" s="111" t="s">
        <v>1386</v>
      </c>
    </row>
    <row r="733" spans="1:19" ht="25.5">
      <c r="A733" s="111" t="s">
        <v>1905</v>
      </c>
      <c r="B733" s="143">
        <v>44354</v>
      </c>
      <c r="C733" s="111" t="s">
        <v>1906</v>
      </c>
      <c r="D733" s="143">
        <v>44354</v>
      </c>
      <c r="E733" s="111" t="s">
        <v>1387</v>
      </c>
      <c r="F733" s="111" t="s">
        <v>11</v>
      </c>
      <c r="G733" s="111" t="s">
        <v>1399</v>
      </c>
      <c r="H733" s="111" t="s">
        <v>117</v>
      </c>
      <c r="I733" s="111" t="s">
        <v>1243</v>
      </c>
      <c r="J733" s="112">
        <v>500</v>
      </c>
      <c r="K733" s="112">
        <v>967</v>
      </c>
      <c r="L733" s="112">
        <v>483500</v>
      </c>
      <c r="M733" s="112">
        <v>2.4175</v>
      </c>
      <c r="N733" s="112">
        <v>1208.75</v>
      </c>
      <c r="O733" s="112">
        <v>0</v>
      </c>
      <c r="P733" s="112">
        <v>0</v>
      </c>
      <c r="Q733" s="112">
        <v>969.41750000000002</v>
      </c>
      <c r="R733" s="112">
        <v>484708.75</v>
      </c>
      <c r="S733" s="111" t="s">
        <v>1386</v>
      </c>
    </row>
    <row r="734" spans="1:19" ht="25.5">
      <c r="A734" s="111" t="s">
        <v>1907</v>
      </c>
      <c r="B734" s="143">
        <v>44354</v>
      </c>
      <c r="C734" s="111" t="s">
        <v>1908</v>
      </c>
      <c r="D734" s="143">
        <v>44354</v>
      </c>
      <c r="E734" s="111" t="s">
        <v>1387</v>
      </c>
      <c r="F734" s="111" t="s">
        <v>1378</v>
      </c>
      <c r="G734" s="111" t="s">
        <v>117</v>
      </c>
      <c r="H734" s="111" t="s">
        <v>117</v>
      </c>
      <c r="I734" s="111" t="s">
        <v>1243</v>
      </c>
      <c r="J734" s="112">
        <v>100</v>
      </c>
      <c r="K734" s="112">
        <v>967</v>
      </c>
      <c r="L734" s="112">
        <v>96700</v>
      </c>
      <c r="M734" s="112">
        <v>2.4175</v>
      </c>
      <c r="N734" s="112">
        <v>241.75</v>
      </c>
      <c r="O734" s="112">
        <v>0</v>
      </c>
      <c r="P734" s="112">
        <v>0</v>
      </c>
      <c r="Q734" s="112">
        <v>969.41750000000002</v>
      </c>
      <c r="R734" s="112">
        <v>96941.75</v>
      </c>
      <c r="S734" s="111" t="s">
        <v>1386</v>
      </c>
    </row>
    <row r="735" spans="1:19" ht="25.5">
      <c r="A735" s="111" t="s">
        <v>1907</v>
      </c>
      <c r="B735" s="143">
        <v>44354</v>
      </c>
      <c r="C735" s="111" t="s">
        <v>1908</v>
      </c>
      <c r="D735" s="143">
        <v>44354</v>
      </c>
      <c r="E735" s="111" t="s">
        <v>1387</v>
      </c>
      <c r="F735" s="111" t="s">
        <v>1378</v>
      </c>
      <c r="G735" s="111" t="s">
        <v>117</v>
      </c>
      <c r="H735" s="111" t="s">
        <v>117</v>
      </c>
      <c r="I735" s="111" t="s">
        <v>1333</v>
      </c>
      <c r="J735" s="112">
        <v>110</v>
      </c>
      <c r="K735" s="112">
        <v>914</v>
      </c>
      <c r="L735" s="112">
        <v>100540</v>
      </c>
      <c r="M735" s="112">
        <v>2.2850000000000001</v>
      </c>
      <c r="N735" s="112">
        <v>251.35</v>
      </c>
      <c r="O735" s="112">
        <v>0</v>
      </c>
      <c r="P735" s="112">
        <v>0</v>
      </c>
      <c r="Q735" s="112">
        <v>916.28499999999997</v>
      </c>
      <c r="R735" s="112">
        <v>100791.35</v>
      </c>
      <c r="S735" s="111" t="s">
        <v>1386</v>
      </c>
    </row>
    <row r="736" spans="1:19" ht="25.5">
      <c r="A736" s="111" t="s">
        <v>1909</v>
      </c>
      <c r="B736" s="143">
        <v>44354</v>
      </c>
      <c r="C736" s="111" t="s">
        <v>1910</v>
      </c>
      <c r="D736" s="143">
        <v>44354</v>
      </c>
      <c r="E736" s="111" t="s">
        <v>1387</v>
      </c>
      <c r="F736" s="111" t="s">
        <v>114</v>
      </c>
      <c r="G736" s="111" t="s">
        <v>1398</v>
      </c>
      <c r="H736" s="111" t="s">
        <v>117</v>
      </c>
      <c r="I736" s="111" t="s">
        <v>1243</v>
      </c>
      <c r="J736" s="112">
        <v>200</v>
      </c>
      <c r="K736" s="112">
        <v>967</v>
      </c>
      <c r="L736" s="112">
        <v>193400</v>
      </c>
      <c r="M736" s="112">
        <v>2.4175</v>
      </c>
      <c r="N736" s="112">
        <v>483.5</v>
      </c>
      <c r="O736" s="112">
        <v>0</v>
      </c>
      <c r="P736" s="112">
        <v>0</v>
      </c>
      <c r="Q736" s="112">
        <v>969.41750000000002</v>
      </c>
      <c r="R736" s="112">
        <v>193883.5</v>
      </c>
      <c r="S736" s="111" t="s">
        <v>1386</v>
      </c>
    </row>
    <row r="737" spans="1:19" ht="25.5">
      <c r="A737" s="111" t="s">
        <v>1909</v>
      </c>
      <c r="B737" s="143">
        <v>44354</v>
      </c>
      <c r="C737" s="111" t="s">
        <v>1910</v>
      </c>
      <c r="D737" s="143">
        <v>44354</v>
      </c>
      <c r="E737" s="111" t="s">
        <v>1387</v>
      </c>
      <c r="F737" s="111" t="s">
        <v>114</v>
      </c>
      <c r="G737" s="111" t="s">
        <v>1398</v>
      </c>
      <c r="H737" s="111" t="s">
        <v>117</v>
      </c>
      <c r="I737" s="111" t="s">
        <v>1333</v>
      </c>
      <c r="J737" s="112">
        <v>200</v>
      </c>
      <c r="K737" s="112">
        <v>914</v>
      </c>
      <c r="L737" s="112">
        <v>182800</v>
      </c>
      <c r="M737" s="112">
        <v>2.2850000000000001</v>
      </c>
      <c r="N737" s="112">
        <v>457</v>
      </c>
      <c r="O737" s="112">
        <v>0</v>
      </c>
      <c r="P737" s="112">
        <v>0</v>
      </c>
      <c r="Q737" s="112">
        <v>916.28499999999997</v>
      </c>
      <c r="R737" s="112">
        <v>183257</v>
      </c>
      <c r="S737" s="111" t="s">
        <v>1386</v>
      </c>
    </row>
    <row r="738" spans="1:19" ht="25.5">
      <c r="A738" s="111" t="s">
        <v>1911</v>
      </c>
      <c r="B738" s="143">
        <v>44354</v>
      </c>
      <c r="C738" s="111" t="s">
        <v>1912</v>
      </c>
      <c r="D738" s="143">
        <v>44354</v>
      </c>
      <c r="E738" s="111" t="s">
        <v>1387</v>
      </c>
      <c r="F738" s="111" t="s">
        <v>64</v>
      </c>
      <c r="G738" s="111" t="s">
        <v>991</v>
      </c>
      <c r="H738" s="111" t="s">
        <v>54</v>
      </c>
      <c r="I738" s="111" t="s">
        <v>1120</v>
      </c>
      <c r="J738" s="112">
        <v>60</v>
      </c>
      <c r="K738" s="112">
        <v>1176</v>
      </c>
      <c r="L738" s="112">
        <v>70560</v>
      </c>
      <c r="M738" s="112">
        <v>2.94</v>
      </c>
      <c r="N738" s="112">
        <v>176.4</v>
      </c>
      <c r="O738" s="112">
        <v>0</v>
      </c>
      <c r="P738" s="112">
        <v>0</v>
      </c>
      <c r="Q738" s="112">
        <v>1178.94</v>
      </c>
      <c r="R738" s="112">
        <v>70736.399999999994</v>
      </c>
      <c r="S738" s="111" t="s">
        <v>1386</v>
      </c>
    </row>
    <row r="739" spans="1:19" ht="25.5">
      <c r="A739" s="111" t="s">
        <v>1911</v>
      </c>
      <c r="B739" s="143">
        <v>44354</v>
      </c>
      <c r="C739" s="111" t="s">
        <v>1912</v>
      </c>
      <c r="D739" s="143">
        <v>44354</v>
      </c>
      <c r="E739" s="111" t="s">
        <v>1387</v>
      </c>
      <c r="F739" s="111" t="s">
        <v>64</v>
      </c>
      <c r="G739" s="111" t="s">
        <v>991</v>
      </c>
      <c r="H739" s="111" t="s">
        <v>54</v>
      </c>
      <c r="I739" s="111" t="s">
        <v>1230</v>
      </c>
      <c r="J739" s="112">
        <v>100</v>
      </c>
      <c r="K739" s="112">
        <v>1099</v>
      </c>
      <c r="L739" s="112">
        <v>109900</v>
      </c>
      <c r="M739" s="112">
        <v>2.7475000000000001</v>
      </c>
      <c r="N739" s="112">
        <v>274.75</v>
      </c>
      <c r="O739" s="112">
        <v>0</v>
      </c>
      <c r="P739" s="112">
        <v>0</v>
      </c>
      <c r="Q739" s="112">
        <v>1101.7474999999999</v>
      </c>
      <c r="R739" s="112">
        <v>110174.75</v>
      </c>
      <c r="S739" s="111" t="s">
        <v>1386</v>
      </c>
    </row>
    <row r="740" spans="1:19" ht="25.5">
      <c r="A740" s="111" t="s">
        <v>1913</v>
      </c>
      <c r="B740" s="143">
        <v>44354</v>
      </c>
      <c r="C740" s="111" t="s">
        <v>1914</v>
      </c>
      <c r="D740" s="143">
        <v>44354</v>
      </c>
      <c r="E740" s="111" t="s">
        <v>1387</v>
      </c>
      <c r="F740" s="111" t="s">
        <v>73</v>
      </c>
      <c r="G740" s="111" t="s">
        <v>1027</v>
      </c>
      <c r="H740" s="111" t="s">
        <v>54</v>
      </c>
      <c r="I740" s="111" t="s">
        <v>1230</v>
      </c>
      <c r="J740" s="112">
        <v>40</v>
      </c>
      <c r="K740" s="112">
        <v>1099</v>
      </c>
      <c r="L740" s="112">
        <v>43960</v>
      </c>
      <c r="M740" s="112">
        <v>2.7475000000000001</v>
      </c>
      <c r="N740" s="112">
        <v>109.9</v>
      </c>
      <c r="O740" s="112">
        <v>0</v>
      </c>
      <c r="P740" s="112">
        <v>0</v>
      </c>
      <c r="Q740" s="112">
        <v>1101.7474999999999</v>
      </c>
      <c r="R740" s="112">
        <v>44069.9</v>
      </c>
      <c r="S740" s="111" t="s">
        <v>1386</v>
      </c>
    </row>
    <row r="741" spans="1:19" ht="25.5">
      <c r="A741" s="111" t="s">
        <v>1913</v>
      </c>
      <c r="B741" s="143">
        <v>44354</v>
      </c>
      <c r="C741" s="111" t="s">
        <v>1914</v>
      </c>
      <c r="D741" s="143">
        <v>44354</v>
      </c>
      <c r="E741" s="111" t="s">
        <v>1387</v>
      </c>
      <c r="F741" s="111" t="s">
        <v>73</v>
      </c>
      <c r="G741" s="111" t="s">
        <v>1027</v>
      </c>
      <c r="H741" s="111" t="s">
        <v>54</v>
      </c>
      <c r="I741" s="111" t="s">
        <v>1333</v>
      </c>
      <c r="J741" s="112">
        <v>40</v>
      </c>
      <c r="K741" s="112">
        <v>914</v>
      </c>
      <c r="L741" s="112">
        <v>36560</v>
      </c>
      <c r="M741" s="112">
        <v>2.2850000000000001</v>
      </c>
      <c r="N741" s="112">
        <v>91.4</v>
      </c>
      <c r="O741" s="112">
        <v>0</v>
      </c>
      <c r="P741" s="112">
        <v>0</v>
      </c>
      <c r="Q741" s="112">
        <v>916.28499999999997</v>
      </c>
      <c r="R741" s="112">
        <v>36651.4</v>
      </c>
      <c r="S741" s="111" t="s">
        <v>1386</v>
      </c>
    </row>
    <row r="742" spans="1:19" ht="25.5">
      <c r="A742" s="111" t="s">
        <v>1913</v>
      </c>
      <c r="B742" s="143">
        <v>44354</v>
      </c>
      <c r="C742" s="111" t="s">
        <v>1914</v>
      </c>
      <c r="D742" s="143">
        <v>44354</v>
      </c>
      <c r="E742" s="111" t="s">
        <v>1387</v>
      </c>
      <c r="F742" s="111" t="s">
        <v>73</v>
      </c>
      <c r="G742" s="111" t="s">
        <v>1027</v>
      </c>
      <c r="H742" s="111" t="s">
        <v>54</v>
      </c>
      <c r="I742" s="111" t="s">
        <v>1284</v>
      </c>
      <c r="J742" s="112">
        <v>40</v>
      </c>
      <c r="K742" s="112">
        <v>1064</v>
      </c>
      <c r="L742" s="112">
        <v>42560</v>
      </c>
      <c r="M742" s="112">
        <v>2.66</v>
      </c>
      <c r="N742" s="112">
        <v>106.4</v>
      </c>
      <c r="O742" s="112">
        <v>0</v>
      </c>
      <c r="P742" s="112">
        <v>0</v>
      </c>
      <c r="Q742" s="112">
        <v>1066.6600000000001</v>
      </c>
      <c r="R742" s="112">
        <v>42666.400000000001</v>
      </c>
      <c r="S742" s="111" t="s">
        <v>1386</v>
      </c>
    </row>
    <row r="743" spans="1:19" ht="25.5">
      <c r="A743" s="111" t="s">
        <v>1913</v>
      </c>
      <c r="B743" s="143">
        <v>44354</v>
      </c>
      <c r="C743" s="111" t="s">
        <v>1914</v>
      </c>
      <c r="D743" s="143">
        <v>44354</v>
      </c>
      <c r="E743" s="111" t="s">
        <v>1387</v>
      </c>
      <c r="F743" s="111" t="s">
        <v>73</v>
      </c>
      <c r="G743" s="111" t="s">
        <v>1027</v>
      </c>
      <c r="H743" s="111" t="s">
        <v>54</v>
      </c>
      <c r="I743" s="111" t="s">
        <v>1119</v>
      </c>
      <c r="J743" s="112">
        <v>40</v>
      </c>
      <c r="K743" s="112">
        <v>914</v>
      </c>
      <c r="L743" s="112">
        <v>36560</v>
      </c>
      <c r="M743" s="112">
        <v>2.2850000000000001</v>
      </c>
      <c r="N743" s="112">
        <v>91.4</v>
      </c>
      <c r="O743" s="112">
        <v>0</v>
      </c>
      <c r="P743" s="112">
        <v>0</v>
      </c>
      <c r="Q743" s="112">
        <v>916.28499999999997</v>
      </c>
      <c r="R743" s="112">
        <v>36651.4</v>
      </c>
      <c r="S743" s="111" t="s">
        <v>1386</v>
      </c>
    </row>
    <row r="744" spans="1:19" ht="25.5">
      <c r="A744" s="111" t="s">
        <v>1913</v>
      </c>
      <c r="B744" s="143">
        <v>44354</v>
      </c>
      <c r="C744" s="111" t="s">
        <v>1914</v>
      </c>
      <c r="D744" s="143">
        <v>44354</v>
      </c>
      <c r="E744" s="111" t="s">
        <v>1387</v>
      </c>
      <c r="F744" s="111" t="s">
        <v>73</v>
      </c>
      <c r="G744" s="111" t="s">
        <v>1027</v>
      </c>
      <c r="H744" s="111" t="s">
        <v>54</v>
      </c>
      <c r="I744" s="111" t="s">
        <v>1114</v>
      </c>
      <c r="J744" s="112">
        <v>100</v>
      </c>
      <c r="K744" s="112">
        <v>894</v>
      </c>
      <c r="L744" s="112">
        <v>89400</v>
      </c>
      <c r="M744" s="112">
        <v>2.2349999999999999</v>
      </c>
      <c r="N744" s="112">
        <v>223.5</v>
      </c>
      <c r="O744" s="112">
        <v>0</v>
      </c>
      <c r="P744" s="112">
        <v>0</v>
      </c>
      <c r="Q744" s="112">
        <v>896.23500000000001</v>
      </c>
      <c r="R744" s="112">
        <v>89623.5</v>
      </c>
      <c r="S744" s="111" t="s">
        <v>1386</v>
      </c>
    </row>
    <row r="745" spans="1:19" ht="25.5">
      <c r="A745" s="111" t="s">
        <v>1913</v>
      </c>
      <c r="B745" s="143">
        <v>44354</v>
      </c>
      <c r="C745" s="111" t="s">
        <v>1914</v>
      </c>
      <c r="D745" s="143">
        <v>44354</v>
      </c>
      <c r="E745" s="111" t="s">
        <v>1387</v>
      </c>
      <c r="F745" s="111" t="s">
        <v>73</v>
      </c>
      <c r="G745" s="111" t="s">
        <v>1027</v>
      </c>
      <c r="H745" s="111" t="s">
        <v>54</v>
      </c>
      <c r="I745" s="111" t="s">
        <v>1117</v>
      </c>
      <c r="J745" s="112">
        <v>40</v>
      </c>
      <c r="K745" s="112">
        <v>1118</v>
      </c>
      <c r="L745" s="112">
        <v>44720</v>
      </c>
      <c r="M745" s="112">
        <v>2.7949999999999999</v>
      </c>
      <c r="N745" s="112">
        <v>111.8</v>
      </c>
      <c r="O745" s="112">
        <v>0</v>
      </c>
      <c r="P745" s="112">
        <v>0</v>
      </c>
      <c r="Q745" s="112">
        <v>1120.7950000000001</v>
      </c>
      <c r="R745" s="112">
        <v>44831.8</v>
      </c>
      <c r="S745" s="111" t="s">
        <v>1386</v>
      </c>
    </row>
    <row r="746" spans="1:19" ht="25.5">
      <c r="A746" s="111" t="s">
        <v>1915</v>
      </c>
      <c r="B746" s="143">
        <v>44354</v>
      </c>
      <c r="C746" s="111" t="s">
        <v>1916</v>
      </c>
      <c r="D746" s="143">
        <v>44354</v>
      </c>
      <c r="E746" s="111" t="s">
        <v>1387</v>
      </c>
      <c r="F746" s="111" t="s">
        <v>116</v>
      </c>
      <c r="G746" s="111" t="s">
        <v>991</v>
      </c>
      <c r="H746" s="111" t="s">
        <v>54</v>
      </c>
      <c r="I746" s="111" t="s">
        <v>1114</v>
      </c>
      <c r="J746" s="112">
        <v>40</v>
      </c>
      <c r="K746" s="112">
        <v>894</v>
      </c>
      <c r="L746" s="112">
        <v>35760</v>
      </c>
      <c r="M746" s="112">
        <v>2.2349999999999999</v>
      </c>
      <c r="N746" s="112">
        <v>89.4</v>
      </c>
      <c r="O746" s="112">
        <v>0</v>
      </c>
      <c r="P746" s="112">
        <v>0</v>
      </c>
      <c r="Q746" s="112">
        <v>896.23500000000001</v>
      </c>
      <c r="R746" s="112">
        <v>35849.4</v>
      </c>
      <c r="S746" s="111" t="s">
        <v>1386</v>
      </c>
    </row>
    <row r="747" spans="1:19" ht="25.5">
      <c r="A747" s="111" t="s">
        <v>1915</v>
      </c>
      <c r="B747" s="143">
        <v>44354</v>
      </c>
      <c r="C747" s="111" t="s">
        <v>1916</v>
      </c>
      <c r="D747" s="143">
        <v>44354</v>
      </c>
      <c r="E747" s="111" t="s">
        <v>1387</v>
      </c>
      <c r="F747" s="111" t="s">
        <v>116</v>
      </c>
      <c r="G747" s="111" t="s">
        <v>991</v>
      </c>
      <c r="H747" s="111" t="s">
        <v>54</v>
      </c>
      <c r="I747" s="111" t="s">
        <v>1243</v>
      </c>
      <c r="J747" s="112">
        <v>40</v>
      </c>
      <c r="K747" s="112">
        <v>967</v>
      </c>
      <c r="L747" s="112">
        <v>38680</v>
      </c>
      <c r="M747" s="112">
        <v>2.4175</v>
      </c>
      <c r="N747" s="112">
        <v>96.7</v>
      </c>
      <c r="O747" s="112">
        <v>0</v>
      </c>
      <c r="P747" s="112">
        <v>0</v>
      </c>
      <c r="Q747" s="112">
        <v>969.41750000000002</v>
      </c>
      <c r="R747" s="112">
        <v>38776.699999999997</v>
      </c>
      <c r="S747" s="111" t="s">
        <v>1386</v>
      </c>
    </row>
    <row r="748" spans="1:19" ht="25.5">
      <c r="A748" s="111" t="s">
        <v>1915</v>
      </c>
      <c r="B748" s="143">
        <v>44354</v>
      </c>
      <c r="C748" s="111" t="s">
        <v>1916</v>
      </c>
      <c r="D748" s="143">
        <v>44354</v>
      </c>
      <c r="E748" s="111" t="s">
        <v>1387</v>
      </c>
      <c r="F748" s="111" t="s">
        <v>116</v>
      </c>
      <c r="G748" s="111" t="s">
        <v>991</v>
      </c>
      <c r="H748" s="111" t="s">
        <v>54</v>
      </c>
      <c r="I748" s="111" t="s">
        <v>1119</v>
      </c>
      <c r="J748" s="112">
        <v>40</v>
      </c>
      <c r="K748" s="112">
        <v>914</v>
      </c>
      <c r="L748" s="112">
        <v>36560</v>
      </c>
      <c r="M748" s="112">
        <v>2.2850000000000001</v>
      </c>
      <c r="N748" s="112">
        <v>91.4</v>
      </c>
      <c r="O748" s="112">
        <v>0</v>
      </c>
      <c r="P748" s="112">
        <v>0</v>
      </c>
      <c r="Q748" s="112">
        <v>916.28499999999997</v>
      </c>
      <c r="R748" s="112">
        <v>36651.4</v>
      </c>
      <c r="S748" s="111" t="s">
        <v>1386</v>
      </c>
    </row>
    <row r="749" spans="1:19" ht="25.5">
      <c r="A749" s="111" t="s">
        <v>1917</v>
      </c>
      <c r="B749" s="143">
        <v>44354</v>
      </c>
      <c r="C749" s="111" t="s">
        <v>1918</v>
      </c>
      <c r="D749" s="143">
        <v>44354</v>
      </c>
      <c r="E749" s="111" t="s">
        <v>1387</v>
      </c>
      <c r="F749" s="111" t="s">
        <v>63</v>
      </c>
      <c r="G749" s="111" t="s">
        <v>1396</v>
      </c>
      <c r="H749" s="111" t="s">
        <v>54</v>
      </c>
      <c r="I749" s="111" t="s">
        <v>1114</v>
      </c>
      <c r="J749" s="112">
        <v>60</v>
      </c>
      <c r="K749" s="112">
        <v>894</v>
      </c>
      <c r="L749" s="112">
        <v>53640</v>
      </c>
      <c r="M749" s="112">
        <v>2.2349999999999999</v>
      </c>
      <c r="N749" s="112">
        <v>134.1</v>
      </c>
      <c r="O749" s="112">
        <v>0</v>
      </c>
      <c r="P749" s="112">
        <v>0</v>
      </c>
      <c r="Q749" s="112">
        <v>896.23500000000001</v>
      </c>
      <c r="R749" s="112">
        <v>53774.1</v>
      </c>
      <c r="S749" s="111" t="s">
        <v>1386</v>
      </c>
    </row>
    <row r="750" spans="1:19" ht="25.5">
      <c r="A750" s="111" t="s">
        <v>1917</v>
      </c>
      <c r="B750" s="143">
        <v>44354</v>
      </c>
      <c r="C750" s="111" t="s">
        <v>1918</v>
      </c>
      <c r="D750" s="143">
        <v>44354</v>
      </c>
      <c r="E750" s="111" t="s">
        <v>1387</v>
      </c>
      <c r="F750" s="111" t="s">
        <v>63</v>
      </c>
      <c r="G750" s="111" t="s">
        <v>1396</v>
      </c>
      <c r="H750" s="111" t="s">
        <v>54</v>
      </c>
      <c r="I750" s="111" t="s">
        <v>1119</v>
      </c>
      <c r="J750" s="112">
        <v>60</v>
      </c>
      <c r="K750" s="112">
        <v>914</v>
      </c>
      <c r="L750" s="112">
        <v>54840</v>
      </c>
      <c r="M750" s="112">
        <v>2.2850000000000001</v>
      </c>
      <c r="N750" s="112">
        <v>137.1</v>
      </c>
      <c r="O750" s="112">
        <v>0</v>
      </c>
      <c r="P750" s="112">
        <v>0</v>
      </c>
      <c r="Q750" s="112">
        <v>916.28499999999997</v>
      </c>
      <c r="R750" s="112">
        <v>54977.1</v>
      </c>
      <c r="S750" s="111" t="s">
        <v>1386</v>
      </c>
    </row>
    <row r="751" spans="1:19" ht="25.5">
      <c r="A751" s="111" t="s">
        <v>1917</v>
      </c>
      <c r="B751" s="143">
        <v>44354</v>
      </c>
      <c r="C751" s="111" t="s">
        <v>1918</v>
      </c>
      <c r="D751" s="143">
        <v>44354</v>
      </c>
      <c r="E751" s="111" t="s">
        <v>1387</v>
      </c>
      <c r="F751" s="111" t="s">
        <v>63</v>
      </c>
      <c r="G751" s="111" t="s">
        <v>1396</v>
      </c>
      <c r="H751" s="111" t="s">
        <v>54</v>
      </c>
      <c r="I751" s="111" t="s">
        <v>1333</v>
      </c>
      <c r="J751" s="112">
        <v>60</v>
      </c>
      <c r="K751" s="112">
        <v>914</v>
      </c>
      <c r="L751" s="112">
        <v>54840</v>
      </c>
      <c r="M751" s="112">
        <v>2.2850000000000001</v>
      </c>
      <c r="N751" s="112">
        <v>137.1</v>
      </c>
      <c r="O751" s="112">
        <v>0</v>
      </c>
      <c r="P751" s="112">
        <v>0</v>
      </c>
      <c r="Q751" s="112">
        <v>916.28499999999997</v>
      </c>
      <c r="R751" s="112">
        <v>54977.1</v>
      </c>
      <c r="S751" s="111" t="s">
        <v>1386</v>
      </c>
    </row>
    <row r="752" spans="1:19" ht="25.5">
      <c r="A752" s="111" t="s">
        <v>1917</v>
      </c>
      <c r="B752" s="143">
        <v>44354</v>
      </c>
      <c r="C752" s="111" t="s">
        <v>1918</v>
      </c>
      <c r="D752" s="143">
        <v>44354</v>
      </c>
      <c r="E752" s="111" t="s">
        <v>1387</v>
      </c>
      <c r="F752" s="111" t="s">
        <v>63</v>
      </c>
      <c r="G752" s="111" t="s">
        <v>1396</v>
      </c>
      <c r="H752" s="111" t="s">
        <v>54</v>
      </c>
      <c r="I752" s="111" t="s">
        <v>1243</v>
      </c>
      <c r="J752" s="112">
        <v>60</v>
      </c>
      <c r="K752" s="112">
        <v>967</v>
      </c>
      <c r="L752" s="112">
        <v>58020</v>
      </c>
      <c r="M752" s="112">
        <v>2.4175</v>
      </c>
      <c r="N752" s="112">
        <v>145.05000000000001</v>
      </c>
      <c r="O752" s="112">
        <v>0</v>
      </c>
      <c r="P752" s="112">
        <v>0</v>
      </c>
      <c r="Q752" s="112">
        <v>969.41750000000002</v>
      </c>
      <c r="R752" s="112">
        <v>58165.05</v>
      </c>
      <c r="S752" s="111" t="s">
        <v>1386</v>
      </c>
    </row>
    <row r="753" spans="1:19" ht="25.5">
      <c r="A753" s="111" t="s">
        <v>1919</v>
      </c>
      <c r="B753" s="143">
        <v>44354</v>
      </c>
      <c r="C753" s="111" t="s">
        <v>1920</v>
      </c>
      <c r="D753" s="143">
        <v>44354</v>
      </c>
      <c r="E753" s="111" t="s">
        <v>1387</v>
      </c>
      <c r="F753" s="111" t="s">
        <v>53</v>
      </c>
      <c r="G753" s="111" t="s">
        <v>1026</v>
      </c>
      <c r="H753" s="111" t="s">
        <v>54</v>
      </c>
      <c r="I753" s="111" t="s">
        <v>1114</v>
      </c>
      <c r="J753" s="112">
        <v>20</v>
      </c>
      <c r="K753" s="112">
        <v>894</v>
      </c>
      <c r="L753" s="112">
        <v>17880</v>
      </c>
      <c r="M753" s="112">
        <v>2.2349999999999999</v>
      </c>
      <c r="N753" s="112">
        <v>44.7</v>
      </c>
      <c r="O753" s="112">
        <v>0</v>
      </c>
      <c r="P753" s="112">
        <v>0</v>
      </c>
      <c r="Q753" s="112">
        <v>896.23500000000001</v>
      </c>
      <c r="R753" s="112">
        <v>17924.7</v>
      </c>
      <c r="S753" s="111" t="s">
        <v>1386</v>
      </c>
    </row>
    <row r="754" spans="1:19" ht="25.5">
      <c r="A754" s="111" t="s">
        <v>1919</v>
      </c>
      <c r="B754" s="143">
        <v>44354</v>
      </c>
      <c r="C754" s="111" t="s">
        <v>1920</v>
      </c>
      <c r="D754" s="143">
        <v>44354</v>
      </c>
      <c r="E754" s="111" t="s">
        <v>1387</v>
      </c>
      <c r="F754" s="111" t="s">
        <v>53</v>
      </c>
      <c r="G754" s="111" t="s">
        <v>1026</v>
      </c>
      <c r="H754" s="111" t="s">
        <v>54</v>
      </c>
      <c r="I754" s="111" t="s">
        <v>1243</v>
      </c>
      <c r="J754" s="112">
        <v>40</v>
      </c>
      <c r="K754" s="112">
        <v>967</v>
      </c>
      <c r="L754" s="112">
        <v>38680</v>
      </c>
      <c r="M754" s="112">
        <v>2.4175</v>
      </c>
      <c r="N754" s="112">
        <v>96.7</v>
      </c>
      <c r="O754" s="112">
        <v>0</v>
      </c>
      <c r="P754" s="112">
        <v>0</v>
      </c>
      <c r="Q754" s="112">
        <v>969.41750000000002</v>
      </c>
      <c r="R754" s="112">
        <v>38776.699999999997</v>
      </c>
      <c r="S754" s="111" t="s">
        <v>1386</v>
      </c>
    </row>
    <row r="755" spans="1:19" ht="25.5">
      <c r="A755" s="111" t="s">
        <v>1919</v>
      </c>
      <c r="B755" s="143">
        <v>44354</v>
      </c>
      <c r="C755" s="111" t="s">
        <v>1920</v>
      </c>
      <c r="D755" s="143">
        <v>44354</v>
      </c>
      <c r="E755" s="111" t="s">
        <v>1387</v>
      </c>
      <c r="F755" s="111" t="s">
        <v>53</v>
      </c>
      <c r="G755" s="111" t="s">
        <v>1026</v>
      </c>
      <c r="H755" s="111" t="s">
        <v>54</v>
      </c>
      <c r="I755" s="111" t="s">
        <v>1333</v>
      </c>
      <c r="J755" s="112">
        <v>60</v>
      </c>
      <c r="K755" s="112">
        <v>914</v>
      </c>
      <c r="L755" s="112">
        <v>54840</v>
      </c>
      <c r="M755" s="112">
        <v>2.2850000000000001</v>
      </c>
      <c r="N755" s="112">
        <v>137.1</v>
      </c>
      <c r="O755" s="112">
        <v>0</v>
      </c>
      <c r="P755" s="112">
        <v>0</v>
      </c>
      <c r="Q755" s="112">
        <v>916.28499999999997</v>
      </c>
      <c r="R755" s="112">
        <v>54977.1</v>
      </c>
      <c r="S755" s="111" t="s">
        <v>1386</v>
      </c>
    </row>
    <row r="756" spans="1:19" ht="25.5">
      <c r="A756" s="111" t="s">
        <v>1919</v>
      </c>
      <c r="B756" s="143">
        <v>44354</v>
      </c>
      <c r="C756" s="111" t="s">
        <v>1920</v>
      </c>
      <c r="D756" s="143">
        <v>44354</v>
      </c>
      <c r="E756" s="111" t="s">
        <v>1387</v>
      </c>
      <c r="F756" s="111" t="s">
        <v>53</v>
      </c>
      <c r="G756" s="111" t="s">
        <v>1026</v>
      </c>
      <c r="H756" s="111" t="s">
        <v>54</v>
      </c>
      <c r="I756" s="111" t="s">
        <v>1120</v>
      </c>
      <c r="J756" s="112">
        <v>20</v>
      </c>
      <c r="K756" s="112">
        <v>1176</v>
      </c>
      <c r="L756" s="112">
        <v>23520</v>
      </c>
      <c r="M756" s="112">
        <v>2.94</v>
      </c>
      <c r="N756" s="112">
        <v>58.8</v>
      </c>
      <c r="O756" s="112">
        <v>0</v>
      </c>
      <c r="P756" s="112">
        <v>0</v>
      </c>
      <c r="Q756" s="112">
        <v>1178.94</v>
      </c>
      <c r="R756" s="112">
        <v>23578.799999999999</v>
      </c>
      <c r="S756" s="111" t="s">
        <v>1386</v>
      </c>
    </row>
    <row r="757" spans="1:19" ht="25.5">
      <c r="A757" s="111" t="s">
        <v>1919</v>
      </c>
      <c r="B757" s="143">
        <v>44354</v>
      </c>
      <c r="C757" s="111" t="s">
        <v>1920</v>
      </c>
      <c r="D757" s="143">
        <v>44354</v>
      </c>
      <c r="E757" s="111" t="s">
        <v>1387</v>
      </c>
      <c r="F757" s="111" t="s">
        <v>53</v>
      </c>
      <c r="G757" s="111" t="s">
        <v>1026</v>
      </c>
      <c r="H757" s="111" t="s">
        <v>54</v>
      </c>
      <c r="I757" s="111" t="s">
        <v>1117</v>
      </c>
      <c r="J757" s="112">
        <v>20</v>
      </c>
      <c r="K757" s="112">
        <v>1118</v>
      </c>
      <c r="L757" s="112">
        <v>22360</v>
      </c>
      <c r="M757" s="112">
        <v>2.7949999999999999</v>
      </c>
      <c r="N757" s="112">
        <v>55.9</v>
      </c>
      <c r="O757" s="112">
        <v>0</v>
      </c>
      <c r="P757" s="112">
        <v>0</v>
      </c>
      <c r="Q757" s="112">
        <v>1120.7950000000001</v>
      </c>
      <c r="R757" s="112">
        <v>22415.9</v>
      </c>
      <c r="S757" s="111" t="s">
        <v>1386</v>
      </c>
    </row>
    <row r="758" spans="1:19" ht="25.5">
      <c r="A758" s="111" t="s">
        <v>1919</v>
      </c>
      <c r="B758" s="143">
        <v>44354</v>
      </c>
      <c r="C758" s="111" t="s">
        <v>1920</v>
      </c>
      <c r="D758" s="143">
        <v>44354</v>
      </c>
      <c r="E758" s="111" t="s">
        <v>1387</v>
      </c>
      <c r="F758" s="111" t="s">
        <v>53</v>
      </c>
      <c r="G758" s="111" t="s">
        <v>1026</v>
      </c>
      <c r="H758" s="111" t="s">
        <v>54</v>
      </c>
      <c r="I758" s="111" t="s">
        <v>1284</v>
      </c>
      <c r="J758" s="112">
        <v>20</v>
      </c>
      <c r="K758" s="112">
        <v>1064</v>
      </c>
      <c r="L758" s="112">
        <v>21280</v>
      </c>
      <c r="M758" s="112">
        <v>2.66</v>
      </c>
      <c r="N758" s="112">
        <v>53.2</v>
      </c>
      <c r="O758" s="112">
        <v>0</v>
      </c>
      <c r="P758" s="112">
        <v>0</v>
      </c>
      <c r="Q758" s="112">
        <v>1066.6600000000001</v>
      </c>
      <c r="R758" s="112">
        <v>21333.200000000001</v>
      </c>
      <c r="S758" s="111" t="s">
        <v>1386</v>
      </c>
    </row>
    <row r="759" spans="1:19" ht="25.5">
      <c r="A759" s="111" t="s">
        <v>1919</v>
      </c>
      <c r="B759" s="143">
        <v>44354</v>
      </c>
      <c r="C759" s="111" t="s">
        <v>1920</v>
      </c>
      <c r="D759" s="143">
        <v>44354</v>
      </c>
      <c r="E759" s="111" t="s">
        <v>1387</v>
      </c>
      <c r="F759" s="111" t="s">
        <v>53</v>
      </c>
      <c r="G759" s="111" t="s">
        <v>1026</v>
      </c>
      <c r="H759" s="111" t="s">
        <v>54</v>
      </c>
      <c r="I759" s="111" t="s">
        <v>1119</v>
      </c>
      <c r="J759" s="112">
        <v>80</v>
      </c>
      <c r="K759" s="112">
        <v>914</v>
      </c>
      <c r="L759" s="112">
        <v>73120</v>
      </c>
      <c r="M759" s="112">
        <v>2.2850000000000001</v>
      </c>
      <c r="N759" s="112">
        <v>182.8</v>
      </c>
      <c r="O759" s="112">
        <v>0</v>
      </c>
      <c r="P759" s="112">
        <v>0</v>
      </c>
      <c r="Q759" s="112">
        <v>916.28499999999997</v>
      </c>
      <c r="R759" s="112">
        <v>73302.8</v>
      </c>
      <c r="S759" s="111" t="s">
        <v>1386</v>
      </c>
    </row>
    <row r="760" spans="1:19" ht="25.5">
      <c r="A760" s="111" t="s">
        <v>1921</v>
      </c>
      <c r="B760" s="143">
        <v>44354</v>
      </c>
      <c r="C760" s="111" t="s">
        <v>1922</v>
      </c>
      <c r="D760" s="143">
        <v>44354</v>
      </c>
      <c r="E760" s="111" t="s">
        <v>1387</v>
      </c>
      <c r="F760" s="111" t="s">
        <v>55</v>
      </c>
      <c r="G760" s="111" t="s">
        <v>1026</v>
      </c>
      <c r="H760" s="111" t="s">
        <v>54</v>
      </c>
      <c r="I760" s="111" t="s">
        <v>1243</v>
      </c>
      <c r="J760" s="112">
        <v>120</v>
      </c>
      <c r="K760" s="112">
        <v>967</v>
      </c>
      <c r="L760" s="112">
        <v>116040</v>
      </c>
      <c r="M760" s="112">
        <v>2.4175</v>
      </c>
      <c r="N760" s="112">
        <v>290.10000000000002</v>
      </c>
      <c r="O760" s="112">
        <v>0</v>
      </c>
      <c r="P760" s="112">
        <v>0</v>
      </c>
      <c r="Q760" s="112">
        <v>969.41750000000002</v>
      </c>
      <c r="R760" s="112">
        <v>116330.1</v>
      </c>
      <c r="S760" s="111" t="s">
        <v>1386</v>
      </c>
    </row>
    <row r="761" spans="1:19" ht="25.5">
      <c r="A761" s="111" t="s">
        <v>1921</v>
      </c>
      <c r="B761" s="143">
        <v>44354</v>
      </c>
      <c r="C761" s="111" t="s">
        <v>1922</v>
      </c>
      <c r="D761" s="143">
        <v>44354</v>
      </c>
      <c r="E761" s="111" t="s">
        <v>1387</v>
      </c>
      <c r="F761" s="111" t="s">
        <v>55</v>
      </c>
      <c r="G761" s="111" t="s">
        <v>1026</v>
      </c>
      <c r="H761" s="111" t="s">
        <v>54</v>
      </c>
      <c r="I761" s="111" t="s">
        <v>1119</v>
      </c>
      <c r="J761" s="112">
        <v>100</v>
      </c>
      <c r="K761" s="112">
        <v>914</v>
      </c>
      <c r="L761" s="112">
        <v>91400</v>
      </c>
      <c r="M761" s="112">
        <v>2.2850000000000001</v>
      </c>
      <c r="N761" s="112">
        <v>228.5</v>
      </c>
      <c r="O761" s="112">
        <v>0</v>
      </c>
      <c r="P761" s="112">
        <v>0</v>
      </c>
      <c r="Q761" s="112">
        <v>916.28499999999997</v>
      </c>
      <c r="R761" s="112">
        <v>91628.5</v>
      </c>
      <c r="S761" s="111" t="s">
        <v>1386</v>
      </c>
    </row>
    <row r="762" spans="1:19" ht="25.5">
      <c r="A762" s="111" t="s">
        <v>1921</v>
      </c>
      <c r="B762" s="143">
        <v>44354</v>
      </c>
      <c r="C762" s="111" t="s">
        <v>1922</v>
      </c>
      <c r="D762" s="143">
        <v>44354</v>
      </c>
      <c r="E762" s="111" t="s">
        <v>1387</v>
      </c>
      <c r="F762" s="111" t="s">
        <v>55</v>
      </c>
      <c r="G762" s="111" t="s">
        <v>1026</v>
      </c>
      <c r="H762" s="111" t="s">
        <v>54</v>
      </c>
      <c r="I762" s="111" t="s">
        <v>1285</v>
      </c>
      <c r="J762" s="112">
        <v>20</v>
      </c>
      <c r="K762" s="112">
        <v>1205</v>
      </c>
      <c r="L762" s="112">
        <v>24100</v>
      </c>
      <c r="M762" s="112">
        <v>3.0125000000000002</v>
      </c>
      <c r="N762" s="112">
        <v>60.25</v>
      </c>
      <c r="O762" s="112">
        <v>0</v>
      </c>
      <c r="P762" s="112">
        <v>0</v>
      </c>
      <c r="Q762" s="112">
        <v>1208.0125</v>
      </c>
      <c r="R762" s="112">
        <v>24160.25</v>
      </c>
      <c r="S762" s="111" t="s">
        <v>1386</v>
      </c>
    </row>
    <row r="763" spans="1:19" ht="25.5">
      <c r="A763" s="111" t="s">
        <v>1921</v>
      </c>
      <c r="B763" s="143">
        <v>44354</v>
      </c>
      <c r="C763" s="111" t="s">
        <v>1922</v>
      </c>
      <c r="D763" s="143">
        <v>44354</v>
      </c>
      <c r="E763" s="111" t="s">
        <v>1387</v>
      </c>
      <c r="F763" s="111" t="s">
        <v>55</v>
      </c>
      <c r="G763" s="111" t="s">
        <v>1026</v>
      </c>
      <c r="H763" s="111" t="s">
        <v>54</v>
      </c>
      <c r="I763" s="111" t="s">
        <v>1114</v>
      </c>
      <c r="J763" s="112">
        <v>40</v>
      </c>
      <c r="K763" s="112">
        <v>894</v>
      </c>
      <c r="L763" s="112">
        <v>35760</v>
      </c>
      <c r="M763" s="112">
        <v>2.2349999999999999</v>
      </c>
      <c r="N763" s="112">
        <v>89.4</v>
      </c>
      <c r="O763" s="112">
        <v>0</v>
      </c>
      <c r="P763" s="112">
        <v>0</v>
      </c>
      <c r="Q763" s="112">
        <v>896.23500000000001</v>
      </c>
      <c r="R763" s="112">
        <v>35849.4</v>
      </c>
      <c r="S763" s="111" t="s">
        <v>1386</v>
      </c>
    </row>
    <row r="764" spans="1:19" ht="25.5">
      <c r="A764" s="111" t="s">
        <v>1921</v>
      </c>
      <c r="B764" s="143">
        <v>44354</v>
      </c>
      <c r="C764" s="111" t="s">
        <v>1922</v>
      </c>
      <c r="D764" s="143">
        <v>44354</v>
      </c>
      <c r="E764" s="111" t="s">
        <v>1387</v>
      </c>
      <c r="F764" s="111" t="s">
        <v>55</v>
      </c>
      <c r="G764" s="111" t="s">
        <v>1026</v>
      </c>
      <c r="H764" s="111" t="s">
        <v>54</v>
      </c>
      <c r="I764" s="111" t="s">
        <v>1333</v>
      </c>
      <c r="J764" s="112">
        <v>40</v>
      </c>
      <c r="K764" s="112">
        <v>914</v>
      </c>
      <c r="L764" s="112">
        <v>36560</v>
      </c>
      <c r="M764" s="112">
        <v>2.2850000000000001</v>
      </c>
      <c r="N764" s="112">
        <v>91.4</v>
      </c>
      <c r="O764" s="112">
        <v>0</v>
      </c>
      <c r="P764" s="112">
        <v>0</v>
      </c>
      <c r="Q764" s="112">
        <v>916.28499999999997</v>
      </c>
      <c r="R764" s="112">
        <v>36651.4</v>
      </c>
      <c r="S764" s="111" t="s">
        <v>1386</v>
      </c>
    </row>
    <row r="765" spans="1:19" ht="25.5">
      <c r="A765" s="111" t="s">
        <v>1923</v>
      </c>
      <c r="B765" s="143">
        <v>44354</v>
      </c>
      <c r="C765" s="111" t="s">
        <v>1924</v>
      </c>
      <c r="D765" s="143">
        <v>44354</v>
      </c>
      <c r="E765" s="111" t="s">
        <v>1387</v>
      </c>
      <c r="F765" s="111" t="s">
        <v>8</v>
      </c>
      <c r="G765" s="111" t="s">
        <v>1019</v>
      </c>
      <c r="H765" s="111" t="s">
        <v>117</v>
      </c>
      <c r="I765" s="111" t="s">
        <v>1333</v>
      </c>
      <c r="J765" s="112">
        <v>200</v>
      </c>
      <c r="K765" s="112">
        <v>914</v>
      </c>
      <c r="L765" s="112">
        <v>182800</v>
      </c>
      <c r="M765" s="112">
        <v>2.2850000000000001</v>
      </c>
      <c r="N765" s="112">
        <v>457</v>
      </c>
      <c r="O765" s="112">
        <v>0</v>
      </c>
      <c r="P765" s="112">
        <v>0</v>
      </c>
      <c r="Q765" s="112">
        <v>916.28499999999997</v>
      </c>
      <c r="R765" s="112">
        <v>183257</v>
      </c>
      <c r="S765" s="111" t="s">
        <v>1386</v>
      </c>
    </row>
    <row r="766" spans="1:19" ht="25.5">
      <c r="A766" s="111" t="s">
        <v>1923</v>
      </c>
      <c r="B766" s="143">
        <v>44354</v>
      </c>
      <c r="C766" s="111" t="s">
        <v>1924</v>
      </c>
      <c r="D766" s="143">
        <v>44354</v>
      </c>
      <c r="E766" s="111" t="s">
        <v>1387</v>
      </c>
      <c r="F766" s="111" t="s">
        <v>8</v>
      </c>
      <c r="G766" s="111" t="s">
        <v>1019</v>
      </c>
      <c r="H766" s="111" t="s">
        <v>117</v>
      </c>
      <c r="I766" s="111" t="s">
        <v>1243</v>
      </c>
      <c r="J766" s="112">
        <v>200</v>
      </c>
      <c r="K766" s="112">
        <v>967</v>
      </c>
      <c r="L766" s="112">
        <v>193400</v>
      </c>
      <c r="M766" s="112">
        <v>2.4175</v>
      </c>
      <c r="N766" s="112">
        <v>483.5</v>
      </c>
      <c r="O766" s="112">
        <v>0</v>
      </c>
      <c r="P766" s="112">
        <v>0</v>
      </c>
      <c r="Q766" s="112">
        <v>969.41750000000002</v>
      </c>
      <c r="R766" s="112">
        <v>193883.5</v>
      </c>
      <c r="S766" s="111" t="s">
        <v>1386</v>
      </c>
    </row>
    <row r="767" spans="1:19" ht="25.5">
      <c r="A767" s="111" t="s">
        <v>1925</v>
      </c>
      <c r="B767" s="143">
        <v>44354</v>
      </c>
      <c r="C767" s="111" t="s">
        <v>1926</v>
      </c>
      <c r="D767" s="143">
        <v>44354</v>
      </c>
      <c r="E767" s="111" t="s">
        <v>1387</v>
      </c>
      <c r="F767" s="111" t="s">
        <v>113</v>
      </c>
      <c r="G767" s="111" t="s">
        <v>986</v>
      </c>
      <c r="H767" s="111" t="s">
        <v>117</v>
      </c>
      <c r="I767" s="111" t="s">
        <v>1243</v>
      </c>
      <c r="J767" s="112">
        <v>131</v>
      </c>
      <c r="K767" s="112">
        <v>967</v>
      </c>
      <c r="L767" s="112">
        <v>126677</v>
      </c>
      <c r="M767" s="112">
        <v>2.4175</v>
      </c>
      <c r="N767" s="112">
        <v>316.6925</v>
      </c>
      <c r="O767" s="112">
        <v>0</v>
      </c>
      <c r="P767" s="112">
        <v>0</v>
      </c>
      <c r="Q767" s="112">
        <v>969.41750000000002</v>
      </c>
      <c r="R767" s="112">
        <v>126993.6925</v>
      </c>
      <c r="S767" s="111" t="s">
        <v>1386</v>
      </c>
    </row>
    <row r="768" spans="1:19" ht="25.5">
      <c r="A768" s="111" t="s">
        <v>1925</v>
      </c>
      <c r="B768" s="143">
        <v>44354</v>
      </c>
      <c r="C768" s="111" t="s">
        <v>1926</v>
      </c>
      <c r="D768" s="143">
        <v>44354</v>
      </c>
      <c r="E768" s="111" t="s">
        <v>1387</v>
      </c>
      <c r="F768" s="111" t="s">
        <v>113</v>
      </c>
      <c r="G768" s="111" t="s">
        <v>986</v>
      </c>
      <c r="H768" s="111" t="s">
        <v>117</v>
      </c>
      <c r="I768" s="111" t="s">
        <v>1284</v>
      </c>
      <c r="J768" s="112">
        <v>60</v>
      </c>
      <c r="K768" s="112">
        <v>1064</v>
      </c>
      <c r="L768" s="112">
        <v>63840</v>
      </c>
      <c r="M768" s="112">
        <v>2.66</v>
      </c>
      <c r="N768" s="112">
        <v>159.6</v>
      </c>
      <c r="O768" s="112">
        <v>0</v>
      </c>
      <c r="P768" s="112">
        <v>0</v>
      </c>
      <c r="Q768" s="112">
        <v>1066.6600000000001</v>
      </c>
      <c r="R768" s="112">
        <v>63999.6</v>
      </c>
      <c r="S768" s="111" t="s">
        <v>1386</v>
      </c>
    </row>
    <row r="769" spans="1:19" ht="25.5">
      <c r="A769" s="111" t="s">
        <v>1925</v>
      </c>
      <c r="B769" s="143">
        <v>44354</v>
      </c>
      <c r="C769" s="111" t="s">
        <v>1926</v>
      </c>
      <c r="D769" s="143">
        <v>44354</v>
      </c>
      <c r="E769" s="111" t="s">
        <v>1387</v>
      </c>
      <c r="F769" s="111" t="s">
        <v>113</v>
      </c>
      <c r="G769" s="111" t="s">
        <v>986</v>
      </c>
      <c r="H769" s="111" t="s">
        <v>117</v>
      </c>
      <c r="I769" s="111" t="s">
        <v>1119</v>
      </c>
      <c r="J769" s="112">
        <v>80</v>
      </c>
      <c r="K769" s="112">
        <v>914</v>
      </c>
      <c r="L769" s="112">
        <v>73120</v>
      </c>
      <c r="M769" s="112">
        <v>2.2850000000000001</v>
      </c>
      <c r="N769" s="112">
        <v>182.8</v>
      </c>
      <c r="O769" s="112">
        <v>0</v>
      </c>
      <c r="P769" s="112">
        <v>0</v>
      </c>
      <c r="Q769" s="112">
        <v>916.28499999999997</v>
      </c>
      <c r="R769" s="112">
        <v>73302.8</v>
      </c>
      <c r="S769" s="111" t="s">
        <v>1386</v>
      </c>
    </row>
    <row r="770" spans="1:19" ht="25.5">
      <c r="A770" s="111" t="s">
        <v>1927</v>
      </c>
      <c r="B770" s="143">
        <v>44354</v>
      </c>
      <c r="C770" s="111" t="s">
        <v>1928</v>
      </c>
      <c r="D770" s="143">
        <v>44354</v>
      </c>
      <c r="E770" s="111" t="s">
        <v>1387</v>
      </c>
      <c r="F770" s="111" t="s">
        <v>938</v>
      </c>
      <c r="G770" s="111" t="s">
        <v>1403</v>
      </c>
      <c r="H770" s="111" t="s">
        <v>54</v>
      </c>
      <c r="I770" s="111" t="s">
        <v>1114</v>
      </c>
      <c r="J770" s="112">
        <v>40</v>
      </c>
      <c r="K770" s="112">
        <v>894</v>
      </c>
      <c r="L770" s="112">
        <v>35760</v>
      </c>
      <c r="M770" s="112">
        <v>2.2349999999999999</v>
      </c>
      <c r="N770" s="112">
        <v>89.4</v>
      </c>
      <c r="O770" s="112">
        <v>0</v>
      </c>
      <c r="P770" s="112">
        <v>0</v>
      </c>
      <c r="Q770" s="112">
        <v>896.23500000000001</v>
      </c>
      <c r="R770" s="112">
        <v>35849.4</v>
      </c>
      <c r="S770" s="111" t="s">
        <v>1386</v>
      </c>
    </row>
    <row r="771" spans="1:19" ht="25.5">
      <c r="A771" s="111" t="s">
        <v>1927</v>
      </c>
      <c r="B771" s="143">
        <v>44354</v>
      </c>
      <c r="C771" s="111" t="s">
        <v>1928</v>
      </c>
      <c r="D771" s="143">
        <v>44354</v>
      </c>
      <c r="E771" s="111" t="s">
        <v>1387</v>
      </c>
      <c r="F771" s="111" t="s">
        <v>938</v>
      </c>
      <c r="G771" s="111" t="s">
        <v>1403</v>
      </c>
      <c r="H771" s="111" t="s">
        <v>54</v>
      </c>
      <c r="I771" s="111" t="s">
        <v>1284</v>
      </c>
      <c r="J771" s="112">
        <v>20</v>
      </c>
      <c r="K771" s="112">
        <v>1064</v>
      </c>
      <c r="L771" s="112">
        <v>21280</v>
      </c>
      <c r="M771" s="112">
        <v>2.66</v>
      </c>
      <c r="N771" s="112">
        <v>53.2</v>
      </c>
      <c r="O771" s="112">
        <v>0</v>
      </c>
      <c r="P771" s="112">
        <v>0</v>
      </c>
      <c r="Q771" s="112">
        <v>1066.6600000000001</v>
      </c>
      <c r="R771" s="112">
        <v>21333.200000000001</v>
      </c>
      <c r="S771" s="111" t="s">
        <v>1386</v>
      </c>
    </row>
    <row r="772" spans="1:19" ht="25.5">
      <c r="A772" s="111" t="s">
        <v>1927</v>
      </c>
      <c r="B772" s="143">
        <v>44354</v>
      </c>
      <c r="C772" s="111" t="s">
        <v>1928</v>
      </c>
      <c r="D772" s="143">
        <v>44354</v>
      </c>
      <c r="E772" s="111" t="s">
        <v>1387</v>
      </c>
      <c r="F772" s="111" t="s">
        <v>938</v>
      </c>
      <c r="G772" s="111" t="s">
        <v>1403</v>
      </c>
      <c r="H772" s="111" t="s">
        <v>54</v>
      </c>
      <c r="I772" s="111" t="s">
        <v>1115</v>
      </c>
      <c r="J772" s="112">
        <v>40</v>
      </c>
      <c r="K772" s="112">
        <v>1030</v>
      </c>
      <c r="L772" s="112">
        <v>41200</v>
      </c>
      <c r="M772" s="112">
        <v>2.5750000000000002</v>
      </c>
      <c r="N772" s="112">
        <v>103</v>
      </c>
      <c r="O772" s="112">
        <v>0</v>
      </c>
      <c r="P772" s="112">
        <v>0</v>
      </c>
      <c r="Q772" s="112">
        <v>1032.575</v>
      </c>
      <c r="R772" s="112">
        <v>41303</v>
      </c>
      <c r="S772" s="111" t="s">
        <v>1386</v>
      </c>
    </row>
    <row r="773" spans="1:19" ht="25.5">
      <c r="A773" s="111" t="s">
        <v>1927</v>
      </c>
      <c r="B773" s="143">
        <v>44354</v>
      </c>
      <c r="C773" s="111" t="s">
        <v>1928</v>
      </c>
      <c r="D773" s="143">
        <v>44354</v>
      </c>
      <c r="E773" s="111" t="s">
        <v>1387</v>
      </c>
      <c r="F773" s="111" t="s">
        <v>938</v>
      </c>
      <c r="G773" s="111" t="s">
        <v>1403</v>
      </c>
      <c r="H773" s="111" t="s">
        <v>54</v>
      </c>
      <c r="I773" s="111" t="s">
        <v>1119</v>
      </c>
      <c r="J773" s="112">
        <v>40</v>
      </c>
      <c r="K773" s="112">
        <v>914</v>
      </c>
      <c r="L773" s="112">
        <v>36560</v>
      </c>
      <c r="M773" s="112">
        <v>2.2850000000000001</v>
      </c>
      <c r="N773" s="112">
        <v>91.4</v>
      </c>
      <c r="O773" s="112">
        <v>0</v>
      </c>
      <c r="P773" s="112">
        <v>0</v>
      </c>
      <c r="Q773" s="112">
        <v>916.28499999999997</v>
      </c>
      <c r="R773" s="112">
        <v>36651.4</v>
      </c>
      <c r="S773" s="111" t="s">
        <v>1386</v>
      </c>
    </row>
    <row r="774" spans="1:19" ht="25.5">
      <c r="A774" s="111" t="s">
        <v>1927</v>
      </c>
      <c r="B774" s="143">
        <v>44354</v>
      </c>
      <c r="C774" s="111" t="s">
        <v>1928</v>
      </c>
      <c r="D774" s="143">
        <v>44354</v>
      </c>
      <c r="E774" s="111" t="s">
        <v>1387</v>
      </c>
      <c r="F774" s="111" t="s">
        <v>938</v>
      </c>
      <c r="G774" s="111" t="s">
        <v>1403</v>
      </c>
      <c r="H774" s="111" t="s">
        <v>54</v>
      </c>
      <c r="I774" s="111" t="s">
        <v>1117</v>
      </c>
      <c r="J774" s="112">
        <v>40</v>
      </c>
      <c r="K774" s="112">
        <v>1118</v>
      </c>
      <c r="L774" s="112">
        <v>44720</v>
      </c>
      <c r="M774" s="112">
        <v>2.7949999999999999</v>
      </c>
      <c r="N774" s="112">
        <v>111.8</v>
      </c>
      <c r="O774" s="112">
        <v>0</v>
      </c>
      <c r="P774" s="112">
        <v>0</v>
      </c>
      <c r="Q774" s="112">
        <v>1120.7950000000001</v>
      </c>
      <c r="R774" s="112">
        <v>44831.8</v>
      </c>
      <c r="S774" s="111" t="s">
        <v>1386</v>
      </c>
    </row>
    <row r="775" spans="1:19" ht="25.5">
      <c r="A775" s="111" t="s">
        <v>1927</v>
      </c>
      <c r="B775" s="143">
        <v>44354</v>
      </c>
      <c r="C775" s="111" t="s">
        <v>1928</v>
      </c>
      <c r="D775" s="143">
        <v>44354</v>
      </c>
      <c r="E775" s="111" t="s">
        <v>1387</v>
      </c>
      <c r="F775" s="111" t="s">
        <v>938</v>
      </c>
      <c r="G775" s="111" t="s">
        <v>1403</v>
      </c>
      <c r="H775" s="111" t="s">
        <v>54</v>
      </c>
      <c r="I775" s="111" t="s">
        <v>1120</v>
      </c>
      <c r="J775" s="112">
        <v>20</v>
      </c>
      <c r="K775" s="112">
        <v>1176</v>
      </c>
      <c r="L775" s="112">
        <v>23520</v>
      </c>
      <c r="M775" s="112">
        <v>2.94</v>
      </c>
      <c r="N775" s="112">
        <v>58.8</v>
      </c>
      <c r="O775" s="112">
        <v>0</v>
      </c>
      <c r="P775" s="112">
        <v>0</v>
      </c>
      <c r="Q775" s="112">
        <v>1178.94</v>
      </c>
      <c r="R775" s="112">
        <v>23578.799999999999</v>
      </c>
      <c r="S775" s="111" t="s">
        <v>1386</v>
      </c>
    </row>
    <row r="776" spans="1:19" ht="25.5">
      <c r="A776" s="111" t="s">
        <v>1927</v>
      </c>
      <c r="B776" s="143">
        <v>44354</v>
      </c>
      <c r="C776" s="111" t="s">
        <v>1928</v>
      </c>
      <c r="D776" s="143">
        <v>44354</v>
      </c>
      <c r="E776" s="111" t="s">
        <v>1387</v>
      </c>
      <c r="F776" s="111" t="s">
        <v>938</v>
      </c>
      <c r="G776" s="111" t="s">
        <v>1403</v>
      </c>
      <c r="H776" s="111" t="s">
        <v>54</v>
      </c>
      <c r="I776" s="111" t="s">
        <v>1243</v>
      </c>
      <c r="J776" s="112">
        <v>20</v>
      </c>
      <c r="K776" s="112">
        <v>967</v>
      </c>
      <c r="L776" s="112">
        <v>19340</v>
      </c>
      <c r="M776" s="112">
        <v>2.4175</v>
      </c>
      <c r="N776" s="112">
        <v>48.35</v>
      </c>
      <c r="O776" s="112">
        <v>0</v>
      </c>
      <c r="P776" s="112">
        <v>0</v>
      </c>
      <c r="Q776" s="112">
        <v>969.41750000000002</v>
      </c>
      <c r="R776" s="112">
        <v>19388.349999999999</v>
      </c>
      <c r="S776" s="111" t="s">
        <v>1386</v>
      </c>
    </row>
    <row r="777" spans="1:19" ht="25.5">
      <c r="A777" s="111" t="s">
        <v>1927</v>
      </c>
      <c r="B777" s="143">
        <v>44354</v>
      </c>
      <c r="C777" s="111" t="s">
        <v>1928</v>
      </c>
      <c r="D777" s="143">
        <v>44354</v>
      </c>
      <c r="E777" s="111" t="s">
        <v>1387</v>
      </c>
      <c r="F777" s="111" t="s">
        <v>938</v>
      </c>
      <c r="G777" s="111" t="s">
        <v>1403</v>
      </c>
      <c r="H777" s="111" t="s">
        <v>54</v>
      </c>
      <c r="I777" s="111" t="s">
        <v>1333</v>
      </c>
      <c r="J777" s="112">
        <v>20</v>
      </c>
      <c r="K777" s="112">
        <v>914</v>
      </c>
      <c r="L777" s="112">
        <v>18280</v>
      </c>
      <c r="M777" s="112">
        <v>2.2850000000000001</v>
      </c>
      <c r="N777" s="112">
        <v>45.7</v>
      </c>
      <c r="O777" s="112">
        <v>0</v>
      </c>
      <c r="P777" s="112">
        <v>0</v>
      </c>
      <c r="Q777" s="112">
        <v>916.28499999999997</v>
      </c>
      <c r="R777" s="112">
        <v>18325.7</v>
      </c>
      <c r="S777" s="111" t="s">
        <v>1386</v>
      </c>
    </row>
    <row r="778" spans="1:19" ht="25.5">
      <c r="A778" s="111" t="s">
        <v>1929</v>
      </c>
      <c r="B778" s="143">
        <v>44354</v>
      </c>
      <c r="C778" s="111" t="s">
        <v>1930</v>
      </c>
      <c r="D778" s="143">
        <v>44354</v>
      </c>
      <c r="E778" s="111" t="s">
        <v>1387</v>
      </c>
      <c r="F778" s="111" t="s">
        <v>60</v>
      </c>
      <c r="G778" s="111" t="s">
        <v>54</v>
      </c>
      <c r="H778" s="111" t="s">
        <v>54</v>
      </c>
      <c r="I778" s="111" t="s">
        <v>1114</v>
      </c>
      <c r="J778" s="112">
        <v>200</v>
      </c>
      <c r="K778" s="112">
        <v>894</v>
      </c>
      <c r="L778" s="112">
        <v>178800</v>
      </c>
      <c r="M778" s="112">
        <v>2.2349999999999999</v>
      </c>
      <c r="N778" s="112">
        <v>447</v>
      </c>
      <c r="O778" s="112">
        <v>0</v>
      </c>
      <c r="P778" s="112">
        <v>0</v>
      </c>
      <c r="Q778" s="112">
        <v>896.23500000000001</v>
      </c>
      <c r="R778" s="112">
        <v>179247</v>
      </c>
      <c r="S778" s="111" t="s">
        <v>1386</v>
      </c>
    </row>
    <row r="779" spans="1:19" ht="25.5">
      <c r="A779" s="111" t="s">
        <v>1929</v>
      </c>
      <c r="B779" s="143">
        <v>44354</v>
      </c>
      <c r="C779" s="111" t="s">
        <v>1930</v>
      </c>
      <c r="D779" s="143">
        <v>44354</v>
      </c>
      <c r="E779" s="111" t="s">
        <v>1387</v>
      </c>
      <c r="F779" s="111" t="s">
        <v>60</v>
      </c>
      <c r="G779" s="111" t="s">
        <v>54</v>
      </c>
      <c r="H779" s="111" t="s">
        <v>54</v>
      </c>
      <c r="I779" s="111" t="s">
        <v>1115</v>
      </c>
      <c r="J779" s="112">
        <v>100</v>
      </c>
      <c r="K779" s="112">
        <v>1030</v>
      </c>
      <c r="L779" s="112">
        <v>103000</v>
      </c>
      <c r="M779" s="112">
        <v>2.5750000000000002</v>
      </c>
      <c r="N779" s="112">
        <v>257.5</v>
      </c>
      <c r="O779" s="112">
        <v>0</v>
      </c>
      <c r="P779" s="112">
        <v>0</v>
      </c>
      <c r="Q779" s="112">
        <v>1032.575</v>
      </c>
      <c r="R779" s="112">
        <v>103257.5</v>
      </c>
      <c r="S779" s="111" t="s">
        <v>1386</v>
      </c>
    </row>
    <row r="780" spans="1:19" ht="25.5">
      <c r="A780" s="111" t="s">
        <v>1929</v>
      </c>
      <c r="B780" s="143">
        <v>44354</v>
      </c>
      <c r="C780" s="111" t="s">
        <v>1930</v>
      </c>
      <c r="D780" s="143">
        <v>44354</v>
      </c>
      <c r="E780" s="111" t="s">
        <v>1387</v>
      </c>
      <c r="F780" s="111" t="s">
        <v>60</v>
      </c>
      <c r="G780" s="111" t="s">
        <v>54</v>
      </c>
      <c r="H780" s="111" t="s">
        <v>54</v>
      </c>
      <c r="I780" s="111" t="s">
        <v>1119</v>
      </c>
      <c r="J780" s="112">
        <v>60</v>
      </c>
      <c r="K780" s="112">
        <v>914</v>
      </c>
      <c r="L780" s="112">
        <v>54840</v>
      </c>
      <c r="M780" s="112">
        <v>2.2850000000000001</v>
      </c>
      <c r="N780" s="112">
        <v>137.1</v>
      </c>
      <c r="O780" s="112">
        <v>0</v>
      </c>
      <c r="P780" s="112">
        <v>0</v>
      </c>
      <c r="Q780" s="112">
        <v>916.28499999999997</v>
      </c>
      <c r="R780" s="112">
        <v>54977.1</v>
      </c>
      <c r="S780" s="111" t="s">
        <v>1386</v>
      </c>
    </row>
    <row r="781" spans="1:19" ht="25.5">
      <c r="A781" s="111" t="s">
        <v>1929</v>
      </c>
      <c r="B781" s="143">
        <v>44354</v>
      </c>
      <c r="C781" s="111" t="s">
        <v>1930</v>
      </c>
      <c r="D781" s="143">
        <v>44354</v>
      </c>
      <c r="E781" s="111" t="s">
        <v>1387</v>
      </c>
      <c r="F781" s="111" t="s">
        <v>60</v>
      </c>
      <c r="G781" s="111" t="s">
        <v>54</v>
      </c>
      <c r="H781" s="111" t="s">
        <v>54</v>
      </c>
      <c r="I781" s="111" t="s">
        <v>1333</v>
      </c>
      <c r="J781" s="112">
        <v>100</v>
      </c>
      <c r="K781" s="112">
        <v>914</v>
      </c>
      <c r="L781" s="112">
        <v>91400</v>
      </c>
      <c r="M781" s="112">
        <v>2.2850000000000001</v>
      </c>
      <c r="N781" s="112">
        <v>228.5</v>
      </c>
      <c r="O781" s="112">
        <v>0</v>
      </c>
      <c r="P781" s="112">
        <v>0</v>
      </c>
      <c r="Q781" s="112">
        <v>916.28499999999997</v>
      </c>
      <c r="R781" s="112">
        <v>91628.5</v>
      </c>
      <c r="S781" s="111" t="s">
        <v>1386</v>
      </c>
    </row>
    <row r="782" spans="1:19" ht="25.5">
      <c r="A782" s="111" t="s">
        <v>1929</v>
      </c>
      <c r="B782" s="143">
        <v>44354</v>
      </c>
      <c r="C782" s="111" t="s">
        <v>1930</v>
      </c>
      <c r="D782" s="143">
        <v>44354</v>
      </c>
      <c r="E782" s="111" t="s">
        <v>1387</v>
      </c>
      <c r="F782" s="111" t="s">
        <v>60</v>
      </c>
      <c r="G782" s="111" t="s">
        <v>54</v>
      </c>
      <c r="H782" s="111" t="s">
        <v>54</v>
      </c>
      <c r="I782" s="111" t="s">
        <v>1243</v>
      </c>
      <c r="J782" s="112">
        <v>460</v>
      </c>
      <c r="K782" s="112">
        <v>967</v>
      </c>
      <c r="L782" s="112">
        <v>444820</v>
      </c>
      <c r="M782" s="112">
        <v>2.4175</v>
      </c>
      <c r="N782" s="112">
        <v>1112.05</v>
      </c>
      <c r="O782" s="112">
        <v>0</v>
      </c>
      <c r="P782" s="112">
        <v>0</v>
      </c>
      <c r="Q782" s="112">
        <v>969.41750000000002</v>
      </c>
      <c r="R782" s="112">
        <v>445932.05</v>
      </c>
      <c r="S782" s="111" t="s">
        <v>1386</v>
      </c>
    </row>
    <row r="783" spans="1:19" ht="25.5">
      <c r="A783" s="111" t="s">
        <v>1931</v>
      </c>
      <c r="B783" s="143">
        <v>44354</v>
      </c>
      <c r="C783" s="111" t="s">
        <v>1932</v>
      </c>
      <c r="D783" s="143">
        <v>44354</v>
      </c>
      <c r="E783" s="111" t="s">
        <v>1387</v>
      </c>
      <c r="F783" s="111" t="s">
        <v>108</v>
      </c>
      <c r="G783" s="111" t="s">
        <v>1070</v>
      </c>
      <c r="H783" s="111" t="s">
        <v>117</v>
      </c>
      <c r="I783" s="111" t="s">
        <v>1243</v>
      </c>
      <c r="J783" s="112">
        <v>200</v>
      </c>
      <c r="K783" s="112">
        <v>967</v>
      </c>
      <c r="L783" s="112">
        <v>193400</v>
      </c>
      <c r="M783" s="112">
        <v>2.4175</v>
      </c>
      <c r="N783" s="112">
        <v>483.5</v>
      </c>
      <c r="O783" s="112">
        <v>0</v>
      </c>
      <c r="P783" s="112">
        <v>0</v>
      </c>
      <c r="Q783" s="112">
        <v>969.41750000000002</v>
      </c>
      <c r="R783" s="112">
        <v>193883.5</v>
      </c>
      <c r="S783" s="111" t="s">
        <v>1386</v>
      </c>
    </row>
    <row r="784" spans="1:19" ht="25.5">
      <c r="A784" s="111" t="s">
        <v>1931</v>
      </c>
      <c r="B784" s="143">
        <v>44354</v>
      </c>
      <c r="C784" s="111" t="s">
        <v>1932</v>
      </c>
      <c r="D784" s="143">
        <v>44354</v>
      </c>
      <c r="E784" s="111" t="s">
        <v>1387</v>
      </c>
      <c r="F784" s="111" t="s">
        <v>108</v>
      </c>
      <c r="G784" s="111" t="s">
        <v>1070</v>
      </c>
      <c r="H784" s="111" t="s">
        <v>117</v>
      </c>
      <c r="I784" s="111" t="s">
        <v>1333</v>
      </c>
      <c r="J784" s="112">
        <v>60</v>
      </c>
      <c r="K784" s="112">
        <v>914</v>
      </c>
      <c r="L784" s="112">
        <v>54840</v>
      </c>
      <c r="M784" s="112">
        <v>2.2850000000000001</v>
      </c>
      <c r="N784" s="112">
        <v>137.1</v>
      </c>
      <c r="O784" s="112">
        <v>0</v>
      </c>
      <c r="P784" s="112">
        <v>0</v>
      </c>
      <c r="Q784" s="112">
        <v>916.28499999999997</v>
      </c>
      <c r="R784" s="112">
        <v>54977.1</v>
      </c>
      <c r="S784" s="111" t="s">
        <v>1386</v>
      </c>
    </row>
    <row r="785" spans="1:19" ht="25.5">
      <c r="A785" s="111" t="s">
        <v>1931</v>
      </c>
      <c r="B785" s="143">
        <v>44354</v>
      </c>
      <c r="C785" s="111" t="s">
        <v>1932</v>
      </c>
      <c r="D785" s="143">
        <v>44354</v>
      </c>
      <c r="E785" s="111" t="s">
        <v>1387</v>
      </c>
      <c r="F785" s="111" t="s">
        <v>108</v>
      </c>
      <c r="G785" s="111" t="s">
        <v>1070</v>
      </c>
      <c r="H785" s="111" t="s">
        <v>117</v>
      </c>
      <c r="I785" s="111" t="s">
        <v>1119</v>
      </c>
      <c r="J785" s="112">
        <v>100</v>
      </c>
      <c r="K785" s="112">
        <v>914</v>
      </c>
      <c r="L785" s="112">
        <v>91400</v>
      </c>
      <c r="M785" s="112">
        <v>2.2850000000000001</v>
      </c>
      <c r="N785" s="112">
        <v>228.5</v>
      </c>
      <c r="O785" s="112">
        <v>0</v>
      </c>
      <c r="P785" s="112">
        <v>0</v>
      </c>
      <c r="Q785" s="112">
        <v>916.28499999999997</v>
      </c>
      <c r="R785" s="112">
        <v>91628.5</v>
      </c>
      <c r="S785" s="111" t="s">
        <v>1386</v>
      </c>
    </row>
    <row r="786" spans="1:19" ht="25.5">
      <c r="A786" s="111" t="s">
        <v>1933</v>
      </c>
      <c r="B786" s="143">
        <v>44354</v>
      </c>
      <c r="C786" s="111" t="s">
        <v>1934</v>
      </c>
      <c r="D786" s="143">
        <v>44354</v>
      </c>
      <c r="E786" s="111" t="s">
        <v>1387</v>
      </c>
      <c r="F786" s="111" t="s">
        <v>112</v>
      </c>
      <c r="G786" s="111" t="s">
        <v>986</v>
      </c>
      <c r="H786" s="111" t="s">
        <v>117</v>
      </c>
      <c r="I786" s="111" t="s">
        <v>1119</v>
      </c>
      <c r="J786" s="112">
        <v>100</v>
      </c>
      <c r="K786" s="112">
        <v>914</v>
      </c>
      <c r="L786" s="112">
        <v>91400</v>
      </c>
      <c r="M786" s="112">
        <v>2.2850000000000001</v>
      </c>
      <c r="N786" s="112">
        <v>228.5</v>
      </c>
      <c r="O786" s="112">
        <v>0</v>
      </c>
      <c r="P786" s="112">
        <v>0</v>
      </c>
      <c r="Q786" s="112">
        <v>916.28499999999997</v>
      </c>
      <c r="R786" s="112">
        <v>91628.5</v>
      </c>
      <c r="S786" s="111" t="s">
        <v>1386</v>
      </c>
    </row>
    <row r="787" spans="1:19" ht="25.5">
      <c r="A787" s="111" t="s">
        <v>1933</v>
      </c>
      <c r="B787" s="143">
        <v>44354</v>
      </c>
      <c r="C787" s="111" t="s">
        <v>1934</v>
      </c>
      <c r="D787" s="143">
        <v>44354</v>
      </c>
      <c r="E787" s="111" t="s">
        <v>1387</v>
      </c>
      <c r="F787" s="111" t="s">
        <v>112</v>
      </c>
      <c r="G787" s="111" t="s">
        <v>986</v>
      </c>
      <c r="H787" s="111" t="s">
        <v>117</v>
      </c>
      <c r="I787" s="111" t="s">
        <v>1284</v>
      </c>
      <c r="J787" s="112">
        <v>100</v>
      </c>
      <c r="K787" s="112">
        <v>1064</v>
      </c>
      <c r="L787" s="112">
        <v>106400</v>
      </c>
      <c r="M787" s="112">
        <v>2.66</v>
      </c>
      <c r="N787" s="112">
        <v>266</v>
      </c>
      <c r="O787" s="112">
        <v>0</v>
      </c>
      <c r="P787" s="112">
        <v>0</v>
      </c>
      <c r="Q787" s="112">
        <v>1066.6600000000001</v>
      </c>
      <c r="R787" s="112">
        <v>106666</v>
      </c>
      <c r="S787" s="111" t="s">
        <v>1386</v>
      </c>
    </row>
    <row r="788" spans="1:19" ht="25.5">
      <c r="A788" s="111" t="s">
        <v>1933</v>
      </c>
      <c r="B788" s="143">
        <v>44354</v>
      </c>
      <c r="C788" s="111" t="s">
        <v>1934</v>
      </c>
      <c r="D788" s="143">
        <v>44354</v>
      </c>
      <c r="E788" s="111" t="s">
        <v>1387</v>
      </c>
      <c r="F788" s="111" t="s">
        <v>112</v>
      </c>
      <c r="G788" s="111" t="s">
        <v>986</v>
      </c>
      <c r="H788" s="111" t="s">
        <v>117</v>
      </c>
      <c r="I788" s="111" t="s">
        <v>1243</v>
      </c>
      <c r="J788" s="112">
        <v>147</v>
      </c>
      <c r="K788" s="112">
        <v>967</v>
      </c>
      <c r="L788" s="112">
        <v>142149</v>
      </c>
      <c r="M788" s="112">
        <v>2.4175</v>
      </c>
      <c r="N788" s="112">
        <v>355.3725</v>
      </c>
      <c r="O788" s="112">
        <v>0</v>
      </c>
      <c r="P788" s="112">
        <v>0</v>
      </c>
      <c r="Q788" s="112">
        <v>969.41750000000002</v>
      </c>
      <c r="R788" s="112">
        <v>142504.3725</v>
      </c>
      <c r="S788" s="111" t="s">
        <v>1386</v>
      </c>
    </row>
    <row r="789" spans="1:19" ht="25.5">
      <c r="A789" s="111" t="s">
        <v>1935</v>
      </c>
      <c r="B789" s="143">
        <v>44354</v>
      </c>
      <c r="C789" s="111" t="s">
        <v>1936</v>
      </c>
      <c r="D789" s="143">
        <v>44354</v>
      </c>
      <c r="E789" s="111" t="s">
        <v>1387</v>
      </c>
      <c r="F789" s="111" t="s">
        <v>111</v>
      </c>
      <c r="G789" s="111" t="s">
        <v>986</v>
      </c>
      <c r="H789" s="111" t="s">
        <v>117</v>
      </c>
      <c r="I789" s="111" t="s">
        <v>1115</v>
      </c>
      <c r="J789" s="112">
        <v>40</v>
      </c>
      <c r="K789" s="112">
        <v>1030</v>
      </c>
      <c r="L789" s="112">
        <v>41200</v>
      </c>
      <c r="M789" s="112">
        <v>2.5750000000000002</v>
      </c>
      <c r="N789" s="112">
        <v>103</v>
      </c>
      <c r="O789" s="112">
        <v>0</v>
      </c>
      <c r="P789" s="112">
        <v>0</v>
      </c>
      <c r="Q789" s="112">
        <v>1032.575</v>
      </c>
      <c r="R789" s="112">
        <v>41303</v>
      </c>
      <c r="S789" s="111" t="s">
        <v>1386</v>
      </c>
    </row>
    <row r="790" spans="1:19" ht="25.5">
      <c r="A790" s="111" t="s">
        <v>1935</v>
      </c>
      <c r="B790" s="143">
        <v>44354</v>
      </c>
      <c r="C790" s="111" t="s">
        <v>1936</v>
      </c>
      <c r="D790" s="143">
        <v>44354</v>
      </c>
      <c r="E790" s="111" t="s">
        <v>1387</v>
      </c>
      <c r="F790" s="111" t="s">
        <v>111</v>
      </c>
      <c r="G790" s="111" t="s">
        <v>986</v>
      </c>
      <c r="H790" s="111" t="s">
        <v>117</v>
      </c>
      <c r="I790" s="111" t="s">
        <v>1119</v>
      </c>
      <c r="J790" s="112">
        <v>50</v>
      </c>
      <c r="K790" s="112">
        <v>914</v>
      </c>
      <c r="L790" s="112">
        <v>45700</v>
      </c>
      <c r="M790" s="112">
        <v>2.2850000000000001</v>
      </c>
      <c r="N790" s="112">
        <v>114.25</v>
      </c>
      <c r="O790" s="112">
        <v>0</v>
      </c>
      <c r="P790" s="112">
        <v>0</v>
      </c>
      <c r="Q790" s="112">
        <v>916.28499999999997</v>
      </c>
      <c r="R790" s="112">
        <v>45814.25</v>
      </c>
      <c r="S790" s="111" t="s">
        <v>1386</v>
      </c>
    </row>
    <row r="791" spans="1:19" ht="25.5">
      <c r="A791" s="111" t="s">
        <v>1935</v>
      </c>
      <c r="B791" s="143">
        <v>44354</v>
      </c>
      <c r="C791" s="111" t="s">
        <v>1936</v>
      </c>
      <c r="D791" s="143">
        <v>44354</v>
      </c>
      <c r="E791" s="111" t="s">
        <v>1387</v>
      </c>
      <c r="F791" s="111" t="s">
        <v>111</v>
      </c>
      <c r="G791" s="111" t="s">
        <v>986</v>
      </c>
      <c r="H791" s="111" t="s">
        <v>117</v>
      </c>
      <c r="I791" s="111" t="s">
        <v>1243</v>
      </c>
      <c r="J791" s="112">
        <v>100</v>
      </c>
      <c r="K791" s="112">
        <v>967</v>
      </c>
      <c r="L791" s="112">
        <v>96700</v>
      </c>
      <c r="M791" s="112">
        <v>2.4175</v>
      </c>
      <c r="N791" s="112">
        <v>241.75</v>
      </c>
      <c r="O791" s="112">
        <v>0</v>
      </c>
      <c r="P791" s="112">
        <v>0</v>
      </c>
      <c r="Q791" s="112">
        <v>969.41750000000002</v>
      </c>
      <c r="R791" s="112">
        <v>96941.75</v>
      </c>
      <c r="S791" s="111" t="s">
        <v>1386</v>
      </c>
    </row>
    <row r="792" spans="1:19" ht="25.5">
      <c r="A792" s="111" t="s">
        <v>1935</v>
      </c>
      <c r="B792" s="143">
        <v>44354</v>
      </c>
      <c r="C792" s="111" t="s">
        <v>1936</v>
      </c>
      <c r="D792" s="143">
        <v>44354</v>
      </c>
      <c r="E792" s="111" t="s">
        <v>1387</v>
      </c>
      <c r="F792" s="111" t="s">
        <v>111</v>
      </c>
      <c r="G792" s="111" t="s">
        <v>986</v>
      </c>
      <c r="H792" s="111" t="s">
        <v>117</v>
      </c>
      <c r="I792" s="111" t="s">
        <v>1333</v>
      </c>
      <c r="J792" s="112">
        <v>50</v>
      </c>
      <c r="K792" s="112">
        <v>914</v>
      </c>
      <c r="L792" s="112">
        <v>45700</v>
      </c>
      <c r="M792" s="112">
        <v>2.2850000000000001</v>
      </c>
      <c r="N792" s="112">
        <v>114.25</v>
      </c>
      <c r="O792" s="112">
        <v>0</v>
      </c>
      <c r="P792" s="112">
        <v>0</v>
      </c>
      <c r="Q792" s="112">
        <v>916.28499999999997</v>
      </c>
      <c r="R792" s="112">
        <v>45814.25</v>
      </c>
      <c r="S792" s="111" t="s">
        <v>1386</v>
      </c>
    </row>
    <row r="793" spans="1:19" ht="25.5">
      <c r="A793" s="111" t="s">
        <v>1935</v>
      </c>
      <c r="B793" s="143">
        <v>44354</v>
      </c>
      <c r="C793" s="111" t="s">
        <v>1936</v>
      </c>
      <c r="D793" s="143">
        <v>44354</v>
      </c>
      <c r="E793" s="111" t="s">
        <v>1387</v>
      </c>
      <c r="F793" s="111" t="s">
        <v>111</v>
      </c>
      <c r="G793" s="111" t="s">
        <v>986</v>
      </c>
      <c r="H793" s="111" t="s">
        <v>117</v>
      </c>
      <c r="I793" s="111" t="s">
        <v>1114</v>
      </c>
      <c r="J793" s="112">
        <v>60</v>
      </c>
      <c r="K793" s="112">
        <v>894</v>
      </c>
      <c r="L793" s="112">
        <v>53640</v>
      </c>
      <c r="M793" s="112">
        <v>2.2349999999999999</v>
      </c>
      <c r="N793" s="112">
        <v>134.1</v>
      </c>
      <c r="O793" s="112">
        <v>0</v>
      </c>
      <c r="P793" s="112">
        <v>0</v>
      </c>
      <c r="Q793" s="112">
        <v>896.23500000000001</v>
      </c>
      <c r="R793" s="112">
        <v>53774.1</v>
      </c>
      <c r="S793" s="111" t="s">
        <v>1386</v>
      </c>
    </row>
    <row r="794" spans="1:19" ht="25.5">
      <c r="A794" s="111" t="s">
        <v>1937</v>
      </c>
      <c r="B794" s="143">
        <v>44354</v>
      </c>
      <c r="C794" s="111" t="s">
        <v>1938</v>
      </c>
      <c r="D794" s="143">
        <v>44354</v>
      </c>
      <c r="E794" s="111" t="s">
        <v>1387</v>
      </c>
      <c r="F794" s="111" t="s">
        <v>107</v>
      </c>
      <c r="G794" s="111" t="s">
        <v>1070</v>
      </c>
      <c r="H794" s="111" t="s">
        <v>117</v>
      </c>
      <c r="I794" s="111" t="s">
        <v>1119</v>
      </c>
      <c r="J794" s="112">
        <v>100</v>
      </c>
      <c r="K794" s="112">
        <v>914</v>
      </c>
      <c r="L794" s="112">
        <v>91400</v>
      </c>
      <c r="M794" s="112">
        <v>2.2850000000000001</v>
      </c>
      <c r="N794" s="112">
        <v>228.5</v>
      </c>
      <c r="O794" s="112">
        <v>0</v>
      </c>
      <c r="P794" s="112">
        <v>0</v>
      </c>
      <c r="Q794" s="112">
        <v>916.28499999999997</v>
      </c>
      <c r="R794" s="112">
        <v>91628.5</v>
      </c>
      <c r="S794" s="111" t="s">
        <v>1386</v>
      </c>
    </row>
    <row r="795" spans="1:19" ht="25.5">
      <c r="A795" s="111" t="s">
        <v>1937</v>
      </c>
      <c r="B795" s="143">
        <v>44354</v>
      </c>
      <c r="C795" s="111" t="s">
        <v>1938</v>
      </c>
      <c r="D795" s="143">
        <v>44354</v>
      </c>
      <c r="E795" s="111" t="s">
        <v>1387</v>
      </c>
      <c r="F795" s="111" t="s">
        <v>107</v>
      </c>
      <c r="G795" s="111" t="s">
        <v>1070</v>
      </c>
      <c r="H795" s="111" t="s">
        <v>117</v>
      </c>
      <c r="I795" s="111" t="s">
        <v>1243</v>
      </c>
      <c r="J795" s="112">
        <v>200</v>
      </c>
      <c r="K795" s="112">
        <v>967</v>
      </c>
      <c r="L795" s="112">
        <v>193400</v>
      </c>
      <c r="M795" s="112">
        <v>2.4175</v>
      </c>
      <c r="N795" s="112">
        <v>483.5</v>
      </c>
      <c r="O795" s="112">
        <v>0</v>
      </c>
      <c r="P795" s="112">
        <v>0</v>
      </c>
      <c r="Q795" s="112">
        <v>969.41750000000002</v>
      </c>
      <c r="R795" s="112">
        <v>193883.5</v>
      </c>
      <c r="S795" s="111" t="s">
        <v>1386</v>
      </c>
    </row>
    <row r="796" spans="1:19" ht="25.5">
      <c r="A796" s="111" t="s">
        <v>1937</v>
      </c>
      <c r="B796" s="143">
        <v>44354</v>
      </c>
      <c r="C796" s="111" t="s">
        <v>1938</v>
      </c>
      <c r="D796" s="143">
        <v>44354</v>
      </c>
      <c r="E796" s="111" t="s">
        <v>1387</v>
      </c>
      <c r="F796" s="111" t="s">
        <v>107</v>
      </c>
      <c r="G796" s="111" t="s">
        <v>1070</v>
      </c>
      <c r="H796" s="111" t="s">
        <v>117</v>
      </c>
      <c r="I796" s="111" t="s">
        <v>1333</v>
      </c>
      <c r="J796" s="112">
        <v>100</v>
      </c>
      <c r="K796" s="112">
        <v>914</v>
      </c>
      <c r="L796" s="112">
        <v>91400</v>
      </c>
      <c r="M796" s="112">
        <v>2.2850000000000001</v>
      </c>
      <c r="N796" s="112">
        <v>228.5</v>
      </c>
      <c r="O796" s="112">
        <v>0</v>
      </c>
      <c r="P796" s="112">
        <v>0</v>
      </c>
      <c r="Q796" s="112">
        <v>916.28499999999997</v>
      </c>
      <c r="R796" s="112">
        <v>91628.5</v>
      </c>
      <c r="S796" s="111" t="s">
        <v>1386</v>
      </c>
    </row>
    <row r="797" spans="1:19" ht="25.5">
      <c r="A797" s="111" t="s">
        <v>1939</v>
      </c>
      <c r="B797" s="143">
        <v>44354</v>
      </c>
      <c r="C797" s="111" t="s">
        <v>1940</v>
      </c>
      <c r="D797" s="143">
        <v>44354</v>
      </c>
      <c r="E797" s="111" t="s">
        <v>1387</v>
      </c>
      <c r="F797" s="111" t="s">
        <v>56</v>
      </c>
      <c r="G797" s="111" t="s">
        <v>57</v>
      </c>
      <c r="H797" s="111" t="s">
        <v>54</v>
      </c>
      <c r="I797" s="111" t="s">
        <v>1119</v>
      </c>
      <c r="J797" s="112">
        <v>40</v>
      </c>
      <c r="K797" s="112">
        <v>914</v>
      </c>
      <c r="L797" s="112">
        <v>36560</v>
      </c>
      <c r="M797" s="112">
        <v>2.2850000000000001</v>
      </c>
      <c r="N797" s="112">
        <v>91.4</v>
      </c>
      <c r="O797" s="112">
        <v>0</v>
      </c>
      <c r="P797" s="112">
        <v>0</v>
      </c>
      <c r="Q797" s="112">
        <v>916.28499999999997</v>
      </c>
      <c r="R797" s="112">
        <v>36651.4</v>
      </c>
      <c r="S797" s="111" t="s">
        <v>1386</v>
      </c>
    </row>
    <row r="798" spans="1:19" ht="25.5">
      <c r="A798" s="111" t="s">
        <v>1939</v>
      </c>
      <c r="B798" s="143">
        <v>44354</v>
      </c>
      <c r="C798" s="111" t="s">
        <v>1940</v>
      </c>
      <c r="D798" s="143">
        <v>44354</v>
      </c>
      <c r="E798" s="111" t="s">
        <v>1387</v>
      </c>
      <c r="F798" s="111" t="s">
        <v>56</v>
      </c>
      <c r="G798" s="111" t="s">
        <v>57</v>
      </c>
      <c r="H798" s="111" t="s">
        <v>54</v>
      </c>
      <c r="I798" s="111" t="s">
        <v>1114</v>
      </c>
      <c r="J798" s="112">
        <v>60</v>
      </c>
      <c r="K798" s="112">
        <v>894</v>
      </c>
      <c r="L798" s="112">
        <v>53640</v>
      </c>
      <c r="M798" s="112">
        <v>2.2349999999999999</v>
      </c>
      <c r="N798" s="112">
        <v>134.1</v>
      </c>
      <c r="O798" s="112">
        <v>0</v>
      </c>
      <c r="P798" s="112">
        <v>0</v>
      </c>
      <c r="Q798" s="112">
        <v>896.23500000000001</v>
      </c>
      <c r="R798" s="112">
        <v>53774.1</v>
      </c>
      <c r="S798" s="111" t="s">
        <v>1386</v>
      </c>
    </row>
    <row r="799" spans="1:19" ht="25.5">
      <c r="A799" s="111" t="s">
        <v>1939</v>
      </c>
      <c r="B799" s="143">
        <v>44354</v>
      </c>
      <c r="C799" s="111" t="s">
        <v>1940</v>
      </c>
      <c r="D799" s="143">
        <v>44354</v>
      </c>
      <c r="E799" s="111" t="s">
        <v>1387</v>
      </c>
      <c r="F799" s="111" t="s">
        <v>56</v>
      </c>
      <c r="G799" s="111" t="s">
        <v>57</v>
      </c>
      <c r="H799" s="111" t="s">
        <v>54</v>
      </c>
      <c r="I799" s="111" t="s">
        <v>1333</v>
      </c>
      <c r="J799" s="112">
        <v>40</v>
      </c>
      <c r="K799" s="112">
        <v>914</v>
      </c>
      <c r="L799" s="112">
        <v>36560</v>
      </c>
      <c r="M799" s="112">
        <v>2.2850000000000001</v>
      </c>
      <c r="N799" s="112">
        <v>91.4</v>
      </c>
      <c r="O799" s="112">
        <v>0</v>
      </c>
      <c r="P799" s="112">
        <v>0</v>
      </c>
      <c r="Q799" s="112">
        <v>916.28499999999997</v>
      </c>
      <c r="R799" s="112">
        <v>36651.4</v>
      </c>
      <c r="S799" s="111" t="s">
        <v>1386</v>
      </c>
    </row>
    <row r="800" spans="1:19" ht="25.5">
      <c r="A800" s="111" t="s">
        <v>1941</v>
      </c>
      <c r="B800" s="143">
        <v>44354</v>
      </c>
      <c r="C800" s="111" t="s">
        <v>1942</v>
      </c>
      <c r="D800" s="143">
        <v>44354</v>
      </c>
      <c r="E800" s="111" t="s">
        <v>1387</v>
      </c>
      <c r="F800" s="111" t="s">
        <v>2</v>
      </c>
      <c r="G800" s="111" t="s">
        <v>1018</v>
      </c>
      <c r="H800" s="111" t="s">
        <v>24</v>
      </c>
      <c r="I800" s="111" t="s">
        <v>1333</v>
      </c>
      <c r="J800" s="112">
        <v>200</v>
      </c>
      <c r="K800" s="112">
        <v>914</v>
      </c>
      <c r="L800" s="112">
        <v>182800</v>
      </c>
      <c r="M800" s="112">
        <v>2.2850000000000001</v>
      </c>
      <c r="N800" s="112">
        <v>457</v>
      </c>
      <c r="O800" s="112">
        <v>0</v>
      </c>
      <c r="P800" s="112">
        <v>0</v>
      </c>
      <c r="Q800" s="112">
        <v>916.28499999999997</v>
      </c>
      <c r="R800" s="112">
        <v>183257</v>
      </c>
      <c r="S800" s="111" t="s">
        <v>1386</v>
      </c>
    </row>
    <row r="801" spans="1:19" ht="25.5">
      <c r="A801" s="111" t="s">
        <v>1943</v>
      </c>
      <c r="B801" s="143">
        <v>44354</v>
      </c>
      <c r="C801" s="111" t="s">
        <v>1944</v>
      </c>
      <c r="D801" s="143">
        <v>44354</v>
      </c>
      <c r="E801" s="111" t="s">
        <v>1387</v>
      </c>
      <c r="F801" s="111" t="s">
        <v>4</v>
      </c>
      <c r="G801" s="111" t="s">
        <v>1388</v>
      </c>
      <c r="H801" s="111" t="s">
        <v>24</v>
      </c>
      <c r="I801" s="111" t="s">
        <v>1333</v>
      </c>
      <c r="J801" s="112">
        <v>40</v>
      </c>
      <c r="K801" s="112">
        <v>914</v>
      </c>
      <c r="L801" s="112">
        <v>36560</v>
      </c>
      <c r="M801" s="112">
        <v>2.2850000000000001</v>
      </c>
      <c r="N801" s="112">
        <v>91.4</v>
      </c>
      <c r="O801" s="112">
        <v>0</v>
      </c>
      <c r="P801" s="112">
        <v>0</v>
      </c>
      <c r="Q801" s="112">
        <v>916.28499999999997</v>
      </c>
      <c r="R801" s="112">
        <v>36651.4</v>
      </c>
      <c r="S801" s="111" t="s">
        <v>1386</v>
      </c>
    </row>
    <row r="802" spans="1:19" ht="25.5">
      <c r="A802" s="111" t="s">
        <v>1945</v>
      </c>
      <c r="B802" s="143">
        <v>44354</v>
      </c>
      <c r="C802" s="111" t="s">
        <v>1946</v>
      </c>
      <c r="D802" s="143">
        <v>44354</v>
      </c>
      <c r="E802" s="111" t="s">
        <v>1387</v>
      </c>
      <c r="F802" s="111" t="s">
        <v>9</v>
      </c>
      <c r="G802" s="111" t="s">
        <v>1018</v>
      </c>
      <c r="H802" s="111" t="s">
        <v>24</v>
      </c>
      <c r="I802" s="111" t="s">
        <v>1333</v>
      </c>
      <c r="J802" s="112">
        <v>67</v>
      </c>
      <c r="K802" s="112">
        <v>914</v>
      </c>
      <c r="L802" s="112">
        <v>61238</v>
      </c>
      <c r="M802" s="112">
        <v>2.2850000000000001</v>
      </c>
      <c r="N802" s="112">
        <v>153.095</v>
      </c>
      <c r="O802" s="112">
        <v>0</v>
      </c>
      <c r="P802" s="112">
        <v>0</v>
      </c>
      <c r="Q802" s="112">
        <v>916.28499999999997</v>
      </c>
      <c r="R802" s="112">
        <v>61391.095000000001</v>
      </c>
      <c r="S802" s="111" t="s">
        <v>1386</v>
      </c>
    </row>
    <row r="803" spans="1:19" ht="25.5">
      <c r="A803" s="111" t="s">
        <v>1945</v>
      </c>
      <c r="B803" s="143">
        <v>44354</v>
      </c>
      <c r="C803" s="111" t="s">
        <v>1946</v>
      </c>
      <c r="D803" s="143">
        <v>44354</v>
      </c>
      <c r="E803" s="111" t="s">
        <v>1387</v>
      </c>
      <c r="F803" s="111" t="s">
        <v>9</v>
      </c>
      <c r="G803" s="111" t="s">
        <v>1018</v>
      </c>
      <c r="H803" s="111" t="s">
        <v>24</v>
      </c>
      <c r="I803" s="111" t="s">
        <v>1243</v>
      </c>
      <c r="J803" s="112">
        <v>60</v>
      </c>
      <c r="K803" s="112">
        <v>967</v>
      </c>
      <c r="L803" s="112">
        <v>58020</v>
      </c>
      <c r="M803" s="112">
        <v>2.4175</v>
      </c>
      <c r="N803" s="112">
        <v>145.05000000000001</v>
      </c>
      <c r="O803" s="112">
        <v>0</v>
      </c>
      <c r="P803" s="112">
        <v>0</v>
      </c>
      <c r="Q803" s="112">
        <v>969.41750000000002</v>
      </c>
      <c r="R803" s="112">
        <v>58165.05</v>
      </c>
      <c r="S803" s="111" t="s">
        <v>1386</v>
      </c>
    </row>
    <row r="804" spans="1:19" ht="25.5">
      <c r="A804" s="111" t="s">
        <v>1947</v>
      </c>
      <c r="B804" s="143">
        <v>44354</v>
      </c>
      <c r="C804" s="111" t="s">
        <v>1948</v>
      </c>
      <c r="D804" s="143">
        <v>44354</v>
      </c>
      <c r="E804" s="111" t="s">
        <v>1387</v>
      </c>
      <c r="F804" s="111" t="s">
        <v>62</v>
      </c>
      <c r="G804" s="111" t="s">
        <v>1396</v>
      </c>
      <c r="H804" s="111" t="s">
        <v>54</v>
      </c>
      <c r="I804" s="111" t="s">
        <v>1243</v>
      </c>
      <c r="J804" s="112">
        <v>40</v>
      </c>
      <c r="K804" s="112">
        <v>967</v>
      </c>
      <c r="L804" s="112">
        <v>38680</v>
      </c>
      <c r="M804" s="112">
        <v>2.4175</v>
      </c>
      <c r="N804" s="112">
        <v>96.7</v>
      </c>
      <c r="O804" s="112">
        <v>0</v>
      </c>
      <c r="P804" s="112">
        <v>0</v>
      </c>
      <c r="Q804" s="112">
        <v>969.41750000000002</v>
      </c>
      <c r="R804" s="112">
        <v>38776.699999999997</v>
      </c>
      <c r="S804" s="111" t="s">
        <v>1386</v>
      </c>
    </row>
    <row r="805" spans="1:19" ht="25.5">
      <c r="A805" s="111" t="s">
        <v>1947</v>
      </c>
      <c r="B805" s="143">
        <v>44354</v>
      </c>
      <c r="C805" s="111" t="s">
        <v>1948</v>
      </c>
      <c r="D805" s="143">
        <v>44354</v>
      </c>
      <c r="E805" s="111" t="s">
        <v>1387</v>
      </c>
      <c r="F805" s="111" t="s">
        <v>62</v>
      </c>
      <c r="G805" s="111" t="s">
        <v>1396</v>
      </c>
      <c r="H805" s="111" t="s">
        <v>54</v>
      </c>
      <c r="I805" s="111" t="s">
        <v>1335</v>
      </c>
      <c r="J805" s="112">
        <v>20</v>
      </c>
      <c r="K805" s="112">
        <v>1303</v>
      </c>
      <c r="L805" s="112">
        <v>26060</v>
      </c>
      <c r="M805" s="112">
        <v>3.2574999999999998</v>
      </c>
      <c r="N805" s="112">
        <v>65.150000000000006</v>
      </c>
      <c r="O805" s="112">
        <v>0</v>
      </c>
      <c r="P805" s="112">
        <v>0</v>
      </c>
      <c r="Q805" s="112">
        <v>1306.2574999999999</v>
      </c>
      <c r="R805" s="112">
        <v>26125.15</v>
      </c>
      <c r="S805" s="111" t="s">
        <v>1386</v>
      </c>
    </row>
    <row r="806" spans="1:19" ht="25.5">
      <c r="A806" s="111" t="s">
        <v>1947</v>
      </c>
      <c r="B806" s="143">
        <v>44354</v>
      </c>
      <c r="C806" s="111" t="s">
        <v>1948</v>
      </c>
      <c r="D806" s="143">
        <v>44354</v>
      </c>
      <c r="E806" s="111" t="s">
        <v>1387</v>
      </c>
      <c r="F806" s="111" t="s">
        <v>62</v>
      </c>
      <c r="G806" s="111" t="s">
        <v>1396</v>
      </c>
      <c r="H806" s="111" t="s">
        <v>54</v>
      </c>
      <c r="I806" s="111" t="s">
        <v>1115</v>
      </c>
      <c r="J806" s="112">
        <v>20</v>
      </c>
      <c r="K806" s="112">
        <v>1030</v>
      </c>
      <c r="L806" s="112">
        <v>20600</v>
      </c>
      <c r="M806" s="112">
        <v>2.5750000000000002</v>
      </c>
      <c r="N806" s="112">
        <v>51.5</v>
      </c>
      <c r="O806" s="112">
        <v>0</v>
      </c>
      <c r="P806" s="112">
        <v>0</v>
      </c>
      <c r="Q806" s="112">
        <v>1032.575</v>
      </c>
      <c r="R806" s="112">
        <v>20651.5</v>
      </c>
      <c r="S806" s="111" t="s">
        <v>1386</v>
      </c>
    </row>
    <row r="807" spans="1:19" ht="25.5">
      <c r="A807" s="111" t="s">
        <v>1947</v>
      </c>
      <c r="B807" s="143">
        <v>44354</v>
      </c>
      <c r="C807" s="111" t="s">
        <v>1948</v>
      </c>
      <c r="D807" s="143">
        <v>44354</v>
      </c>
      <c r="E807" s="111" t="s">
        <v>1387</v>
      </c>
      <c r="F807" s="111" t="s">
        <v>62</v>
      </c>
      <c r="G807" s="111" t="s">
        <v>1396</v>
      </c>
      <c r="H807" s="111" t="s">
        <v>54</v>
      </c>
      <c r="I807" s="111" t="s">
        <v>1119</v>
      </c>
      <c r="J807" s="112">
        <v>125</v>
      </c>
      <c r="K807" s="112">
        <v>914</v>
      </c>
      <c r="L807" s="112">
        <v>114250</v>
      </c>
      <c r="M807" s="112">
        <v>2.2850000000000001</v>
      </c>
      <c r="N807" s="112">
        <v>285.625</v>
      </c>
      <c r="O807" s="112">
        <v>0</v>
      </c>
      <c r="P807" s="112">
        <v>0</v>
      </c>
      <c r="Q807" s="112">
        <v>916.28499999999997</v>
      </c>
      <c r="R807" s="112">
        <v>114535.625</v>
      </c>
      <c r="S807" s="111" t="s">
        <v>1386</v>
      </c>
    </row>
    <row r="808" spans="1:19" ht="25.5">
      <c r="A808" s="111" t="s">
        <v>1949</v>
      </c>
      <c r="B808" s="143">
        <v>44354</v>
      </c>
      <c r="C808" s="111" t="s">
        <v>1950</v>
      </c>
      <c r="D808" s="143">
        <v>44354</v>
      </c>
      <c r="E808" s="111" t="s">
        <v>1387</v>
      </c>
      <c r="F808" s="111" t="s">
        <v>1352</v>
      </c>
      <c r="G808" s="111" t="s">
        <v>57</v>
      </c>
      <c r="H808" s="111" t="s">
        <v>54</v>
      </c>
      <c r="I808" s="111" t="s">
        <v>1114</v>
      </c>
      <c r="J808" s="112">
        <v>43</v>
      </c>
      <c r="K808" s="112">
        <v>894</v>
      </c>
      <c r="L808" s="112">
        <v>38442</v>
      </c>
      <c r="M808" s="112">
        <v>2.2349999999999999</v>
      </c>
      <c r="N808" s="112">
        <v>96.105000000000004</v>
      </c>
      <c r="O808" s="112">
        <v>0</v>
      </c>
      <c r="P808" s="112">
        <v>0</v>
      </c>
      <c r="Q808" s="112">
        <v>896.23500000000001</v>
      </c>
      <c r="R808" s="112">
        <v>38538.105000000003</v>
      </c>
      <c r="S808" s="111" t="s">
        <v>1386</v>
      </c>
    </row>
    <row r="809" spans="1:19" ht="25.5">
      <c r="A809" s="111" t="s">
        <v>1949</v>
      </c>
      <c r="B809" s="143">
        <v>44354</v>
      </c>
      <c r="C809" s="111" t="s">
        <v>1950</v>
      </c>
      <c r="D809" s="143">
        <v>44354</v>
      </c>
      <c r="E809" s="111" t="s">
        <v>1387</v>
      </c>
      <c r="F809" s="111" t="s">
        <v>1352</v>
      </c>
      <c r="G809" s="111" t="s">
        <v>57</v>
      </c>
      <c r="H809" s="111" t="s">
        <v>54</v>
      </c>
      <c r="I809" s="111" t="s">
        <v>1243</v>
      </c>
      <c r="J809" s="112">
        <v>40</v>
      </c>
      <c r="K809" s="112">
        <v>967</v>
      </c>
      <c r="L809" s="112">
        <v>38680</v>
      </c>
      <c r="M809" s="112">
        <v>2.4175</v>
      </c>
      <c r="N809" s="112">
        <v>96.7</v>
      </c>
      <c r="O809" s="112">
        <v>0</v>
      </c>
      <c r="P809" s="112">
        <v>0</v>
      </c>
      <c r="Q809" s="112">
        <v>969.41750000000002</v>
      </c>
      <c r="R809" s="112">
        <v>38776.699999999997</v>
      </c>
      <c r="S809" s="111" t="s">
        <v>1386</v>
      </c>
    </row>
    <row r="810" spans="1:19" ht="25.5">
      <c r="A810" s="111" t="s">
        <v>1949</v>
      </c>
      <c r="B810" s="143">
        <v>44354</v>
      </c>
      <c r="C810" s="111" t="s">
        <v>1950</v>
      </c>
      <c r="D810" s="143">
        <v>44354</v>
      </c>
      <c r="E810" s="111" t="s">
        <v>1387</v>
      </c>
      <c r="F810" s="111" t="s">
        <v>1352</v>
      </c>
      <c r="G810" s="111" t="s">
        <v>57</v>
      </c>
      <c r="H810" s="111" t="s">
        <v>54</v>
      </c>
      <c r="I810" s="111" t="s">
        <v>1119</v>
      </c>
      <c r="J810" s="112">
        <v>40</v>
      </c>
      <c r="K810" s="112">
        <v>914</v>
      </c>
      <c r="L810" s="112">
        <v>36560</v>
      </c>
      <c r="M810" s="112">
        <v>2.2850000000000001</v>
      </c>
      <c r="N810" s="112">
        <v>91.4</v>
      </c>
      <c r="O810" s="112">
        <v>0</v>
      </c>
      <c r="P810" s="112">
        <v>0</v>
      </c>
      <c r="Q810" s="112">
        <v>916.28499999999997</v>
      </c>
      <c r="R810" s="112">
        <v>36651.4</v>
      </c>
      <c r="S810" s="111" t="s">
        <v>1386</v>
      </c>
    </row>
    <row r="811" spans="1:19" ht="25.5">
      <c r="A811" s="111" t="s">
        <v>1949</v>
      </c>
      <c r="B811" s="143">
        <v>44354</v>
      </c>
      <c r="C811" s="111" t="s">
        <v>1950</v>
      </c>
      <c r="D811" s="143">
        <v>44354</v>
      </c>
      <c r="E811" s="111" t="s">
        <v>1387</v>
      </c>
      <c r="F811" s="111" t="s">
        <v>1352</v>
      </c>
      <c r="G811" s="111" t="s">
        <v>57</v>
      </c>
      <c r="H811" s="111" t="s">
        <v>54</v>
      </c>
      <c r="I811" s="111" t="s">
        <v>1333</v>
      </c>
      <c r="J811" s="112">
        <v>40</v>
      </c>
      <c r="K811" s="112">
        <v>914</v>
      </c>
      <c r="L811" s="112">
        <v>36560</v>
      </c>
      <c r="M811" s="112">
        <v>2.2850000000000001</v>
      </c>
      <c r="N811" s="112">
        <v>91.4</v>
      </c>
      <c r="O811" s="112">
        <v>0</v>
      </c>
      <c r="P811" s="112">
        <v>0</v>
      </c>
      <c r="Q811" s="112">
        <v>916.28499999999997</v>
      </c>
      <c r="R811" s="112">
        <v>36651.4</v>
      </c>
      <c r="S811" s="111" t="s">
        <v>1386</v>
      </c>
    </row>
    <row r="812" spans="1:19" ht="25.5">
      <c r="A812" s="111" t="s">
        <v>1951</v>
      </c>
      <c r="B812" s="143">
        <v>44354</v>
      </c>
      <c r="C812" s="111" t="s">
        <v>1952</v>
      </c>
      <c r="D812" s="143">
        <v>44354</v>
      </c>
      <c r="E812" s="111" t="s">
        <v>1387</v>
      </c>
      <c r="F812" s="111" t="s">
        <v>61</v>
      </c>
      <c r="G812" s="111" t="s">
        <v>54</v>
      </c>
      <c r="H812" s="111" t="s">
        <v>54</v>
      </c>
      <c r="I812" s="111" t="s">
        <v>1243</v>
      </c>
      <c r="J812" s="112">
        <v>25</v>
      </c>
      <c r="K812" s="112">
        <v>967</v>
      </c>
      <c r="L812" s="112">
        <v>24175</v>
      </c>
      <c r="M812" s="112">
        <v>2.4175</v>
      </c>
      <c r="N812" s="112">
        <v>60.4375</v>
      </c>
      <c r="O812" s="112">
        <v>0</v>
      </c>
      <c r="P812" s="112">
        <v>0</v>
      </c>
      <c r="Q812" s="112">
        <v>969.41750000000002</v>
      </c>
      <c r="R812" s="112">
        <v>24235.4375</v>
      </c>
      <c r="S812" s="111" t="s">
        <v>1386</v>
      </c>
    </row>
    <row r="813" spans="1:19" ht="25.5">
      <c r="A813" s="111" t="s">
        <v>1951</v>
      </c>
      <c r="B813" s="143">
        <v>44354</v>
      </c>
      <c r="C813" s="111" t="s">
        <v>1952</v>
      </c>
      <c r="D813" s="143">
        <v>44354</v>
      </c>
      <c r="E813" s="111" t="s">
        <v>1387</v>
      </c>
      <c r="F813" s="111" t="s">
        <v>61</v>
      </c>
      <c r="G813" s="111" t="s">
        <v>54</v>
      </c>
      <c r="H813" s="111" t="s">
        <v>54</v>
      </c>
      <c r="I813" s="111" t="s">
        <v>1285</v>
      </c>
      <c r="J813" s="112">
        <v>10</v>
      </c>
      <c r="K813" s="112">
        <v>1205</v>
      </c>
      <c r="L813" s="112">
        <v>12050</v>
      </c>
      <c r="M813" s="112">
        <v>3.0125000000000002</v>
      </c>
      <c r="N813" s="112">
        <v>30.125</v>
      </c>
      <c r="O813" s="112">
        <v>0</v>
      </c>
      <c r="P813" s="112">
        <v>0</v>
      </c>
      <c r="Q813" s="112">
        <v>1208.0125</v>
      </c>
      <c r="R813" s="112">
        <v>12080.125</v>
      </c>
      <c r="S813" s="111" t="s">
        <v>1386</v>
      </c>
    </row>
    <row r="814" spans="1:19" ht="25.5">
      <c r="A814" s="111" t="s">
        <v>1951</v>
      </c>
      <c r="B814" s="143">
        <v>44354</v>
      </c>
      <c r="C814" s="111" t="s">
        <v>1952</v>
      </c>
      <c r="D814" s="143">
        <v>44354</v>
      </c>
      <c r="E814" s="111" t="s">
        <v>1387</v>
      </c>
      <c r="F814" s="111" t="s">
        <v>61</v>
      </c>
      <c r="G814" s="111" t="s">
        <v>54</v>
      </c>
      <c r="H814" s="111" t="s">
        <v>54</v>
      </c>
      <c r="I814" s="111" t="s">
        <v>1115</v>
      </c>
      <c r="J814" s="112">
        <v>20</v>
      </c>
      <c r="K814" s="112">
        <v>1030</v>
      </c>
      <c r="L814" s="112">
        <v>20600</v>
      </c>
      <c r="M814" s="112">
        <v>2.5750000000000002</v>
      </c>
      <c r="N814" s="112">
        <v>51.5</v>
      </c>
      <c r="O814" s="112">
        <v>0</v>
      </c>
      <c r="P814" s="112">
        <v>0</v>
      </c>
      <c r="Q814" s="112">
        <v>1032.575</v>
      </c>
      <c r="R814" s="112">
        <v>20651.5</v>
      </c>
      <c r="S814" s="111" t="s">
        <v>1386</v>
      </c>
    </row>
    <row r="815" spans="1:19" ht="25.5">
      <c r="A815" s="111" t="s">
        <v>1953</v>
      </c>
      <c r="B815" s="143">
        <v>44354</v>
      </c>
      <c r="C815" s="111" t="s">
        <v>1954</v>
      </c>
      <c r="D815" s="143">
        <v>44354</v>
      </c>
      <c r="E815" s="111" t="s">
        <v>1387</v>
      </c>
      <c r="F815" s="111" t="s">
        <v>983</v>
      </c>
      <c r="G815" s="111" t="s">
        <v>988</v>
      </c>
      <c r="H815" s="111" t="s">
        <v>1391</v>
      </c>
      <c r="I815" s="111" t="s">
        <v>1119</v>
      </c>
      <c r="J815" s="112">
        <v>58</v>
      </c>
      <c r="K815" s="112">
        <v>914</v>
      </c>
      <c r="L815" s="112">
        <v>53012</v>
      </c>
      <c r="M815" s="112">
        <v>2.2850000000000001</v>
      </c>
      <c r="N815" s="112">
        <v>132.53</v>
      </c>
      <c r="O815" s="112">
        <v>0</v>
      </c>
      <c r="P815" s="112">
        <v>0</v>
      </c>
      <c r="Q815" s="112">
        <v>916.28499999999997</v>
      </c>
      <c r="R815" s="112">
        <v>53144.53</v>
      </c>
      <c r="S815" s="111" t="s">
        <v>1386</v>
      </c>
    </row>
    <row r="816" spans="1:19" ht="25.5">
      <c r="A816" s="111" t="s">
        <v>1955</v>
      </c>
      <c r="B816" s="143">
        <v>44354</v>
      </c>
      <c r="C816" s="111" t="s">
        <v>1956</v>
      </c>
      <c r="D816" s="143">
        <v>44354</v>
      </c>
      <c r="E816" s="111" t="s">
        <v>1387</v>
      </c>
      <c r="F816" s="111" t="s">
        <v>103</v>
      </c>
      <c r="G816" s="111" t="s">
        <v>1392</v>
      </c>
      <c r="H816" s="111" t="s">
        <v>1391</v>
      </c>
      <c r="I816" s="111" t="s">
        <v>1370</v>
      </c>
      <c r="J816" s="112">
        <v>2</v>
      </c>
      <c r="K816" s="112">
        <v>3249</v>
      </c>
      <c r="L816" s="112">
        <v>6498</v>
      </c>
      <c r="M816" s="112">
        <v>8.1219999999999999</v>
      </c>
      <c r="N816" s="112">
        <v>16.244</v>
      </c>
      <c r="O816" s="112">
        <v>0</v>
      </c>
      <c r="P816" s="112">
        <v>1200</v>
      </c>
      <c r="Q816" s="112">
        <v>3257.1224999999999</v>
      </c>
      <c r="R816" s="112">
        <v>5314.2449999999999</v>
      </c>
      <c r="S816" s="111" t="s">
        <v>1386</v>
      </c>
    </row>
    <row r="817" spans="1:19" ht="25.5">
      <c r="A817" s="111" t="s">
        <v>1955</v>
      </c>
      <c r="B817" s="143">
        <v>44354</v>
      </c>
      <c r="C817" s="111" t="s">
        <v>1956</v>
      </c>
      <c r="D817" s="143">
        <v>44354</v>
      </c>
      <c r="E817" s="111" t="s">
        <v>1387</v>
      </c>
      <c r="F817" s="111" t="s">
        <v>103</v>
      </c>
      <c r="G817" s="111" t="s">
        <v>1392</v>
      </c>
      <c r="H817" s="111" t="s">
        <v>1391</v>
      </c>
      <c r="I817" s="111" t="s">
        <v>1333</v>
      </c>
      <c r="J817" s="112">
        <v>300</v>
      </c>
      <c r="K817" s="112">
        <v>914</v>
      </c>
      <c r="L817" s="112">
        <v>274200</v>
      </c>
      <c r="M817" s="112">
        <v>2.2850000000000001</v>
      </c>
      <c r="N817" s="112">
        <v>685.5</v>
      </c>
      <c r="O817" s="112">
        <v>0</v>
      </c>
      <c r="P817" s="112">
        <v>0</v>
      </c>
      <c r="Q817" s="112">
        <v>916.28499999999997</v>
      </c>
      <c r="R817" s="112">
        <v>274885.5</v>
      </c>
      <c r="S817" s="111" t="s">
        <v>1386</v>
      </c>
    </row>
    <row r="818" spans="1:19" ht="25.5">
      <c r="A818" s="111" t="s">
        <v>1955</v>
      </c>
      <c r="B818" s="143">
        <v>44354</v>
      </c>
      <c r="C818" s="111" t="s">
        <v>1956</v>
      </c>
      <c r="D818" s="143">
        <v>44354</v>
      </c>
      <c r="E818" s="111" t="s">
        <v>1387</v>
      </c>
      <c r="F818" s="111" t="s">
        <v>103</v>
      </c>
      <c r="G818" s="111" t="s">
        <v>1392</v>
      </c>
      <c r="H818" s="111" t="s">
        <v>1391</v>
      </c>
      <c r="I818" s="111" t="s">
        <v>1114</v>
      </c>
      <c r="J818" s="112">
        <v>300</v>
      </c>
      <c r="K818" s="112">
        <v>894</v>
      </c>
      <c r="L818" s="112">
        <v>268200</v>
      </c>
      <c r="M818" s="112">
        <v>2.2349999999999999</v>
      </c>
      <c r="N818" s="112">
        <v>670.5</v>
      </c>
      <c r="O818" s="112">
        <v>0</v>
      </c>
      <c r="P818" s="112">
        <v>0</v>
      </c>
      <c r="Q818" s="112">
        <v>896.23500000000001</v>
      </c>
      <c r="R818" s="112">
        <v>268870.5</v>
      </c>
      <c r="S818" s="111" t="s">
        <v>1386</v>
      </c>
    </row>
    <row r="819" spans="1:19" ht="25.5">
      <c r="A819" s="111" t="s">
        <v>1955</v>
      </c>
      <c r="B819" s="143">
        <v>44354</v>
      </c>
      <c r="C819" s="111" t="s">
        <v>1956</v>
      </c>
      <c r="D819" s="143">
        <v>44354</v>
      </c>
      <c r="E819" s="111" t="s">
        <v>1387</v>
      </c>
      <c r="F819" s="111" t="s">
        <v>103</v>
      </c>
      <c r="G819" s="111" t="s">
        <v>1392</v>
      </c>
      <c r="H819" s="111" t="s">
        <v>1391</v>
      </c>
      <c r="I819" s="111" t="s">
        <v>1119</v>
      </c>
      <c r="J819" s="112">
        <v>300</v>
      </c>
      <c r="K819" s="112">
        <v>914</v>
      </c>
      <c r="L819" s="112">
        <v>274200</v>
      </c>
      <c r="M819" s="112">
        <v>2.2850000000000001</v>
      </c>
      <c r="N819" s="112">
        <v>685.5</v>
      </c>
      <c r="O819" s="112">
        <v>0</v>
      </c>
      <c r="P819" s="112">
        <v>0</v>
      </c>
      <c r="Q819" s="112">
        <v>916.28499999999997</v>
      </c>
      <c r="R819" s="112">
        <v>274885.5</v>
      </c>
      <c r="S819" s="111" t="s">
        <v>1386</v>
      </c>
    </row>
    <row r="820" spans="1:19" ht="25.5">
      <c r="A820" s="111" t="s">
        <v>1955</v>
      </c>
      <c r="B820" s="143">
        <v>44354</v>
      </c>
      <c r="C820" s="111" t="s">
        <v>1956</v>
      </c>
      <c r="D820" s="143">
        <v>44354</v>
      </c>
      <c r="E820" s="111" t="s">
        <v>1387</v>
      </c>
      <c r="F820" s="111" t="s">
        <v>103</v>
      </c>
      <c r="G820" s="111" t="s">
        <v>1392</v>
      </c>
      <c r="H820" s="111" t="s">
        <v>1391</v>
      </c>
      <c r="I820" s="111" t="s">
        <v>1483</v>
      </c>
      <c r="J820" s="112">
        <v>3</v>
      </c>
      <c r="K820" s="112">
        <v>4164</v>
      </c>
      <c r="L820" s="112">
        <v>12492</v>
      </c>
      <c r="M820" s="112">
        <v>10.41</v>
      </c>
      <c r="N820" s="112">
        <v>31.23</v>
      </c>
      <c r="O820" s="112">
        <v>0</v>
      </c>
      <c r="P820" s="112">
        <v>900</v>
      </c>
      <c r="Q820" s="112">
        <v>4174.41</v>
      </c>
      <c r="R820" s="112">
        <v>11623.23</v>
      </c>
      <c r="S820" s="111" t="s">
        <v>1386</v>
      </c>
    </row>
    <row r="821" spans="1:19" ht="25.5">
      <c r="A821" s="111" t="s">
        <v>1955</v>
      </c>
      <c r="B821" s="143">
        <v>44354</v>
      </c>
      <c r="C821" s="111" t="s">
        <v>1956</v>
      </c>
      <c r="D821" s="143">
        <v>44354</v>
      </c>
      <c r="E821" s="111" t="s">
        <v>1387</v>
      </c>
      <c r="F821" s="111" t="s">
        <v>103</v>
      </c>
      <c r="G821" s="111" t="s">
        <v>1392</v>
      </c>
      <c r="H821" s="111" t="s">
        <v>1391</v>
      </c>
      <c r="I821" s="111" t="s">
        <v>1243</v>
      </c>
      <c r="J821" s="112">
        <v>300</v>
      </c>
      <c r="K821" s="112">
        <v>967</v>
      </c>
      <c r="L821" s="112">
        <v>290100</v>
      </c>
      <c r="M821" s="112">
        <v>2.4180000000000001</v>
      </c>
      <c r="N821" s="112">
        <v>725.4</v>
      </c>
      <c r="O821" s="112">
        <v>0</v>
      </c>
      <c r="P821" s="112">
        <v>0</v>
      </c>
      <c r="Q821" s="112">
        <v>969.41750000000002</v>
      </c>
      <c r="R821" s="112">
        <v>290825.25</v>
      </c>
      <c r="S821" s="111" t="s">
        <v>1386</v>
      </c>
    </row>
    <row r="822" spans="1:19" ht="25.5">
      <c r="A822" s="111" t="s">
        <v>1955</v>
      </c>
      <c r="B822" s="143">
        <v>44354</v>
      </c>
      <c r="C822" s="111" t="s">
        <v>1956</v>
      </c>
      <c r="D822" s="143">
        <v>44354</v>
      </c>
      <c r="E822" s="111" t="s">
        <v>1387</v>
      </c>
      <c r="F822" s="111" t="s">
        <v>103</v>
      </c>
      <c r="G822" s="111" t="s">
        <v>1392</v>
      </c>
      <c r="H822" s="111" t="s">
        <v>1391</v>
      </c>
      <c r="I822" s="111" t="s">
        <v>1957</v>
      </c>
      <c r="J822" s="112">
        <v>1</v>
      </c>
      <c r="K822" s="112">
        <v>4164</v>
      </c>
      <c r="L822" s="112">
        <v>4164</v>
      </c>
      <c r="M822" s="112">
        <v>10.41</v>
      </c>
      <c r="N822" s="112">
        <v>10.41</v>
      </c>
      <c r="O822" s="112">
        <v>0</v>
      </c>
      <c r="P822" s="112">
        <v>300</v>
      </c>
      <c r="Q822" s="112">
        <v>4174.41</v>
      </c>
      <c r="R822" s="112">
        <v>3874.41</v>
      </c>
      <c r="S822" s="111" t="s">
        <v>1386</v>
      </c>
    </row>
    <row r="823" spans="1:19" ht="25.5">
      <c r="A823" s="111" t="s">
        <v>1958</v>
      </c>
      <c r="B823" s="143">
        <v>44354</v>
      </c>
      <c r="C823" s="111" t="s">
        <v>1959</v>
      </c>
      <c r="D823" s="143">
        <v>44354</v>
      </c>
      <c r="E823" s="111" t="s">
        <v>1387</v>
      </c>
      <c r="F823" s="111" t="s">
        <v>79</v>
      </c>
      <c r="G823" s="111" t="s">
        <v>992</v>
      </c>
      <c r="H823" s="111" t="s">
        <v>1391</v>
      </c>
      <c r="I823" s="111" t="s">
        <v>1284</v>
      </c>
      <c r="J823" s="112">
        <v>55</v>
      </c>
      <c r="K823" s="112">
        <v>1064</v>
      </c>
      <c r="L823" s="112">
        <v>58520</v>
      </c>
      <c r="M823" s="112">
        <v>2.66</v>
      </c>
      <c r="N823" s="112">
        <v>146.30000000000001</v>
      </c>
      <c r="O823" s="112">
        <v>0</v>
      </c>
      <c r="P823" s="112">
        <v>0</v>
      </c>
      <c r="Q823" s="112">
        <v>1066.6600000000001</v>
      </c>
      <c r="R823" s="112">
        <v>58666.3</v>
      </c>
      <c r="S823" s="111" t="s">
        <v>1386</v>
      </c>
    </row>
    <row r="824" spans="1:19" ht="25.5">
      <c r="A824" s="111" t="s">
        <v>1958</v>
      </c>
      <c r="B824" s="143">
        <v>44354</v>
      </c>
      <c r="C824" s="111" t="s">
        <v>1959</v>
      </c>
      <c r="D824" s="143">
        <v>44354</v>
      </c>
      <c r="E824" s="111" t="s">
        <v>1387</v>
      </c>
      <c r="F824" s="111" t="s">
        <v>79</v>
      </c>
      <c r="G824" s="111" t="s">
        <v>992</v>
      </c>
      <c r="H824" s="111" t="s">
        <v>1391</v>
      </c>
      <c r="I824" s="111" t="s">
        <v>1119</v>
      </c>
      <c r="J824" s="112">
        <v>40</v>
      </c>
      <c r="K824" s="112">
        <v>914</v>
      </c>
      <c r="L824" s="112">
        <v>36560</v>
      </c>
      <c r="M824" s="112">
        <v>2.2850000000000001</v>
      </c>
      <c r="N824" s="112">
        <v>91.4</v>
      </c>
      <c r="O824" s="112">
        <v>0</v>
      </c>
      <c r="P824" s="112">
        <v>0</v>
      </c>
      <c r="Q824" s="112">
        <v>916.28499999999997</v>
      </c>
      <c r="R824" s="112">
        <v>36651.4</v>
      </c>
      <c r="S824" s="111" t="s">
        <v>1386</v>
      </c>
    </row>
    <row r="825" spans="1:19" ht="25.5">
      <c r="A825" s="111" t="s">
        <v>1958</v>
      </c>
      <c r="B825" s="143">
        <v>44354</v>
      </c>
      <c r="C825" s="111" t="s">
        <v>1959</v>
      </c>
      <c r="D825" s="143">
        <v>44354</v>
      </c>
      <c r="E825" s="111" t="s">
        <v>1387</v>
      </c>
      <c r="F825" s="111" t="s">
        <v>79</v>
      </c>
      <c r="G825" s="111" t="s">
        <v>992</v>
      </c>
      <c r="H825" s="111" t="s">
        <v>1391</v>
      </c>
      <c r="I825" s="111" t="s">
        <v>1114</v>
      </c>
      <c r="J825" s="112">
        <v>100</v>
      </c>
      <c r="K825" s="112">
        <v>894</v>
      </c>
      <c r="L825" s="112">
        <v>89400</v>
      </c>
      <c r="M825" s="112">
        <v>2.2349999999999999</v>
      </c>
      <c r="N825" s="112">
        <v>223.5</v>
      </c>
      <c r="O825" s="112">
        <v>0</v>
      </c>
      <c r="P825" s="112">
        <v>0</v>
      </c>
      <c r="Q825" s="112">
        <v>896.23500000000001</v>
      </c>
      <c r="R825" s="112">
        <v>89623.5</v>
      </c>
      <c r="S825" s="111" t="s">
        <v>1386</v>
      </c>
    </row>
    <row r="826" spans="1:19" ht="25.5">
      <c r="A826" s="111" t="s">
        <v>1960</v>
      </c>
      <c r="B826" s="143">
        <v>44354</v>
      </c>
      <c r="C826" s="111" t="s">
        <v>1961</v>
      </c>
      <c r="D826" s="143">
        <v>44354</v>
      </c>
      <c r="E826" s="111" t="s">
        <v>1387</v>
      </c>
      <c r="F826" s="111" t="s">
        <v>50</v>
      </c>
      <c r="G826" s="111" t="s">
        <v>1389</v>
      </c>
      <c r="H826" s="111" t="s">
        <v>13</v>
      </c>
      <c r="I826" s="111" t="s">
        <v>1284</v>
      </c>
      <c r="J826" s="112">
        <v>100</v>
      </c>
      <c r="K826" s="112">
        <v>1064</v>
      </c>
      <c r="L826" s="112">
        <v>106400</v>
      </c>
      <c r="M826" s="112">
        <v>2.66</v>
      </c>
      <c r="N826" s="112">
        <v>266</v>
      </c>
      <c r="O826" s="112">
        <v>0</v>
      </c>
      <c r="P826" s="112">
        <v>0</v>
      </c>
      <c r="Q826" s="112">
        <v>1066.6600000000001</v>
      </c>
      <c r="R826" s="112">
        <v>106666</v>
      </c>
      <c r="S826" s="111" t="s">
        <v>1386</v>
      </c>
    </row>
    <row r="827" spans="1:19" ht="25.5">
      <c r="A827" s="111" t="s">
        <v>1960</v>
      </c>
      <c r="B827" s="143">
        <v>44354</v>
      </c>
      <c r="C827" s="111" t="s">
        <v>1961</v>
      </c>
      <c r="D827" s="143">
        <v>44354</v>
      </c>
      <c r="E827" s="111" t="s">
        <v>1387</v>
      </c>
      <c r="F827" s="111" t="s">
        <v>50</v>
      </c>
      <c r="G827" s="111" t="s">
        <v>1389</v>
      </c>
      <c r="H827" s="111" t="s">
        <v>13</v>
      </c>
      <c r="I827" s="111" t="s">
        <v>1119</v>
      </c>
      <c r="J827" s="112">
        <v>100</v>
      </c>
      <c r="K827" s="112">
        <v>914</v>
      </c>
      <c r="L827" s="112">
        <v>91400</v>
      </c>
      <c r="M827" s="112">
        <v>2.2850000000000001</v>
      </c>
      <c r="N827" s="112">
        <v>228.5</v>
      </c>
      <c r="O827" s="112">
        <v>0</v>
      </c>
      <c r="P827" s="112">
        <v>0</v>
      </c>
      <c r="Q827" s="112">
        <v>916.28499999999997</v>
      </c>
      <c r="R827" s="112">
        <v>91628.5</v>
      </c>
      <c r="S827" s="111" t="s">
        <v>1386</v>
      </c>
    </row>
    <row r="828" spans="1:19" ht="25.5">
      <c r="A828" s="111" t="s">
        <v>1960</v>
      </c>
      <c r="B828" s="143">
        <v>44354</v>
      </c>
      <c r="C828" s="111" t="s">
        <v>1961</v>
      </c>
      <c r="D828" s="143">
        <v>44354</v>
      </c>
      <c r="E828" s="111" t="s">
        <v>1387</v>
      </c>
      <c r="F828" s="111" t="s">
        <v>50</v>
      </c>
      <c r="G828" s="111" t="s">
        <v>1389</v>
      </c>
      <c r="H828" s="111" t="s">
        <v>13</v>
      </c>
      <c r="I828" s="111" t="s">
        <v>1243</v>
      </c>
      <c r="J828" s="112">
        <v>40</v>
      </c>
      <c r="K828" s="112">
        <v>967</v>
      </c>
      <c r="L828" s="112">
        <v>38680</v>
      </c>
      <c r="M828" s="112">
        <v>2.4175</v>
      </c>
      <c r="N828" s="112">
        <v>96.7</v>
      </c>
      <c r="O828" s="112">
        <v>0</v>
      </c>
      <c r="P828" s="112">
        <v>0</v>
      </c>
      <c r="Q828" s="112">
        <v>969.41750000000002</v>
      </c>
      <c r="R828" s="112">
        <v>38776.699999999997</v>
      </c>
      <c r="S828" s="111" t="s">
        <v>1386</v>
      </c>
    </row>
    <row r="829" spans="1:19" ht="25.5">
      <c r="A829" s="111" t="s">
        <v>1962</v>
      </c>
      <c r="B829" s="143">
        <v>44354</v>
      </c>
      <c r="C829" s="111" t="s">
        <v>1963</v>
      </c>
      <c r="D829" s="143">
        <v>44354</v>
      </c>
      <c r="E829" s="111" t="s">
        <v>1387</v>
      </c>
      <c r="F829" s="111" t="s">
        <v>954</v>
      </c>
      <c r="G829" s="111" t="s">
        <v>76</v>
      </c>
      <c r="H829" s="111" t="s">
        <v>54</v>
      </c>
      <c r="I829" s="111" t="s">
        <v>1230</v>
      </c>
      <c r="J829" s="112">
        <v>40</v>
      </c>
      <c r="K829" s="112">
        <v>1099</v>
      </c>
      <c r="L829" s="112">
        <v>43960</v>
      </c>
      <c r="M829" s="112">
        <v>2.7475000000000001</v>
      </c>
      <c r="N829" s="112">
        <v>109.9</v>
      </c>
      <c r="O829" s="112">
        <v>0</v>
      </c>
      <c r="P829" s="112">
        <v>0</v>
      </c>
      <c r="Q829" s="112">
        <v>1101.7474999999999</v>
      </c>
      <c r="R829" s="112">
        <v>44069.9</v>
      </c>
      <c r="S829" s="111" t="s">
        <v>1386</v>
      </c>
    </row>
    <row r="830" spans="1:19" ht="25.5">
      <c r="A830" s="111" t="s">
        <v>1962</v>
      </c>
      <c r="B830" s="143">
        <v>44354</v>
      </c>
      <c r="C830" s="111" t="s">
        <v>1963</v>
      </c>
      <c r="D830" s="143">
        <v>44354</v>
      </c>
      <c r="E830" s="111" t="s">
        <v>1387</v>
      </c>
      <c r="F830" s="111" t="s">
        <v>954</v>
      </c>
      <c r="G830" s="111" t="s">
        <v>76</v>
      </c>
      <c r="H830" s="111" t="s">
        <v>54</v>
      </c>
      <c r="I830" s="111" t="s">
        <v>1119</v>
      </c>
      <c r="J830" s="112">
        <v>60</v>
      </c>
      <c r="K830" s="112">
        <v>914</v>
      </c>
      <c r="L830" s="112">
        <v>54840</v>
      </c>
      <c r="M830" s="112">
        <v>2.2850000000000001</v>
      </c>
      <c r="N830" s="112">
        <v>137.1</v>
      </c>
      <c r="O830" s="112">
        <v>0</v>
      </c>
      <c r="P830" s="112">
        <v>0</v>
      </c>
      <c r="Q830" s="112">
        <v>916.28499999999997</v>
      </c>
      <c r="R830" s="112">
        <v>54977.1</v>
      </c>
      <c r="S830" s="111" t="s">
        <v>1386</v>
      </c>
    </row>
    <row r="831" spans="1:19" ht="25.5">
      <c r="A831" s="111" t="s">
        <v>1962</v>
      </c>
      <c r="B831" s="143">
        <v>44354</v>
      </c>
      <c r="C831" s="111" t="s">
        <v>1963</v>
      </c>
      <c r="D831" s="143">
        <v>44354</v>
      </c>
      <c r="E831" s="111" t="s">
        <v>1387</v>
      </c>
      <c r="F831" s="111" t="s">
        <v>954</v>
      </c>
      <c r="G831" s="111" t="s">
        <v>76</v>
      </c>
      <c r="H831" s="111" t="s">
        <v>54</v>
      </c>
      <c r="I831" s="111" t="s">
        <v>1115</v>
      </c>
      <c r="J831" s="112">
        <v>100</v>
      </c>
      <c r="K831" s="112">
        <v>1030</v>
      </c>
      <c r="L831" s="112">
        <v>103000</v>
      </c>
      <c r="M831" s="112">
        <v>2.5750000000000002</v>
      </c>
      <c r="N831" s="112">
        <v>257.5</v>
      </c>
      <c r="O831" s="112">
        <v>0</v>
      </c>
      <c r="P831" s="112">
        <v>0</v>
      </c>
      <c r="Q831" s="112">
        <v>1032.575</v>
      </c>
      <c r="R831" s="112">
        <v>103257.5</v>
      </c>
      <c r="S831" s="111" t="s">
        <v>1386</v>
      </c>
    </row>
    <row r="832" spans="1:19" ht="25.5">
      <c r="A832" s="111" t="s">
        <v>1962</v>
      </c>
      <c r="B832" s="143">
        <v>44354</v>
      </c>
      <c r="C832" s="111" t="s">
        <v>1963</v>
      </c>
      <c r="D832" s="143">
        <v>44354</v>
      </c>
      <c r="E832" s="111" t="s">
        <v>1387</v>
      </c>
      <c r="F832" s="111" t="s">
        <v>954</v>
      </c>
      <c r="G832" s="111" t="s">
        <v>76</v>
      </c>
      <c r="H832" s="111" t="s">
        <v>54</v>
      </c>
      <c r="I832" s="111" t="s">
        <v>1117</v>
      </c>
      <c r="J832" s="112">
        <v>60</v>
      </c>
      <c r="K832" s="112">
        <v>1118</v>
      </c>
      <c r="L832" s="112">
        <v>67080</v>
      </c>
      <c r="M832" s="112">
        <v>2.7949999999999999</v>
      </c>
      <c r="N832" s="112">
        <v>167.7</v>
      </c>
      <c r="O832" s="112">
        <v>0</v>
      </c>
      <c r="P832" s="112">
        <v>0</v>
      </c>
      <c r="Q832" s="112">
        <v>1120.7950000000001</v>
      </c>
      <c r="R832" s="112">
        <v>67247.7</v>
      </c>
      <c r="S832" s="111" t="s">
        <v>1386</v>
      </c>
    </row>
    <row r="833" spans="1:19" ht="25.5">
      <c r="A833" s="111" t="s">
        <v>1962</v>
      </c>
      <c r="B833" s="143">
        <v>44354</v>
      </c>
      <c r="C833" s="111" t="s">
        <v>1963</v>
      </c>
      <c r="D833" s="143">
        <v>44354</v>
      </c>
      <c r="E833" s="111" t="s">
        <v>1387</v>
      </c>
      <c r="F833" s="111" t="s">
        <v>954</v>
      </c>
      <c r="G833" s="111" t="s">
        <v>76</v>
      </c>
      <c r="H833" s="111" t="s">
        <v>54</v>
      </c>
      <c r="I833" s="111" t="s">
        <v>1284</v>
      </c>
      <c r="J833" s="112">
        <v>40</v>
      </c>
      <c r="K833" s="112">
        <v>1064</v>
      </c>
      <c r="L833" s="112">
        <v>42560</v>
      </c>
      <c r="M833" s="112">
        <v>2.66</v>
      </c>
      <c r="N833" s="112">
        <v>106.4</v>
      </c>
      <c r="O833" s="112">
        <v>0</v>
      </c>
      <c r="P833" s="112">
        <v>0</v>
      </c>
      <c r="Q833" s="112">
        <v>1066.6600000000001</v>
      </c>
      <c r="R833" s="112">
        <v>42666.400000000001</v>
      </c>
      <c r="S833" s="111" t="s">
        <v>1386</v>
      </c>
    </row>
    <row r="834" spans="1:19" ht="25.5">
      <c r="A834" s="111" t="s">
        <v>1962</v>
      </c>
      <c r="B834" s="143">
        <v>44354</v>
      </c>
      <c r="C834" s="111" t="s">
        <v>1963</v>
      </c>
      <c r="D834" s="143">
        <v>44354</v>
      </c>
      <c r="E834" s="111" t="s">
        <v>1387</v>
      </c>
      <c r="F834" s="111" t="s">
        <v>954</v>
      </c>
      <c r="G834" s="111" t="s">
        <v>76</v>
      </c>
      <c r="H834" s="111" t="s">
        <v>54</v>
      </c>
      <c r="I834" s="111" t="s">
        <v>1285</v>
      </c>
      <c r="J834" s="112">
        <v>40</v>
      </c>
      <c r="K834" s="112">
        <v>1205</v>
      </c>
      <c r="L834" s="112">
        <v>48200</v>
      </c>
      <c r="M834" s="112">
        <v>3.0125000000000002</v>
      </c>
      <c r="N834" s="112">
        <v>120.5</v>
      </c>
      <c r="O834" s="112">
        <v>0</v>
      </c>
      <c r="P834" s="112">
        <v>0</v>
      </c>
      <c r="Q834" s="112">
        <v>1208.0125</v>
      </c>
      <c r="R834" s="112">
        <v>48320.5</v>
      </c>
      <c r="S834" s="111" t="s">
        <v>1386</v>
      </c>
    </row>
    <row r="835" spans="1:19" ht="25.5">
      <c r="A835" s="111" t="s">
        <v>1962</v>
      </c>
      <c r="B835" s="143">
        <v>44354</v>
      </c>
      <c r="C835" s="111" t="s">
        <v>1963</v>
      </c>
      <c r="D835" s="143">
        <v>44354</v>
      </c>
      <c r="E835" s="111" t="s">
        <v>1387</v>
      </c>
      <c r="F835" s="111" t="s">
        <v>954</v>
      </c>
      <c r="G835" s="111" t="s">
        <v>76</v>
      </c>
      <c r="H835" s="111" t="s">
        <v>54</v>
      </c>
      <c r="I835" s="111" t="s">
        <v>1333</v>
      </c>
      <c r="J835" s="112">
        <v>80</v>
      </c>
      <c r="K835" s="112">
        <v>914</v>
      </c>
      <c r="L835" s="112">
        <v>73120</v>
      </c>
      <c r="M835" s="112">
        <v>2.2850000000000001</v>
      </c>
      <c r="N835" s="112">
        <v>182.8</v>
      </c>
      <c r="O835" s="112">
        <v>0</v>
      </c>
      <c r="P835" s="112">
        <v>0</v>
      </c>
      <c r="Q835" s="112">
        <v>916.28499999999997</v>
      </c>
      <c r="R835" s="112">
        <v>73302.8</v>
      </c>
      <c r="S835" s="111" t="s">
        <v>1386</v>
      </c>
    </row>
    <row r="836" spans="1:19" ht="25.5">
      <c r="A836" s="111" t="s">
        <v>1964</v>
      </c>
      <c r="B836" s="143">
        <v>44354</v>
      </c>
      <c r="C836" s="111" t="s">
        <v>1965</v>
      </c>
      <c r="D836" s="143">
        <v>44354</v>
      </c>
      <c r="E836" s="111" t="s">
        <v>1387</v>
      </c>
      <c r="F836" s="111" t="s">
        <v>74</v>
      </c>
      <c r="G836" s="111" t="s">
        <v>1028</v>
      </c>
      <c r="H836" s="111" t="s">
        <v>54</v>
      </c>
      <c r="I836" s="111" t="s">
        <v>1119</v>
      </c>
      <c r="J836" s="112">
        <v>40</v>
      </c>
      <c r="K836" s="112">
        <v>914</v>
      </c>
      <c r="L836" s="112">
        <v>36560</v>
      </c>
      <c r="M836" s="112">
        <v>2.2850000000000001</v>
      </c>
      <c r="N836" s="112">
        <v>91.4</v>
      </c>
      <c r="O836" s="112">
        <v>0</v>
      </c>
      <c r="P836" s="112">
        <v>0</v>
      </c>
      <c r="Q836" s="112">
        <v>916.28499999999997</v>
      </c>
      <c r="R836" s="112">
        <v>36651.4</v>
      </c>
      <c r="S836" s="111" t="s">
        <v>1386</v>
      </c>
    </row>
    <row r="837" spans="1:19" ht="25.5">
      <c r="A837" s="111" t="s">
        <v>1964</v>
      </c>
      <c r="B837" s="143">
        <v>44354</v>
      </c>
      <c r="C837" s="111" t="s">
        <v>1965</v>
      </c>
      <c r="D837" s="143">
        <v>44354</v>
      </c>
      <c r="E837" s="111" t="s">
        <v>1387</v>
      </c>
      <c r="F837" s="111" t="s">
        <v>74</v>
      </c>
      <c r="G837" s="111" t="s">
        <v>1028</v>
      </c>
      <c r="H837" s="111" t="s">
        <v>54</v>
      </c>
      <c r="I837" s="111" t="s">
        <v>1230</v>
      </c>
      <c r="J837" s="112">
        <v>20</v>
      </c>
      <c r="K837" s="112">
        <v>1099</v>
      </c>
      <c r="L837" s="112">
        <v>21980</v>
      </c>
      <c r="M837" s="112">
        <v>2.7475000000000001</v>
      </c>
      <c r="N837" s="112">
        <v>54.95</v>
      </c>
      <c r="O837" s="112">
        <v>0</v>
      </c>
      <c r="P837" s="112">
        <v>0</v>
      </c>
      <c r="Q837" s="112">
        <v>1101.7474999999999</v>
      </c>
      <c r="R837" s="112">
        <v>22034.95</v>
      </c>
      <c r="S837" s="111" t="s">
        <v>1386</v>
      </c>
    </row>
    <row r="838" spans="1:19" ht="25.5">
      <c r="A838" s="111" t="s">
        <v>1964</v>
      </c>
      <c r="B838" s="143">
        <v>44354</v>
      </c>
      <c r="C838" s="111" t="s">
        <v>1965</v>
      </c>
      <c r="D838" s="143">
        <v>44354</v>
      </c>
      <c r="E838" s="111" t="s">
        <v>1387</v>
      </c>
      <c r="F838" s="111" t="s">
        <v>74</v>
      </c>
      <c r="G838" s="111" t="s">
        <v>1028</v>
      </c>
      <c r="H838" s="111" t="s">
        <v>54</v>
      </c>
      <c r="I838" s="111" t="s">
        <v>1285</v>
      </c>
      <c r="J838" s="112">
        <v>20</v>
      </c>
      <c r="K838" s="112">
        <v>1205</v>
      </c>
      <c r="L838" s="112">
        <v>24100</v>
      </c>
      <c r="M838" s="112">
        <v>3.0125000000000002</v>
      </c>
      <c r="N838" s="112">
        <v>60.25</v>
      </c>
      <c r="O838" s="112">
        <v>0</v>
      </c>
      <c r="P838" s="112">
        <v>0</v>
      </c>
      <c r="Q838" s="112">
        <v>1208.0125</v>
      </c>
      <c r="R838" s="112">
        <v>24160.25</v>
      </c>
      <c r="S838" s="111" t="s">
        <v>1386</v>
      </c>
    </row>
    <row r="839" spans="1:19" ht="25.5">
      <c r="A839" s="111" t="s">
        <v>1964</v>
      </c>
      <c r="B839" s="143">
        <v>44354</v>
      </c>
      <c r="C839" s="111" t="s">
        <v>1965</v>
      </c>
      <c r="D839" s="143">
        <v>44354</v>
      </c>
      <c r="E839" s="111" t="s">
        <v>1387</v>
      </c>
      <c r="F839" s="111" t="s">
        <v>74</v>
      </c>
      <c r="G839" s="111" t="s">
        <v>1028</v>
      </c>
      <c r="H839" s="111" t="s">
        <v>54</v>
      </c>
      <c r="I839" s="111" t="s">
        <v>1243</v>
      </c>
      <c r="J839" s="112">
        <v>20</v>
      </c>
      <c r="K839" s="112">
        <v>967</v>
      </c>
      <c r="L839" s="112">
        <v>19340</v>
      </c>
      <c r="M839" s="112">
        <v>2.4175</v>
      </c>
      <c r="N839" s="112">
        <v>48.35</v>
      </c>
      <c r="O839" s="112">
        <v>0</v>
      </c>
      <c r="P839" s="112">
        <v>0</v>
      </c>
      <c r="Q839" s="112">
        <v>969.41750000000002</v>
      </c>
      <c r="R839" s="112">
        <v>19388.349999999999</v>
      </c>
      <c r="S839" s="111" t="s">
        <v>1386</v>
      </c>
    </row>
    <row r="840" spans="1:19" ht="25.5">
      <c r="A840" s="111" t="s">
        <v>1966</v>
      </c>
      <c r="B840" s="143">
        <v>44354</v>
      </c>
      <c r="C840" s="111" t="s">
        <v>1967</v>
      </c>
      <c r="D840" s="143">
        <v>44354</v>
      </c>
      <c r="E840" s="111" t="s">
        <v>1387</v>
      </c>
      <c r="F840" s="111" t="s">
        <v>72</v>
      </c>
      <c r="G840" s="111" t="s">
        <v>1028</v>
      </c>
      <c r="H840" s="111" t="s">
        <v>54</v>
      </c>
      <c r="I840" s="111" t="s">
        <v>1119</v>
      </c>
      <c r="J840" s="112">
        <v>100</v>
      </c>
      <c r="K840" s="112">
        <v>914</v>
      </c>
      <c r="L840" s="112">
        <v>91400</v>
      </c>
      <c r="M840" s="112">
        <v>2.2850000000000001</v>
      </c>
      <c r="N840" s="112">
        <v>228.5</v>
      </c>
      <c r="O840" s="112">
        <v>0</v>
      </c>
      <c r="P840" s="112">
        <v>0</v>
      </c>
      <c r="Q840" s="112">
        <v>916.28499999999997</v>
      </c>
      <c r="R840" s="112">
        <v>91628.5</v>
      </c>
      <c r="S840" s="111" t="s">
        <v>1386</v>
      </c>
    </row>
    <row r="841" spans="1:19" ht="25.5">
      <c r="A841" s="111" t="s">
        <v>1966</v>
      </c>
      <c r="B841" s="143">
        <v>44354</v>
      </c>
      <c r="C841" s="111" t="s">
        <v>1967</v>
      </c>
      <c r="D841" s="143">
        <v>44354</v>
      </c>
      <c r="E841" s="111" t="s">
        <v>1387</v>
      </c>
      <c r="F841" s="111" t="s">
        <v>72</v>
      </c>
      <c r="G841" s="111" t="s">
        <v>1028</v>
      </c>
      <c r="H841" s="111" t="s">
        <v>54</v>
      </c>
      <c r="I841" s="111" t="s">
        <v>1333</v>
      </c>
      <c r="J841" s="112">
        <v>100</v>
      </c>
      <c r="K841" s="112">
        <v>914</v>
      </c>
      <c r="L841" s="112">
        <v>91400</v>
      </c>
      <c r="M841" s="112">
        <v>2.2850000000000001</v>
      </c>
      <c r="N841" s="112">
        <v>228.5</v>
      </c>
      <c r="O841" s="112">
        <v>0</v>
      </c>
      <c r="P841" s="112">
        <v>0</v>
      </c>
      <c r="Q841" s="112">
        <v>916.28499999999997</v>
      </c>
      <c r="R841" s="112">
        <v>91628.5</v>
      </c>
      <c r="S841" s="111" t="s">
        <v>1386</v>
      </c>
    </row>
    <row r="842" spans="1:19" ht="25.5">
      <c r="A842" s="111" t="s">
        <v>1966</v>
      </c>
      <c r="B842" s="143">
        <v>44354</v>
      </c>
      <c r="C842" s="111" t="s">
        <v>1967</v>
      </c>
      <c r="D842" s="143">
        <v>44354</v>
      </c>
      <c r="E842" s="111" t="s">
        <v>1387</v>
      </c>
      <c r="F842" s="111" t="s">
        <v>72</v>
      </c>
      <c r="G842" s="111" t="s">
        <v>1028</v>
      </c>
      <c r="H842" s="111" t="s">
        <v>54</v>
      </c>
      <c r="I842" s="111" t="s">
        <v>1114</v>
      </c>
      <c r="J842" s="112">
        <v>100</v>
      </c>
      <c r="K842" s="112">
        <v>894</v>
      </c>
      <c r="L842" s="112">
        <v>89400</v>
      </c>
      <c r="M842" s="112">
        <v>2.2349999999999999</v>
      </c>
      <c r="N842" s="112">
        <v>223.5</v>
      </c>
      <c r="O842" s="112">
        <v>0</v>
      </c>
      <c r="P842" s="112">
        <v>0</v>
      </c>
      <c r="Q842" s="112">
        <v>896.23500000000001</v>
      </c>
      <c r="R842" s="112">
        <v>89623.5</v>
      </c>
      <c r="S842" s="111" t="s">
        <v>1386</v>
      </c>
    </row>
    <row r="843" spans="1:19" ht="25.5">
      <c r="A843" s="111" t="s">
        <v>1966</v>
      </c>
      <c r="B843" s="143">
        <v>44354</v>
      </c>
      <c r="C843" s="111" t="s">
        <v>1967</v>
      </c>
      <c r="D843" s="143">
        <v>44354</v>
      </c>
      <c r="E843" s="111" t="s">
        <v>1387</v>
      </c>
      <c r="F843" s="111" t="s">
        <v>72</v>
      </c>
      <c r="G843" s="111" t="s">
        <v>1028</v>
      </c>
      <c r="H843" s="111" t="s">
        <v>54</v>
      </c>
      <c r="I843" s="111" t="s">
        <v>1243</v>
      </c>
      <c r="J843" s="112">
        <v>100</v>
      </c>
      <c r="K843" s="112">
        <v>967</v>
      </c>
      <c r="L843" s="112">
        <v>96700</v>
      </c>
      <c r="M843" s="112">
        <v>2.4175</v>
      </c>
      <c r="N843" s="112">
        <v>241.75</v>
      </c>
      <c r="O843" s="112">
        <v>0</v>
      </c>
      <c r="P843" s="112">
        <v>0</v>
      </c>
      <c r="Q843" s="112">
        <v>969.41750000000002</v>
      </c>
      <c r="R843" s="112">
        <v>96941.75</v>
      </c>
      <c r="S843" s="111" t="s">
        <v>1386</v>
      </c>
    </row>
    <row r="844" spans="1:19" ht="25.5">
      <c r="A844" s="111" t="s">
        <v>1968</v>
      </c>
      <c r="B844" s="143">
        <v>44354</v>
      </c>
      <c r="C844" s="111" t="s">
        <v>1969</v>
      </c>
      <c r="D844" s="143">
        <v>44354</v>
      </c>
      <c r="E844" s="111" t="s">
        <v>1387</v>
      </c>
      <c r="F844" s="111" t="s">
        <v>71</v>
      </c>
      <c r="G844" s="111" t="s">
        <v>76</v>
      </c>
      <c r="H844" s="111" t="s">
        <v>54</v>
      </c>
      <c r="I844" s="111" t="s">
        <v>1335</v>
      </c>
      <c r="J844" s="112">
        <v>40</v>
      </c>
      <c r="K844" s="112">
        <v>1303</v>
      </c>
      <c r="L844" s="112">
        <v>52120</v>
      </c>
      <c r="M844" s="112">
        <v>3.2574999999999998</v>
      </c>
      <c r="N844" s="112">
        <v>130.30000000000001</v>
      </c>
      <c r="O844" s="112">
        <v>0</v>
      </c>
      <c r="P844" s="112">
        <v>0</v>
      </c>
      <c r="Q844" s="112">
        <v>1306.2574999999999</v>
      </c>
      <c r="R844" s="112">
        <v>52250.3</v>
      </c>
      <c r="S844" s="111" t="s">
        <v>1386</v>
      </c>
    </row>
    <row r="845" spans="1:19" ht="25.5">
      <c r="A845" s="111" t="s">
        <v>1968</v>
      </c>
      <c r="B845" s="143">
        <v>44354</v>
      </c>
      <c r="C845" s="111" t="s">
        <v>1969</v>
      </c>
      <c r="D845" s="143">
        <v>44354</v>
      </c>
      <c r="E845" s="111" t="s">
        <v>1387</v>
      </c>
      <c r="F845" s="111" t="s">
        <v>71</v>
      </c>
      <c r="G845" s="111" t="s">
        <v>76</v>
      </c>
      <c r="H845" s="111" t="s">
        <v>54</v>
      </c>
      <c r="I845" s="111" t="s">
        <v>1119</v>
      </c>
      <c r="J845" s="112">
        <v>100</v>
      </c>
      <c r="K845" s="112">
        <v>914</v>
      </c>
      <c r="L845" s="112">
        <v>91400</v>
      </c>
      <c r="M845" s="112">
        <v>2.2850000000000001</v>
      </c>
      <c r="N845" s="112">
        <v>228.5</v>
      </c>
      <c r="O845" s="112">
        <v>0</v>
      </c>
      <c r="P845" s="112">
        <v>0</v>
      </c>
      <c r="Q845" s="112">
        <v>916.28499999999997</v>
      </c>
      <c r="R845" s="112">
        <v>91628.5</v>
      </c>
      <c r="S845" s="111" t="s">
        <v>1386</v>
      </c>
    </row>
    <row r="846" spans="1:19" ht="25.5">
      <c r="A846" s="111" t="s">
        <v>1968</v>
      </c>
      <c r="B846" s="143">
        <v>44354</v>
      </c>
      <c r="C846" s="111" t="s">
        <v>1969</v>
      </c>
      <c r="D846" s="143">
        <v>44354</v>
      </c>
      <c r="E846" s="111" t="s">
        <v>1387</v>
      </c>
      <c r="F846" s="111" t="s">
        <v>71</v>
      </c>
      <c r="G846" s="111" t="s">
        <v>76</v>
      </c>
      <c r="H846" s="111" t="s">
        <v>54</v>
      </c>
      <c r="I846" s="111" t="s">
        <v>1285</v>
      </c>
      <c r="J846" s="112">
        <v>40</v>
      </c>
      <c r="K846" s="112">
        <v>1205</v>
      </c>
      <c r="L846" s="112">
        <v>48200</v>
      </c>
      <c r="M846" s="112">
        <v>3.0125000000000002</v>
      </c>
      <c r="N846" s="112">
        <v>120.5</v>
      </c>
      <c r="O846" s="112">
        <v>0</v>
      </c>
      <c r="P846" s="112">
        <v>0</v>
      </c>
      <c r="Q846" s="112">
        <v>1208.0125</v>
      </c>
      <c r="R846" s="112">
        <v>48320.5</v>
      </c>
      <c r="S846" s="111" t="s">
        <v>1386</v>
      </c>
    </row>
    <row r="847" spans="1:19" ht="25.5">
      <c r="A847" s="111" t="s">
        <v>1968</v>
      </c>
      <c r="B847" s="143">
        <v>44354</v>
      </c>
      <c r="C847" s="111" t="s">
        <v>1969</v>
      </c>
      <c r="D847" s="143">
        <v>44354</v>
      </c>
      <c r="E847" s="111" t="s">
        <v>1387</v>
      </c>
      <c r="F847" s="111" t="s">
        <v>71</v>
      </c>
      <c r="G847" s="111" t="s">
        <v>76</v>
      </c>
      <c r="H847" s="111" t="s">
        <v>54</v>
      </c>
      <c r="I847" s="111" t="s">
        <v>1117</v>
      </c>
      <c r="J847" s="112">
        <v>100</v>
      </c>
      <c r="K847" s="112">
        <v>1118</v>
      </c>
      <c r="L847" s="112">
        <v>111800</v>
      </c>
      <c r="M847" s="112">
        <v>2.7949999999999999</v>
      </c>
      <c r="N847" s="112">
        <v>279.5</v>
      </c>
      <c r="O847" s="112">
        <v>0</v>
      </c>
      <c r="P847" s="112">
        <v>0</v>
      </c>
      <c r="Q847" s="112">
        <v>1120.7950000000001</v>
      </c>
      <c r="R847" s="112">
        <v>112079.5</v>
      </c>
      <c r="S847" s="111" t="s">
        <v>1386</v>
      </c>
    </row>
    <row r="848" spans="1:19" ht="25.5">
      <c r="A848" s="111" t="s">
        <v>1968</v>
      </c>
      <c r="B848" s="143">
        <v>44354</v>
      </c>
      <c r="C848" s="111" t="s">
        <v>1969</v>
      </c>
      <c r="D848" s="143">
        <v>44354</v>
      </c>
      <c r="E848" s="111" t="s">
        <v>1387</v>
      </c>
      <c r="F848" s="111" t="s">
        <v>71</v>
      </c>
      <c r="G848" s="111" t="s">
        <v>76</v>
      </c>
      <c r="H848" s="111" t="s">
        <v>54</v>
      </c>
      <c r="I848" s="111" t="s">
        <v>1115</v>
      </c>
      <c r="J848" s="112">
        <v>40</v>
      </c>
      <c r="K848" s="112">
        <v>1030</v>
      </c>
      <c r="L848" s="112">
        <v>41200</v>
      </c>
      <c r="M848" s="112">
        <v>2.5750000000000002</v>
      </c>
      <c r="N848" s="112">
        <v>103</v>
      </c>
      <c r="O848" s="112">
        <v>0</v>
      </c>
      <c r="P848" s="112">
        <v>0</v>
      </c>
      <c r="Q848" s="112">
        <v>1032.575</v>
      </c>
      <c r="R848" s="112">
        <v>41303</v>
      </c>
      <c r="S848" s="111" t="s">
        <v>1386</v>
      </c>
    </row>
    <row r="849" spans="1:19" ht="25.5">
      <c r="A849" s="111" t="s">
        <v>1968</v>
      </c>
      <c r="B849" s="143">
        <v>44354</v>
      </c>
      <c r="C849" s="111" t="s">
        <v>1969</v>
      </c>
      <c r="D849" s="143">
        <v>44354</v>
      </c>
      <c r="E849" s="111" t="s">
        <v>1387</v>
      </c>
      <c r="F849" s="111" t="s">
        <v>71</v>
      </c>
      <c r="G849" s="111" t="s">
        <v>76</v>
      </c>
      <c r="H849" s="111" t="s">
        <v>54</v>
      </c>
      <c r="I849" s="111" t="s">
        <v>1114</v>
      </c>
      <c r="J849" s="112">
        <v>100</v>
      </c>
      <c r="K849" s="112">
        <v>894</v>
      </c>
      <c r="L849" s="112">
        <v>89400</v>
      </c>
      <c r="M849" s="112">
        <v>2.2349999999999999</v>
      </c>
      <c r="N849" s="112">
        <v>223.5</v>
      </c>
      <c r="O849" s="112">
        <v>0</v>
      </c>
      <c r="P849" s="112">
        <v>0</v>
      </c>
      <c r="Q849" s="112">
        <v>896.23500000000001</v>
      </c>
      <c r="R849" s="112">
        <v>89623.5</v>
      </c>
      <c r="S849" s="111" t="s">
        <v>1386</v>
      </c>
    </row>
    <row r="850" spans="1:19" ht="25.5">
      <c r="A850" s="111" t="s">
        <v>1968</v>
      </c>
      <c r="B850" s="143">
        <v>44354</v>
      </c>
      <c r="C850" s="111" t="s">
        <v>1969</v>
      </c>
      <c r="D850" s="143">
        <v>44354</v>
      </c>
      <c r="E850" s="111" t="s">
        <v>1387</v>
      </c>
      <c r="F850" s="111" t="s">
        <v>71</v>
      </c>
      <c r="G850" s="111" t="s">
        <v>76</v>
      </c>
      <c r="H850" s="111" t="s">
        <v>54</v>
      </c>
      <c r="I850" s="111" t="s">
        <v>1243</v>
      </c>
      <c r="J850" s="112">
        <v>100</v>
      </c>
      <c r="K850" s="112">
        <v>967</v>
      </c>
      <c r="L850" s="112">
        <v>96700</v>
      </c>
      <c r="M850" s="112">
        <v>2.4175</v>
      </c>
      <c r="N850" s="112">
        <v>241.75</v>
      </c>
      <c r="O850" s="112">
        <v>0</v>
      </c>
      <c r="P850" s="112">
        <v>0</v>
      </c>
      <c r="Q850" s="112">
        <v>969.41750000000002</v>
      </c>
      <c r="R850" s="112">
        <v>96941.75</v>
      </c>
      <c r="S850" s="111" t="s">
        <v>1386</v>
      </c>
    </row>
    <row r="851" spans="1:19" ht="25.5">
      <c r="A851" s="111" t="s">
        <v>1968</v>
      </c>
      <c r="B851" s="143">
        <v>44354</v>
      </c>
      <c r="C851" s="111" t="s">
        <v>1969</v>
      </c>
      <c r="D851" s="143">
        <v>44354</v>
      </c>
      <c r="E851" s="111" t="s">
        <v>1387</v>
      </c>
      <c r="F851" s="111" t="s">
        <v>71</v>
      </c>
      <c r="G851" s="111" t="s">
        <v>76</v>
      </c>
      <c r="H851" s="111" t="s">
        <v>54</v>
      </c>
      <c r="I851" s="111" t="s">
        <v>1333</v>
      </c>
      <c r="J851" s="112">
        <v>100</v>
      </c>
      <c r="K851" s="112">
        <v>914</v>
      </c>
      <c r="L851" s="112">
        <v>91400</v>
      </c>
      <c r="M851" s="112">
        <v>2.2850000000000001</v>
      </c>
      <c r="N851" s="112">
        <v>228.5</v>
      </c>
      <c r="O851" s="112">
        <v>0</v>
      </c>
      <c r="P851" s="112">
        <v>0</v>
      </c>
      <c r="Q851" s="112">
        <v>916.28499999999997</v>
      </c>
      <c r="R851" s="112">
        <v>91628.5</v>
      </c>
      <c r="S851" s="111" t="s">
        <v>1386</v>
      </c>
    </row>
    <row r="852" spans="1:19" ht="25.5">
      <c r="A852" s="111" t="s">
        <v>1970</v>
      </c>
      <c r="B852" s="143">
        <v>44354</v>
      </c>
      <c r="C852" s="111" t="s">
        <v>1971</v>
      </c>
      <c r="D852" s="143">
        <v>44354</v>
      </c>
      <c r="E852" s="111" t="s">
        <v>1387</v>
      </c>
      <c r="F852" s="111" t="s">
        <v>40</v>
      </c>
      <c r="G852" s="111" t="s">
        <v>41</v>
      </c>
      <c r="H852" s="111" t="s">
        <v>13</v>
      </c>
      <c r="I852" s="111" t="s">
        <v>1114</v>
      </c>
      <c r="J852" s="112">
        <v>100</v>
      </c>
      <c r="K852" s="112">
        <v>894</v>
      </c>
      <c r="L852" s="112">
        <v>89400</v>
      </c>
      <c r="M852" s="112">
        <v>2.2349999999999999</v>
      </c>
      <c r="N852" s="112">
        <v>223.5</v>
      </c>
      <c r="O852" s="112">
        <v>0</v>
      </c>
      <c r="P852" s="112">
        <v>0</v>
      </c>
      <c r="Q852" s="112">
        <v>896.23500000000001</v>
      </c>
      <c r="R852" s="112">
        <v>89623.5</v>
      </c>
      <c r="S852" s="111" t="s">
        <v>1386</v>
      </c>
    </row>
    <row r="853" spans="1:19" ht="25.5">
      <c r="A853" s="111" t="s">
        <v>1970</v>
      </c>
      <c r="B853" s="143">
        <v>44354</v>
      </c>
      <c r="C853" s="111" t="s">
        <v>1971</v>
      </c>
      <c r="D853" s="143">
        <v>44354</v>
      </c>
      <c r="E853" s="111" t="s">
        <v>1387</v>
      </c>
      <c r="F853" s="111" t="s">
        <v>40</v>
      </c>
      <c r="G853" s="111" t="s">
        <v>41</v>
      </c>
      <c r="H853" s="111" t="s">
        <v>13</v>
      </c>
      <c r="I853" s="111" t="s">
        <v>1230</v>
      </c>
      <c r="J853" s="112">
        <v>80</v>
      </c>
      <c r="K853" s="112">
        <v>1099</v>
      </c>
      <c r="L853" s="112">
        <v>87920</v>
      </c>
      <c r="M853" s="112">
        <v>2.7475000000000001</v>
      </c>
      <c r="N853" s="112">
        <v>219.8</v>
      </c>
      <c r="O853" s="112">
        <v>0</v>
      </c>
      <c r="P853" s="112">
        <v>0</v>
      </c>
      <c r="Q853" s="112">
        <v>1101.7474999999999</v>
      </c>
      <c r="R853" s="112">
        <v>88139.8</v>
      </c>
      <c r="S853" s="111" t="s">
        <v>1386</v>
      </c>
    </row>
    <row r="854" spans="1:19" ht="25.5">
      <c r="A854" s="111" t="s">
        <v>1970</v>
      </c>
      <c r="B854" s="143">
        <v>44354</v>
      </c>
      <c r="C854" s="111" t="s">
        <v>1971</v>
      </c>
      <c r="D854" s="143">
        <v>44354</v>
      </c>
      <c r="E854" s="111" t="s">
        <v>1387</v>
      </c>
      <c r="F854" s="111" t="s">
        <v>40</v>
      </c>
      <c r="G854" s="111" t="s">
        <v>41</v>
      </c>
      <c r="H854" s="111" t="s">
        <v>13</v>
      </c>
      <c r="I854" s="111" t="s">
        <v>1243</v>
      </c>
      <c r="J854" s="112">
        <v>50</v>
      </c>
      <c r="K854" s="112">
        <v>967</v>
      </c>
      <c r="L854" s="112">
        <v>48350</v>
      </c>
      <c r="M854" s="112">
        <v>2.4175</v>
      </c>
      <c r="N854" s="112">
        <v>120.875</v>
      </c>
      <c r="O854" s="112">
        <v>0</v>
      </c>
      <c r="P854" s="112">
        <v>0</v>
      </c>
      <c r="Q854" s="112">
        <v>969.41750000000002</v>
      </c>
      <c r="R854" s="112">
        <v>48470.875</v>
      </c>
      <c r="S854" s="111" t="s">
        <v>1386</v>
      </c>
    </row>
    <row r="855" spans="1:19" ht="25.5">
      <c r="A855" s="111" t="s">
        <v>1970</v>
      </c>
      <c r="B855" s="143">
        <v>44354</v>
      </c>
      <c r="C855" s="111" t="s">
        <v>1971</v>
      </c>
      <c r="D855" s="143">
        <v>44354</v>
      </c>
      <c r="E855" s="111" t="s">
        <v>1387</v>
      </c>
      <c r="F855" s="111" t="s">
        <v>40</v>
      </c>
      <c r="G855" s="111" t="s">
        <v>41</v>
      </c>
      <c r="H855" s="111" t="s">
        <v>13</v>
      </c>
      <c r="I855" s="111" t="s">
        <v>1119</v>
      </c>
      <c r="J855" s="112">
        <v>100</v>
      </c>
      <c r="K855" s="112">
        <v>914</v>
      </c>
      <c r="L855" s="112">
        <v>91400</v>
      </c>
      <c r="M855" s="112">
        <v>2.2850000000000001</v>
      </c>
      <c r="N855" s="112">
        <v>228.5</v>
      </c>
      <c r="O855" s="112">
        <v>0</v>
      </c>
      <c r="P855" s="112">
        <v>0</v>
      </c>
      <c r="Q855" s="112">
        <v>916.28499999999997</v>
      </c>
      <c r="R855" s="112">
        <v>91628.5</v>
      </c>
      <c r="S855" s="111" t="s">
        <v>1386</v>
      </c>
    </row>
    <row r="856" spans="1:19" ht="25.5">
      <c r="A856" s="111" t="s">
        <v>1970</v>
      </c>
      <c r="B856" s="143">
        <v>44354</v>
      </c>
      <c r="C856" s="111" t="s">
        <v>1971</v>
      </c>
      <c r="D856" s="143">
        <v>44354</v>
      </c>
      <c r="E856" s="111" t="s">
        <v>1387</v>
      </c>
      <c r="F856" s="111" t="s">
        <v>40</v>
      </c>
      <c r="G856" s="111" t="s">
        <v>41</v>
      </c>
      <c r="H856" s="111" t="s">
        <v>13</v>
      </c>
      <c r="I856" s="111" t="s">
        <v>1333</v>
      </c>
      <c r="J856" s="112">
        <v>100</v>
      </c>
      <c r="K856" s="112">
        <v>914</v>
      </c>
      <c r="L856" s="112">
        <v>91400</v>
      </c>
      <c r="M856" s="112">
        <v>2.2850000000000001</v>
      </c>
      <c r="N856" s="112">
        <v>228.5</v>
      </c>
      <c r="O856" s="112">
        <v>0</v>
      </c>
      <c r="P856" s="112">
        <v>0</v>
      </c>
      <c r="Q856" s="112">
        <v>916.28499999999997</v>
      </c>
      <c r="R856" s="112">
        <v>91628.5</v>
      </c>
      <c r="S856" s="111" t="s">
        <v>1386</v>
      </c>
    </row>
    <row r="857" spans="1:19" ht="25.5">
      <c r="A857" s="111" t="s">
        <v>1970</v>
      </c>
      <c r="B857" s="143">
        <v>44354</v>
      </c>
      <c r="C857" s="111" t="s">
        <v>1971</v>
      </c>
      <c r="D857" s="143">
        <v>44354</v>
      </c>
      <c r="E857" s="111" t="s">
        <v>1387</v>
      </c>
      <c r="F857" s="111" t="s">
        <v>40</v>
      </c>
      <c r="G857" s="111" t="s">
        <v>41</v>
      </c>
      <c r="H857" s="111" t="s">
        <v>13</v>
      </c>
      <c r="I857" s="111" t="s">
        <v>1284</v>
      </c>
      <c r="J857" s="112">
        <v>60</v>
      </c>
      <c r="K857" s="112">
        <v>1064</v>
      </c>
      <c r="L857" s="112">
        <v>63840</v>
      </c>
      <c r="M857" s="112">
        <v>2.66</v>
      </c>
      <c r="N857" s="112">
        <v>159.6</v>
      </c>
      <c r="O857" s="112">
        <v>0</v>
      </c>
      <c r="P857" s="112">
        <v>0</v>
      </c>
      <c r="Q857" s="112">
        <v>1066.6600000000001</v>
      </c>
      <c r="R857" s="112">
        <v>63999.6</v>
      </c>
      <c r="S857" s="111" t="s">
        <v>1386</v>
      </c>
    </row>
    <row r="858" spans="1:19" ht="25.5">
      <c r="A858" s="111" t="s">
        <v>1972</v>
      </c>
      <c r="B858" s="143">
        <v>44354</v>
      </c>
      <c r="C858" s="111" t="s">
        <v>1973</v>
      </c>
      <c r="D858" s="143">
        <v>44354</v>
      </c>
      <c r="E858" s="111" t="s">
        <v>1387</v>
      </c>
      <c r="F858" s="111" t="s">
        <v>45</v>
      </c>
      <c r="G858" s="111" t="s">
        <v>1389</v>
      </c>
      <c r="H858" s="111" t="s">
        <v>13</v>
      </c>
      <c r="I858" s="111" t="s">
        <v>1333</v>
      </c>
      <c r="J858" s="112">
        <v>60</v>
      </c>
      <c r="K858" s="112">
        <v>914</v>
      </c>
      <c r="L858" s="112">
        <v>54840</v>
      </c>
      <c r="M858" s="112">
        <v>2.2850000000000001</v>
      </c>
      <c r="N858" s="112">
        <v>137.1</v>
      </c>
      <c r="O858" s="112">
        <v>0</v>
      </c>
      <c r="P858" s="112">
        <v>0</v>
      </c>
      <c r="Q858" s="112">
        <v>916.28499999999997</v>
      </c>
      <c r="R858" s="112">
        <v>54977.1</v>
      </c>
      <c r="S858" s="111" t="s">
        <v>1386</v>
      </c>
    </row>
    <row r="859" spans="1:19" ht="25.5">
      <c r="A859" s="111" t="s">
        <v>1972</v>
      </c>
      <c r="B859" s="143">
        <v>44354</v>
      </c>
      <c r="C859" s="111" t="s">
        <v>1973</v>
      </c>
      <c r="D859" s="143">
        <v>44354</v>
      </c>
      <c r="E859" s="111" t="s">
        <v>1387</v>
      </c>
      <c r="F859" s="111" t="s">
        <v>45</v>
      </c>
      <c r="G859" s="111" t="s">
        <v>1389</v>
      </c>
      <c r="H859" s="111" t="s">
        <v>13</v>
      </c>
      <c r="I859" s="111" t="s">
        <v>1114</v>
      </c>
      <c r="J859" s="112">
        <v>100</v>
      </c>
      <c r="K859" s="112">
        <v>894</v>
      </c>
      <c r="L859" s="112">
        <v>89400</v>
      </c>
      <c r="M859" s="112">
        <v>2.2349999999999999</v>
      </c>
      <c r="N859" s="112">
        <v>223.5</v>
      </c>
      <c r="O859" s="112">
        <v>0</v>
      </c>
      <c r="P859" s="112">
        <v>0</v>
      </c>
      <c r="Q859" s="112">
        <v>896.23500000000001</v>
      </c>
      <c r="R859" s="112">
        <v>89623.5</v>
      </c>
      <c r="S859" s="111" t="s">
        <v>1386</v>
      </c>
    </row>
    <row r="860" spans="1:19" ht="25.5">
      <c r="A860" s="111" t="s">
        <v>1972</v>
      </c>
      <c r="B860" s="143">
        <v>44354</v>
      </c>
      <c r="C860" s="111" t="s">
        <v>1973</v>
      </c>
      <c r="D860" s="143">
        <v>44354</v>
      </c>
      <c r="E860" s="111" t="s">
        <v>1387</v>
      </c>
      <c r="F860" s="111" t="s">
        <v>45</v>
      </c>
      <c r="G860" s="111" t="s">
        <v>1389</v>
      </c>
      <c r="H860" s="111" t="s">
        <v>13</v>
      </c>
      <c r="I860" s="111" t="s">
        <v>1243</v>
      </c>
      <c r="J860" s="112">
        <v>100</v>
      </c>
      <c r="K860" s="112">
        <v>967</v>
      </c>
      <c r="L860" s="112">
        <v>96700</v>
      </c>
      <c r="M860" s="112">
        <v>2.4175</v>
      </c>
      <c r="N860" s="112">
        <v>241.75</v>
      </c>
      <c r="O860" s="112">
        <v>0</v>
      </c>
      <c r="P860" s="112">
        <v>0</v>
      </c>
      <c r="Q860" s="112">
        <v>969.41750000000002</v>
      </c>
      <c r="R860" s="112">
        <v>96941.75</v>
      </c>
      <c r="S860" s="111" t="s">
        <v>1386</v>
      </c>
    </row>
    <row r="861" spans="1:19" ht="25.5">
      <c r="A861" s="111" t="s">
        <v>1974</v>
      </c>
      <c r="B861" s="143">
        <v>44354</v>
      </c>
      <c r="C861" s="111" t="s">
        <v>1975</v>
      </c>
      <c r="D861" s="143">
        <v>44354</v>
      </c>
      <c r="E861" s="111" t="s">
        <v>1387</v>
      </c>
      <c r="F861" s="111" t="s">
        <v>49</v>
      </c>
      <c r="G861" s="111" t="s">
        <v>35</v>
      </c>
      <c r="H861" s="111" t="s">
        <v>13</v>
      </c>
      <c r="I861" s="111" t="s">
        <v>1333</v>
      </c>
      <c r="J861" s="112">
        <v>110</v>
      </c>
      <c r="K861" s="112">
        <v>914</v>
      </c>
      <c r="L861" s="112">
        <v>100540</v>
      </c>
      <c r="M861" s="112">
        <v>2.2850000000000001</v>
      </c>
      <c r="N861" s="112">
        <v>251.35</v>
      </c>
      <c r="O861" s="112">
        <v>0</v>
      </c>
      <c r="P861" s="112">
        <v>0</v>
      </c>
      <c r="Q861" s="112">
        <v>916.28499999999997</v>
      </c>
      <c r="R861" s="112">
        <v>100791.35</v>
      </c>
      <c r="S861" s="111" t="s">
        <v>1386</v>
      </c>
    </row>
    <row r="862" spans="1:19" ht="25.5">
      <c r="A862" s="111" t="s">
        <v>1976</v>
      </c>
      <c r="B862" s="143">
        <v>44354</v>
      </c>
      <c r="C862" s="111" t="s">
        <v>1977</v>
      </c>
      <c r="D862" s="143">
        <v>44354</v>
      </c>
      <c r="E862" s="111" t="s">
        <v>1387</v>
      </c>
      <c r="F862" s="111" t="s">
        <v>6</v>
      </c>
      <c r="G862" s="111" t="s">
        <v>1388</v>
      </c>
      <c r="H862" s="111" t="s">
        <v>117</v>
      </c>
      <c r="I862" s="111" t="s">
        <v>1243</v>
      </c>
      <c r="J862" s="112">
        <v>140</v>
      </c>
      <c r="K862" s="112">
        <v>967</v>
      </c>
      <c r="L862" s="112">
        <v>135380</v>
      </c>
      <c r="M862" s="112">
        <v>2.4175</v>
      </c>
      <c r="N862" s="112">
        <v>338.45</v>
      </c>
      <c r="O862" s="112">
        <v>0</v>
      </c>
      <c r="P862" s="112">
        <v>0</v>
      </c>
      <c r="Q862" s="112">
        <v>969.41750000000002</v>
      </c>
      <c r="R862" s="112">
        <v>135718.45000000001</v>
      </c>
      <c r="S862" s="111" t="s">
        <v>1386</v>
      </c>
    </row>
    <row r="863" spans="1:19" ht="25.5">
      <c r="A863" s="111" t="s">
        <v>1976</v>
      </c>
      <c r="B863" s="143">
        <v>44354</v>
      </c>
      <c r="C863" s="111" t="s">
        <v>1977</v>
      </c>
      <c r="D863" s="143">
        <v>44354</v>
      </c>
      <c r="E863" s="111" t="s">
        <v>1387</v>
      </c>
      <c r="F863" s="111" t="s">
        <v>6</v>
      </c>
      <c r="G863" s="111" t="s">
        <v>1388</v>
      </c>
      <c r="H863" s="111" t="s">
        <v>117</v>
      </c>
      <c r="I863" s="111" t="s">
        <v>1333</v>
      </c>
      <c r="J863" s="112">
        <v>160</v>
      </c>
      <c r="K863" s="112">
        <v>914</v>
      </c>
      <c r="L863" s="112">
        <v>146240</v>
      </c>
      <c r="M863" s="112">
        <v>2.2850000000000001</v>
      </c>
      <c r="N863" s="112">
        <v>365.6</v>
      </c>
      <c r="O863" s="112">
        <v>0</v>
      </c>
      <c r="P863" s="112">
        <v>0</v>
      </c>
      <c r="Q863" s="112">
        <v>916.28499999999997</v>
      </c>
      <c r="R863" s="112">
        <v>146605.6</v>
      </c>
      <c r="S863" s="111" t="s">
        <v>1386</v>
      </c>
    </row>
    <row r="864" spans="1:19" ht="25.5">
      <c r="A864" s="111" t="s">
        <v>1978</v>
      </c>
      <c r="B864" s="143">
        <v>44354</v>
      </c>
      <c r="C864" s="111" t="s">
        <v>1979</v>
      </c>
      <c r="D864" s="143">
        <v>44354</v>
      </c>
      <c r="E864" s="111" t="s">
        <v>1387</v>
      </c>
      <c r="F864" s="111" t="s">
        <v>7</v>
      </c>
      <c r="G864" s="111" t="s">
        <v>1388</v>
      </c>
      <c r="H864" s="111" t="s">
        <v>117</v>
      </c>
      <c r="I864" s="111" t="s">
        <v>1114</v>
      </c>
      <c r="J864" s="112">
        <v>100</v>
      </c>
      <c r="K864" s="112">
        <v>894</v>
      </c>
      <c r="L864" s="112">
        <v>89400</v>
      </c>
      <c r="M864" s="112">
        <v>2.2349999999999999</v>
      </c>
      <c r="N864" s="112">
        <v>223.5</v>
      </c>
      <c r="O864" s="112">
        <v>0</v>
      </c>
      <c r="P864" s="112">
        <v>0</v>
      </c>
      <c r="Q864" s="112">
        <v>896.23500000000001</v>
      </c>
      <c r="R864" s="112">
        <v>89623.5</v>
      </c>
      <c r="S864" s="111" t="s">
        <v>1386</v>
      </c>
    </row>
    <row r="865" spans="1:19" ht="25.5">
      <c r="A865" s="111" t="s">
        <v>1978</v>
      </c>
      <c r="B865" s="143">
        <v>44354</v>
      </c>
      <c r="C865" s="111" t="s">
        <v>1979</v>
      </c>
      <c r="D865" s="143">
        <v>44354</v>
      </c>
      <c r="E865" s="111" t="s">
        <v>1387</v>
      </c>
      <c r="F865" s="111" t="s">
        <v>7</v>
      </c>
      <c r="G865" s="111" t="s">
        <v>1388</v>
      </c>
      <c r="H865" s="111" t="s">
        <v>117</v>
      </c>
      <c r="I865" s="111" t="s">
        <v>1243</v>
      </c>
      <c r="J865" s="112">
        <v>200</v>
      </c>
      <c r="K865" s="112">
        <v>967</v>
      </c>
      <c r="L865" s="112">
        <v>193400</v>
      </c>
      <c r="M865" s="112">
        <v>2.4175</v>
      </c>
      <c r="N865" s="112">
        <v>483.5</v>
      </c>
      <c r="O865" s="112">
        <v>0</v>
      </c>
      <c r="P865" s="112">
        <v>0</v>
      </c>
      <c r="Q865" s="112">
        <v>969.41750000000002</v>
      </c>
      <c r="R865" s="112">
        <v>193883.5</v>
      </c>
      <c r="S865" s="111" t="s">
        <v>1386</v>
      </c>
    </row>
    <row r="866" spans="1:19" ht="25.5">
      <c r="A866" s="111" t="s">
        <v>1978</v>
      </c>
      <c r="B866" s="143">
        <v>44354</v>
      </c>
      <c r="C866" s="111" t="s">
        <v>1979</v>
      </c>
      <c r="D866" s="143">
        <v>44354</v>
      </c>
      <c r="E866" s="111" t="s">
        <v>1387</v>
      </c>
      <c r="F866" s="111" t="s">
        <v>7</v>
      </c>
      <c r="G866" s="111" t="s">
        <v>1388</v>
      </c>
      <c r="H866" s="111" t="s">
        <v>117</v>
      </c>
      <c r="I866" s="111" t="s">
        <v>1333</v>
      </c>
      <c r="J866" s="112">
        <v>236</v>
      </c>
      <c r="K866" s="112">
        <v>914</v>
      </c>
      <c r="L866" s="112">
        <v>215704</v>
      </c>
      <c r="M866" s="112">
        <v>2.2850000000000001</v>
      </c>
      <c r="N866" s="112">
        <v>539.26</v>
      </c>
      <c r="O866" s="112">
        <v>0</v>
      </c>
      <c r="P866" s="112">
        <v>0</v>
      </c>
      <c r="Q866" s="112">
        <v>916.28499999999997</v>
      </c>
      <c r="R866" s="112">
        <v>216243.26</v>
      </c>
      <c r="S866" s="111" t="s">
        <v>1386</v>
      </c>
    </row>
    <row r="867" spans="1:19" ht="25.5">
      <c r="A867" s="111" t="s">
        <v>1980</v>
      </c>
      <c r="B867" s="143">
        <v>44354</v>
      </c>
      <c r="C867" s="111" t="s">
        <v>1981</v>
      </c>
      <c r="D867" s="143">
        <v>44354</v>
      </c>
      <c r="E867" s="111" t="s">
        <v>1387</v>
      </c>
      <c r="F867" s="111" t="s">
        <v>106</v>
      </c>
      <c r="G867" s="111" t="s">
        <v>1402</v>
      </c>
      <c r="H867" s="111" t="s">
        <v>117</v>
      </c>
      <c r="I867" s="111" t="s">
        <v>1285</v>
      </c>
      <c r="J867" s="112">
        <v>60</v>
      </c>
      <c r="K867" s="112">
        <v>1205</v>
      </c>
      <c r="L867" s="112">
        <v>72300</v>
      </c>
      <c r="M867" s="112">
        <v>3.0125000000000002</v>
      </c>
      <c r="N867" s="112">
        <v>180.75</v>
      </c>
      <c r="O867" s="112">
        <v>0</v>
      </c>
      <c r="P867" s="112">
        <v>0</v>
      </c>
      <c r="Q867" s="112">
        <v>1208.0125</v>
      </c>
      <c r="R867" s="112">
        <v>72480.75</v>
      </c>
      <c r="S867" s="111" t="s">
        <v>1386</v>
      </c>
    </row>
    <row r="868" spans="1:19" ht="25.5">
      <c r="A868" s="111" t="s">
        <v>1980</v>
      </c>
      <c r="B868" s="143">
        <v>44354</v>
      </c>
      <c r="C868" s="111" t="s">
        <v>1981</v>
      </c>
      <c r="D868" s="143">
        <v>44354</v>
      </c>
      <c r="E868" s="111" t="s">
        <v>1387</v>
      </c>
      <c r="F868" s="111" t="s">
        <v>106</v>
      </c>
      <c r="G868" s="111" t="s">
        <v>1402</v>
      </c>
      <c r="H868" s="111" t="s">
        <v>117</v>
      </c>
      <c r="I868" s="111" t="s">
        <v>1243</v>
      </c>
      <c r="J868" s="112">
        <v>700</v>
      </c>
      <c r="K868" s="112">
        <v>967</v>
      </c>
      <c r="L868" s="112">
        <v>676900</v>
      </c>
      <c r="M868" s="112">
        <v>2.4175</v>
      </c>
      <c r="N868" s="112">
        <v>1692.25</v>
      </c>
      <c r="O868" s="112">
        <v>0</v>
      </c>
      <c r="P868" s="112">
        <v>0</v>
      </c>
      <c r="Q868" s="112">
        <v>969.41750000000002</v>
      </c>
      <c r="R868" s="112">
        <v>678592.25</v>
      </c>
      <c r="S868" s="111" t="s">
        <v>1386</v>
      </c>
    </row>
    <row r="869" spans="1:19" ht="25.5">
      <c r="A869" s="111" t="s">
        <v>1980</v>
      </c>
      <c r="B869" s="143">
        <v>44354</v>
      </c>
      <c r="C869" s="111" t="s">
        <v>1981</v>
      </c>
      <c r="D869" s="143">
        <v>44354</v>
      </c>
      <c r="E869" s="111" t="s">
        <v>1387</v>
      </c>
      <c r="F869" s="111" t="s">
        <v>106</v>
      </c>
      <c r="G869" s="111" t="s">
        <v>1402</v>
      </c>
      <c r="H869" s="111" t="s">
        <v>117</v>
      </c>
      <c r="I869" s="111" t="s">
        <v>1335</v>
      </c>
      <c r="J869" s="112">
        <v>100</v>
      </c>
      <c r="K869" s="112">
        <v>1303</v>
      </c>
      <c r="L869" s="112">
        <v>130300</v>
      </c>
      <c r="M869" s="112">
        <v>3.2574999999999998</v>
      </c>
      <c r="N869" s="112">
        <v>325.75</v>
      </c>
      <c r="O869" s="112">
        <v>0</v>
      </c>
      <c r="P869" s="112">
        <v>0</v>
      </c>
      <c r="Q869" s="112">
        <v>1306.2574999999999</v>
      </c>
      <c r="R869" s="112">
        <v>130625.75</v>
      </c>
      <c r="S869" s="111" t="s">
        <v>1386</v>
      </c>
    </row>
    <row r="870" spans="1:19" ht="25.5">
      <c r="A870" s="111" t="s">
        <v>1980</v>
      </c>
      <c r="B870" s="143">
        <v>44354</v>
      </c>
      <c r="C870" s="111" t="s">
        <v>1981</v>
      </c>
      <c r="D870" s="143">
        <v>44354</v>
      </c>
      <c r="E870" s="111" t="s">
        <v>1387</v>
      </c>
      <c r="F870" s="111" t="s">
        <v>106</v>
      </c>
      <c r="G870" s="111" t="s">
        <v>1402</v>
      </c>
      <c r="H870" s="111" t="s">
        <v>117</v>
      </c>
      <c r="I870" s="111" t="s">
        <v>1284</v>
      </c>
      <c r="J870" s="112">
        <v>100</v>
      </c>
      <c r="K870" s="112">
        <v>1064</v>
      </c>
      <c r="L870" s="112">
        <v>106400</v>
      </c>
      <c r="M870" s="112">
        <v>2.66</v>
      </c>
      <c r="N870" s="112">
        <v>266</v>
      </c>
      <c r="O870" s="112">
        <v>0</v>
      </c>
      <c r="P870" s="112">
        <v>0</v>
      </c>
      <c r="Q870" s="112">
        <v>1066.6600000000001</v>
      </c>
      <c r="R870" s="112">
        <v>106666</v>
      </c>
      <c r="S870" s="111" t="s">
        <v>1386</v>
      </c>
    </row>
    <row r="871" spans="1:19" ht="25.5">
      <c r="A871" s="111" t="s">
        <v>1980</v>
      </c>
      <c r="B871" s="143">
        <v>44354</v>
      </c>
      <c r="C871" s="111" t="s">
        <v>1981</v>
      </c>
      <c r="D871" s="143">
        <v>44354</v>
      </c>
      <c r="E871" s="111" t="s">
        <v>1387</v>
      </c>
      <c r="F871" s="111" t="s">
        <v>106</v>
      </c>
      <c r="G871" s="111" t="s">
        <v>1402</v>
      </c>
      <c r="H871" s="111" t="s">
        <v>117</v>
      </c>
      <c r="I871" s="111" t="s">
        <v>1119</v>
      </c>
      <c r="J871" s="112">
        <v>700</v>
      </c>
      <c r="K871" s="112">
        <v>914</v>
      </c>
      <c r="L871" s="112">
        <v>639800</v>
      </c>
      <c r="M871" s="112">
        <v>2.2850000000000001</v>
      </c>
      <c r="N871" s="112">
        <v>1599.5</v>
      </c>
      <c r="O871" s="112">
        <v>0</v>
      </c>
      <c r="P871" s="112">
        <v>0</v>
      </c>
      <c r="Q871" s="112">
        <v>916.28499999999997</v>
      </c>
      <c r="R871" s="112">
        <v>641399.5</v>
      </c>
      <c r="S871" s="111" t="s">
        <v>1386</v>
      </c>
    </row>
    <row r="872" spans="1:19" ht="25.5">
      <c r="A872" s="111" t="s">
        <v>1980</v>
      </c>
      <c r="B872" s="143">
        <v>44354</v>
      </c>
      <c r="C872" s="111" t="s">
        <v>1981</v>
      </c>
      <c r="D872" s="143">
        <v>44354</v>
      </c>
      <c r="E872" s="111" t="s">
        <v>1387</v>
      </c>
      <c r="F872" s="111" t="s">
        <v>106</v>
      </c>
      <c r="G872" s="111" t="s">
        <v>1402</v>
      </c>
      <c r="H872" s="111" t="s">
        <v>117</v>
      </c>
      <c r="I872" s="111" t="s">
        <v>1333</v>
      </c>
      <c r="J872" s="112">
        <v>700</v>
      </c>
      <c r="K872" s="112">
        <v>914</v>
      </c>
      <c r="L872" s="112">
        <v>639800</v>
      </c>
      <c r="M872" s="112">
        <v>2.2850000000000001</v>
      </c>
      <c r="N872" s="112">
        <v>1599.5</v>
      </c>
      <c r="O872" s="112">
        <v>0</v>
      </c>
      <c r="P872" s="112">
        <v>0</v>
      </c>
      <c r="Q872" s="112">
        <v>916.28499999999997</v>
      </c>
      <c r="R872" s="112">
        <v>641399.5</v>
      </c>
      <c r="S872" s="111" t="s">
        <v>1386</v>
      </c>
    </row>
    <row r="873" spans="1:19" ht="25.5">
      <c r="A873" s="111" t="s">
        <v>1982</v>
      </c>
      <c r="B873" s="143">
        <v>44354</v>
      </c>
      <c r="C873" s="111" t="s">
        <v>1983</v>
      </c>
      <c r="D873" s="143">
        <v>44354</v>
      </c>
      <c r="E873" s="111" t="s">
        <v>1387</v>
      </c>
      <c r="F873" s="111" t="s">
        <v>105</v>
      </c>
      <c r="G873" s="111" t="s">
        <v>1402</v>
      </c>
      <c r="H873" s="111" t="s">
        <v>117</v>
      </c>
      <c r="I873" s="111" t="s">
        <v>1243</v>
      </c>
      <c r="J873" s="112">
        <v>60</v>
      </c>
      <c r="K873" s="112">
        <v>967</v>
      </c>
      <c r="L873" s="112">
        <v>58020</v>
      </c>
      <c r="M873" s="112">
        <v>2.4175</v>
      </c>
      <c r="N873" s="112">
        <v>145.05000000000001</v>
      </c>
      <c r="O873" s="112">
        <v>0</v>
      </c>
      <c r="P873" s="112">
        <v>0</v>
      </c>
      <c r="Q873" s="112">
        <v>969.41750000000002</v>
      </c>
      <c r="R873" s="112">
        <v>58165.05</v>
      </c>
      <c r="S873" s="111" t="s">
        <v>1386</v>
      </c>
    </row>
    <row r="874" spans="1:19" ht="25.5">
      <c r="A874" s="111" t="s">
        <v>1982</v>
      </c>
      <c r="B874" s="143">
        <v>44354</v>
      </c>
      <c r="C874" s="111" t="s">
        <v>1983</v>
      </c>
      <c r="D874" s="143">
        <v>44354</v>
      </c>
      <c r="E874" s="111" t="s">
        <v>1387</v>
      </c>
      <c r="F874" s="111" t="s">
        <v>105</v>
      </c>
      <c r="G874" s="111" t="s">
        <v>1402</v>
      </c>
      <c r="H874" s="111" t="s">
        <v>117</v>
      </c>
      <c r="I874" s="111" t="s">
        <v>1119</v>
      </c>
      <c r="J874" s="112">
        <v>50</v>
      </c>
      <c r="K874" s="112">
        <v>914</v>
      </c>
      <c r="L874" s="112">
        <v>45700</v>
      </c>
      <c r="M874" s="112">
        <v>2.2850000000000001</v>
      </c>
      <c r="N874" s="112">
        <v>114.25</v>
      </c>
      <c r="O874" s="112">
        <v>0</v>
      </c>
      <c r="P874" s="112">
        <v>0</v>
      </c>
      <c r="Q874" s="112">
        <v>916.28499999999997</v>
      </c>
      <c r="R874" s="112">
        <v>45814.25</v>
      </c>
      <c r="S874" s="111" t="s">
        <v>1386</v>
      </c>
    </row>
    <row r="875" spans="1:19" ht="25.5">
      <c r="A875" s="111" t="s">
        <v>1984</v>
      </c>
      <c r="B875" s="143">
        <v>44354</v>
      </c>
      <c r="C875" s="111" t="s">
        <v>1985</v>
      </c>
      <c r="D875" s="143">
        <v>44354</v>
      </c>
      <c r="E875" s="111" t="s">
        <v>1387</v>
      </c>
      <c r="F875" s="111" t="s">
        <v>787</v>
      </c>
      <c r="G875" s="111" t="s">
        <v>988</v>
      </c>
      <c r="H875" s="111" t="s">
        <v>1391</v>
      </c>
      <c r="I875" s="111" t="s">
        <v>1333</v>
      </c>
      <c r="J875" s="112">
        <v>50</v>
      </c>
      <c r="K875" s="112">
        <v>914</v>
      </c>
      <c r="L875" s="112">
        <v>45700</v>
      </c>
      <c r="M875" s="112">
        <v>2.2850000000000001</v>
      </c>
      <c r="N875" s="112">
        <v>114.25</v>
      </c>
      <c r="O875" s="112">
        <v>0</v>
      </c>
      <c r="P875" s="112">
        <v>0</v>
      </c>
      <c r="Q875" s="112">
        <v>916.28499999999997</v>
      </c>
      <c r="R875" s="112">
        <v>45814.25</v>
      </c>
      <c r="S875" s="111" t="s">
        <v>1386</v>
      </c>
    </row>
    <row r="876" spans="1:19" ht="25.5">
      <c r="A876" s="111" t="s">
        <v>1984</v>
      </c>
      <c r="B876" s="143">
        <v>44354</v>
      </c>
      <c r="C876" s="111" t="s">
        <v>1985</v>
      </c>
      <c r="D876" s="143">
        <v>44354</v>
      </c>
      <c r="E876" s="111" t="s">
        <v>1387</v>
      </c>
      <c r="F876" s="111" t="s">
        <v>787</v>
      </c>
      <c r="G876" s="111" t="s">
        <v>988</v>
      </c>
      <c r="H876" s="111" t="s">
        <v>1391</v>
      </c>
      <c r="I876" s="111" t="s">
        <v>1114</v>
      </c>
      <c r="J876" s="112">
        <v>20</v>
      </c>
      <c r="K876" s="112">
        <v>894</v>
      </c>
      <c r="L876" s="112">
        <v>17880</v>
      </c>
      <c r="M876" s="112">
        <v>2.2349999999999999</v>
      </c>
      <c r="N876" s="112">
        <v>44.7</v>
      </c>
      <c r="O876" s="112">
        <v>0</v>
      </c>
      <c r="P876" s="112">
        <v>0</v>
      </c>
      <c r="Q876" s="112">
        <v>896.23500000000001</v>
      </c>
      <c r="R876" s="112">
        <v>17924.7</v>
      </c>
      <c r="S876" s="111" t="s">
        <v>1386</v>
      </c>
    </row>
    <row r="877" spans="1:19" ht="25.5">
      <c r="A877" s="111" t="s">
        <v>1984</v>
      </c>
      <c r="B877" s="143">
        <v>44354</v>
      </c>
      <c r="C877" s="111" t="s">
        <v>1985</v>
      </c>
      <c r="D877" s="143">
        <v>44354</v>
      </c>
      <c r="E877" s="111" t="s">
        <v>1387</v>
      </c>
      <c r="F877" s="111" t="s">
        <v>787</v>
      </c>
      <c r="G877" s="111" t="s">
        <v>988</v>
      </c>
      <c r="H877" s="111" t="s">
        <v>1391</v>
      </c>
      <c r="I877" s="111" t="s">
        <v>1119</v>
      </c>
      <c r="J877" s="112">
        <v>40</v>
      </c>
      <c r="K877" s="112">
        <v>914</v>
      </c>
      <c r="L877" s="112">
        <v>36560</v>
      </c>
      <c r="M877" s="112">
        <v>2.2850000000000001</v>
      </c>
      <c r="N877" s="112">
        <v>91.4</v>
      </c>
      <c r="O877" s="112">
        <v>0</v>
      </c>
      <c r="P877" s="112">
        <v>0</v>
      </c>
      <c r="Q877" s="112">
        <v>916.28499999999997</v>
      </c>
      <c r="R877" s="112">
        <v>36651.4</v>
      </c>
      <c r="S877" s="111" t="s">
        <v>1386</v>
      </c>
    </row>
    <row r="878" spans="1:19" ht="25.5">
      <c r="A878" s="111" t="s">
        <v>1986</v>
      </c>
      <c r="B878" s="143">
        <v>44354</v>
      </c>
      <c r="C878" s="111" t="s">
        <v>1987</v>
      </c>
      <c r="D878" s="143">
        <v>44354</v>
      </c>
      <c r="E878" s="111" t="s">
        <v>1387</v>
      </c>
      <c r="F878" s="111" t="s">
        <v>878</v>
      </c>
      <c r="G878" s="111" t="s">
        <v>1399</v>
      </c>
      <c r="H878" s="111" t="s">
        <v>117</v>
      </c>
      <c r="I878" s="111" t="s">
        <v>1333</v>
      </c>
      <c r="J878" s="112">
        <v>200</v>
      </c>
      <c r="K878" s="112">
        <v>914</v>
      </c>
      <c r="L878" s="112">
        <v>182800</v>
      </c>
      <c r="M878" s="112">
        <v>2.2850000000000001</v>
      </c>
      <c r="N878" s="112">
        <v>457</v>
      </c>
      <c r="O878" s="112">
        <v>0</v>
      </c>
      <c r="P878" s="112">
        <v>0</v>
      </c>
      <c r="Q878" s="112">
        <v>916.28499999999997</v>
      </c>
      <c r="R878" s="112">
        <v>183257</v>
      </c>
      <c r="S878" s="111" t="s">
        <v>1386</v>
      </c>
    </row>
    <row r="879" spans="1:19" ht="25.5">
      <c r="A879" s="111" t="s">
        <v>1988</v>
      </c>
      <c r="B879" s="143">
        <v>44354</v>
      </c>
      <c r="C879" s="111" t="s">
        <v>1989</v>
      </c>
      <c r="D879" s="143">
        <v>44354</v>
      </c>
      <c r="E879" s="111" t="s">
        <v>1387</v>
      </c>
      <c r="F879" s="111" t="s">
        <v>3</v>
      </c>
      <c r="G879" s="111" t="s">
        <v>1018</v>
      </c>
      <c r="H879" s="111" t="s">
        <v>24</v>
      </c>
      <c r="I879" s="111" t="s">
        <v>1243</v>
      </c>
      <c r="J879" s="112">
        <v>25</v>
      </c>
      <c r="K879" s="112">
        <v>967</v>
      </c>
      <c r="L879" s="112">
        <v>24175</v>
      </c>
      <c r="M879" s="112">
        <v>2.4175</v>
      </c>
      <c r="N879" s="112">
        <v>60.4375</v>
      </c>
      <c r="O879" s="112">
        <v>0</v>
      </c>
      <c r="P879" s="112">
        <v>0</v>
      </c>
      <c r="Q879" s="112">
        <v>969.41750000000002</v>
      </c>
      <c r="R879" s="112">
        <v>24235.4375</v>
      </c>
      <c r="S879" s="111" t="s">
        <v>1386</v>
      </c>
    </row>
    <row r="880" spans="1:19" ht="25.5">
      <c r="A880" s="111" t="s">
        <v>1988</v>
      </c>
      <c r="B880" s="143">
        <v>44354</v>
      </c>
      <c r="C880" s="111" t="s">
        <v>1989</v>
      </c>
      <c r="D880" s="143">
        <v>44354</v>
      </c>
      <c r="E880" s="111" t="s">
        <v>1387</v>
      </c>
      <c r="F880" s="111" t="s">
        <v>3</v>
      </c>
      <c r="G880" s="111" t="s">
        <v>1018</v>
      </c>
      <c r="H880" s="111" t="s">
        <v>24</v>
      </c>
      <c r="I880" s="111" t="s">
        <v>1333</v>
      </c>
      <c r="J880" s="112">
        <v>60</v>
      </c>
      <c r="K880" s="112">
        <v>914</v>
      </c>
      <c r="L880" s="112">
        <v>54840</v>
      </c>
      <c r="M880" s="112">
        <v>2.2850000000000001</v>
      </c>
      <c r="N880" s="112">
        <v>137.1</v>
      </c>
      <c r="O880" s="112">
        <v>0</v>
      </c>
      <c r="P880" s="112">
        <v>0</v>
      </c>
      <c r="Q880" s="112">
        <v>916.28499999999997</v>
      </c>
      <c r="R880" s="112">
        <v>54977.1</v>
      </c>
      <c r="S880" s="111" t="s">
        <v>1386</v>
      </c>
    </row>
    <row r="881" spans="1:19" ht="25.5">
      <c r="A881" s="111" t="s">
        <v>1990</v>
      </c>
      <c r="B881" s="143">
        <v>44354</v>
      </c>
      <c r="C881" s="111" t="s">
        <v>1991</v>
      </c>
      <c r="D881" s="143">
        <v>44354</v>
      </c>
      <c r="E881" s="111" t="s">
        <v>1387</v>
      </c>
      <c r="F881" s="111" t="s">
        <v>51</v>
      </c>
      <c r="G881" s="111" t="s">
        <v>1025</v>
      </c>
      <c r="H881" s="111" t="s">
        <v>13</v>
      </c>
      <c r="I881" s="111" t="s">
        <v>1284</v>
      </c>
      <c r="J881" s="112">
        <v>20</v>
      </c>
      <c r="K881" s="112">
        <v>1064</v>
      </c>
      <c r="L881" s="112">
        <v>21280</v>
      </c>
      <c r="M881" s="112">
        <v>2.66</v>
      </c>
      <c r="N881" s="112">
        <v>53.2</v>
      </c>
      <c r="O881" s="112">
        <v>0</v>
      </c>
      <c r="P881" s="112">
        <v>0</v>
      </c>
      <c r="Q881" s="112">
        <v>1066.6600000000001</v>
      </c>
      <c r="R881" s="112">
        <v>21333.200000000001</v>
      </c>
      <c r="S881" s="111" t="s">
        <v>1386</v>
      </c>
    </row>
    <row r="882" spans="1:19" ht="25.5">
      <c r="A882" s="111" t="s">
        <v>1990</v>
      </c>
      <c r="B882" s="143">
        <v>44354</v>
      </c>
      <c r="C882" s="111" t="s">
        <v>1991</v>
      </c>
      <c r="D882" s="143">
        <v>44354</v>
      </c>
      <c r="E882" s="111" t="s">
        <v>1387</v>
      </c>
      <c r="F882" s="111" t="s">
        <v>51</v>
      </c>
      <c r="G882" s="111" t="s">
        <v>1025</v>
      </c>
      <c r="H882" s="111" t="s">
        <v>13</v>
      </c>
      <c r="I882" s="111" t="s">
        <v>1117</v>
      </c>
      <c r="J882" s="112">
        <v>20</v>
      </c>
      <c r="K882" s="112">
        <v>1118</v>
      </c>
      <c r="L882" s="112">
        <v>22360</v>
      </c>
      <c r="M882" s="112">
        <v>2.7949999999999999</v>
      </c>
      <c r="N882" s="112">
        <v>55.9</v>
      </c>
      <c r="O882" s="112">
        <v>0</v>
      </c>
      <c r="P882" s="112">
        <v>0</v>
      </c>
      <c r="Q882" s="112">
        <v>1120.7950000000001</v>
      </c>
      <c r="R882" s="112">
        <v>22415.9</v>
      </c>
      <c r="S882" s="111" t="s">
        <v>1386</v>
      </c>
    </row>
    <row r="883" spans="1:19" ht="25.5">
      <c r="A883" s="111" t="s">
        <v>1990</v>
      </c>
      <c r="B883" s="143">
        <v>44354</v>
      </c>
      <c r="C883" s="111" t="s">
        <v>1991</v>
      </c>
      <c r="D883" s="143">
        <v>44354</v>
      </c>
      <c r="E883" s="111" t="s">
        <v>1387</v>
      </c>
      <c r="F883" s="111" t="s">
        <v>51</v>
      </c>
      <c r="G883" s="111" t="s">
        <v>1025</v>
      </c>
      <c r="H883" s="111" t="s">
        <v>13</v>
      </c>
      <c r="I883" s="111" t="s">
        <v>1285</v>
      </c>
      <c r="J883" s="112">
        <v>20</v>
      </c>
      <c r="K883" s="112">
        <v>1205</v>
      </c>
      <c r="L883" s="112">
        <v>24100</v>
      </c>
      <c r="M883" s="112">
        <v>3.0125000000000002</v>
      </c>
      <c r="N883" s="112">
        <v>60.25</v>
      </c>
      <c r="O883" s="112">
        <v>0</v>
      </c>
      <c r="P883" s="112">
        <v>0</v>
      </c>
      <c r="Q883" s="112">
        <v>1208.0125</v>
      </c>
      <c r="R883" s="112">
        <v>24160.25</v>
      </c>
      <c r="S883" s="111" t="s">
        <v>1386</v>
      </c>
    </row>
    <row r="884" spans="1:19" ht="25.5">
      <c r="A884" s="111" t="s">
        <v>1990</v>
      </c>
      <c r="B884" s="143">
        <v>44354</v>
      </c>
      <c r="C884" s="111" t="s">
        <v>1991</v>
      </c>
      <c r="D884" s="143">
        <v>44354</v>
      </c>
      <c r="E884" s="111" t="s">
        <v>1387</v>
      </c>
      <c r="F884" s="111" t="s">
        <v>51</v>
      </c>
      <c r="G884" s="111" t="s">
        <v>1025</v>
      </c>
      <c r="H884" s="111" t="s">
        <v>13</v>
      </c>
      <c r="I884" s="111" t="s">
        <v>1230</v>
      </c>
      <c r="J884" s="112">
        <v>10</v>
      </c>
      <c r="K884" s="112">
        <v>1099</v>
      </c>
      <c r="L884" s="112">
        <v>10990</v>
      </c>
      <c r="M884" s="112">
        <v>2.7475000000000001</v>
      </c>
      <c r="N884" s="112">
        <v>27.475000000000001</v>
      </c>
      <c r="O884" s="112">
        <v>0</v>
      </c>
      <c r="P884" s="112">
        <v>0</v>
      </c>
      <c r="Q884" s="112">
        <v>1101.7474999999999</v>
      </c>
      <c r="R884" s="112">
        <v>11017.475</v>
      </c>
      <c r="S884" s="111" t="s">
        <v>1386</v>
      </c>
    </row>
    <row r="885" spans="1:19" ht="25.5">
      <c r="A885" s="111" t="s">
        <v>1992</v>
      </c>
      <c r="B885" s="143">
        <v>44354</v>
      </c>
      <c r="C885" s="111" t="s">
        <v>1993</v>
      </c>
      <c r="D885" s="143">
        <v>44354</v>
      </c>
      <c r="E885" s="111" t="s">
        <v>1387</v>
      </c>
      <c r="F885" s="111" t="s">
        <v>17</v>
      </c>
      <c r="G885" s="111" t="s">
        <v>1021</v>
      </c>
      <c r="H885" s="111" t="s">
        <v>13</v>
      </c>
      <c r="I885" s="111" t="s">
        <v>1119</v>
      </c>
      <c r="J885" s="112">
        <v>100</v>
      </c>
      <c r="K885" s="112">
        <v>914</v>
      </c>
      <c r="L885" s="112">
        <v>91400</v>
      </c>
      <c r="M885" s="112">
        <v>2.2850000000000001</v>
      </c>
      <c r="N885" s="112">
        <v>228.5</v>
      </c>
      <c r="O885" s="112">
        <v>0</v>
      </c>
      <c r="P885" s="112">
        <v>0</v>
      </c>
      <c r="Q885" s="112">
        <v>916.28499999999997</v>
      </c>
      <c r="R885" s="112">
        <v>91628.5</v>
      </c>
      <c r="S885" s="111" t="s">
        <v>1386</v>
      </c>
    </row>
    <row r="886" spans="1:19" ht="25.5">
      <c r="A886" s="111" t="s">
        <v>1994</v>
      </c>
      <c r="B886" s="143">
        <v>44354</v>
      </c>
      <c r="C886" s="111" t="s">
        <v>1995</v>
      </c>
      <c r="D886" s="143">
        <v>44354</v>
      </c>
      <c r="E886" s="111" t="s">
        <v>1387</v>
      </c>
      <c r="F886" s="111" t="s">
        <v>15</v>
      </c>
      <c r="G886" s="111" t="s">
        <v>1395</v>
      </c>
      <c r="H886" s="111" t="s">
        <v>13</v>
      </c>
      <c r="I886" s="111" t="s">
        <v>1243</v>
      </c>
      <c r="J886" s="112">
        <v>40</v>
      </c>
      <c r="K886" s="112">
        <v>967</v>
      </c>
      <c r="L886" s="112">
        <v>38680</v>
      </c>
      <c r="M886" s="112">
        <v>2.4175</v>
      </c>
      <c r="N886" s="112">
        <v>96.7</v>
      </c>
      <c r="O886" s="112">
        <v>0</v>
      </c>
      <c r="P886" s="112">
        <v>0</v>
      </c>
      <c r="Q886" s="112">
        <v>969.41750000000002</v>
      </c>
      <c r="R886" s="112">
        <v>38776.699999999997</v>
      </c>
      <c r="S886" s="111" t="s">
        <v>1386</v>
      </c>
    </row>
    <row r="887" spans="1:19" ht="25.5">
      <c r="A887" s="111" t="s">
        <v>1994</v>
      </c>
      <c r="B887" s="143">
        <v>44354</v>
      </c>
      <c r="C887" s="111" t="s">
        <v>1995</v>
      </c>
      <c r="D887" s="143">
        <v>44354</v>
      </c>
      <c r="E887" s="111" t="s">
        <v>1387</v>
      </c>
      <c r="F887" s="111" t="s">
        <v>15</v>
      </c>
      <c r="G887" s="111" t="s">
        <v>1395</v>
      </c>
      <c r="H887" s="111" t="s">
        <v>13</v>
      </c>
      <c r="I887" s="111" t="s">
        <v>1114</v>
      </c>
      <c r="J887" s="112">
        <v>60</v>
      </c>
      <c r="K887" s="112">
        <v>894</v>
      </c>
      <c r="L887" s="112">
        <v>53640</v>
      </c>
      <c r="M887" s="112">
        <v>2.2349999999999999</v>
      </c>
      <c r="N887" s="112">
        <v>134.1</v>
      </c>
      <c r="O887" s="112">
        <v>0</v>
      </c>
      <c r="P887" s="112">
        <v>0</v>
      </c>
      <c r="Q887" s="112">
        <v>896.23500000000001</v>
      </c>
      <c r="R887" s="112">
        <v>53774.1</v>
      </c>
      <c r="S887" s="111" t="s">
        <v>1386</v>
      </c>
    </row>
    <row r="888" spans="1:19" ht="25.5">
      <c r="A888" s="111" t="s">
        <v>1994</v>
      </c>
      <c r="B888" s="143">
        <v>44354</v>
      </c>
      <c r="C888" s="111" t="s">
        <v>1995</v>
      </c>
      <c r="D888" s="143">
        <v>44354</v>
      </c>
      <c r="E888" s="111" t="s">
        <v>1387</v>
      </c>
      <c r="F888" s="111" t="s">
        <v>15</v>
      </c>
      <c r="G888" s="111" t="s">
        <v>1395</v>
      </c>
      <c r="H888" s="111" t="s">
        <v>13</v>
      </c>
      <c r="I888" s="111" t="s">
        <v>1335</v>
      </c>
      <c r="J888" s="112">
        <v>40</v>
      </c>
      <c r="K888" s="112">
        <v>1303</v>
      </c>
      <c r="L888" s="112">
        <v>52120</v>
      </c>
      <c r="M888" s="112">
        <v>3.2574999999999998</v>
      </c>
      <c r="N888" s="112">
        <v>130.30000000000001</v>
      </c>
      <c r="O888" s="112">
        <v>0</v>
      </c>
      <c r="P888" s="112">
        <v>0</v>
      </c>
      <c r="Q888" s="112">
        <v>1306.2574999999999</v>
      </c>
      <c r="R888" s="112">
        <v>52250.3</v>
      </c>
      <c r="S888" s="111" t="s">
        <v>1386</v>
      </c>
    </row>
    <row r="889" spans="1:19" ht="25.5">
      <c r="A889" s="111" t="s">
        <v>1994</v>
      </c>
      <c r="B889" s="143">
        <v>44354</v>
      </c>
      <c r="C889" s="111" t="s">
        <v>1995</v>
      </c>
      <c r="D889" s="143">
        <v>44354</v>
      </c>
      <c r="E889" s="111" t="s">
        <v>1387</v>
      </c>
      <c r="F889" s="111" t="s">
        <v>15</v>
      </c>
      <c r="G889" s="111" t="s">
        <v>1395</v>
      </c>
      <c r="H889" s="111" t="s">
        <v>13</v>
      </c>
      <c r="I889" s="111" t="s">
        <v>1230</v>
      </c>
      <c r="J889" s="112">
        <v>40</v>
      </c>
      <c r="K889" s="112">
        <v>1099</v>
      </c>
      <c r="L889" s="112">
        <v>43960</v>
      </c>
      <c r="M889" s="112">
        <v>2.7475000000000001</v>
      </c>
      <c r="N889" s="112">
        <v>109.9</v>
      </c>
      <c r="O889" s="112">
        <v>0</v>
      </c>
      <c r="P889" s="112">
        <v>0</v>
      </c>
      <c r="Q889" s="112">
        <v>1101.7474999999999</v>
      </c>
      <c r="R889" s="112">
        <v>44069.9</v>
      </c>
      <c r="S889" s="111" t="s">
        <v>1386</v>
      </c>
    </row>
    <row r="890" spans="1:19" ht="25.5">
      <c r="A890" s="111" t="s">
        <v>1996</v>
      </c>
      <c r="B890" s="143">
        <v>44354</v>
      </c>
      <c r="C890" s="111" t="s">
        <v>1997</v>
      </c>
      <c r="D890" s="143">
        <v>44354</v>
      </c>
      <c r="E890" s="111" t="s">
        <v>1387</v>
      </c>
      <c r="F890" s="111" t="s">
        <v>18</v>
      </c>
      <c r="G890" s="111" t="s">
        <v>19</v>
      </c>
      <c r="H890" s="111" t="s">
        <v>13</v>
      </c>
      <c r="I890" s="111" t="s">
        <v>1243</v>
      </c>
      <c r="J890" s="112">
        <v>40</v>
      </c>
      <c r="K890" s="112">
        <v>967</v>
      </c>
      <c r="L890" s="112">
        <v>38680</v>
      </c>
      <c r="M890" s="112">
        <v>2.4175</v>
      </c>
      <c r="N890" s="112">
        <v>96.7</v>
      </c>
      <c r="O890" s="112">
        <v>0</v>
      </c>
      <c r="P890" s="112">
        <v>0</v>
      </c>
      <c r="Q890" s="112">
        <v>969.41750000000002</v>
      </c>
      <c r="R890" s="112">
        <v>38776.699999999997</v>
      </c>
      <c r="S890" s="111" t="s">
        <v>1386</v>
      </c>
    </row>
    <row r="891" spans="1:19" ht="25.5">
      <c r="A891" s="111" t="s">
        <v>1996</v>
      </c>
      <c r="B891" s="143">
        <v>44354</v>
      </c>
      <c r="C891" s="111" t="s">
        <v>1997</v>
      </c>
      <c r="D891" s="143">
        <v>44354</v>
      </c>
      <c r="E891" s="111" t="s">
        <v>1387</v>
      </c>
      <c r="F891" s="111" t="s">
        <v>18</v>
      </c>
      <c r="G891" s="111" t="s">
        <v>19</v>
      </c>
      <c r="H891" s="111" t="s">
        <v>13</v>
      </c>
      <c r="I891" s="111" t="s">
        <v>1117</v>
      </c>
      <c r="J891" s="112">
        <v>70</v>
      </c>
      <c r="K891" s="112">
        <v>1118</v>
      </c>
      <c r="L891" s="112">
        <v>78260</v>
      </c>
      <c r="M891" s="112">
        <v>2.7949999999999999</v>
      </c>
      <c r="N891" s="112">
        <v>195.65</v>
      </c>
      <c r="O891" s="112">
        <v>0</v>
      </c>
      <c r="P891" s="112">
        <v>0</v>
      </c>
      <c r="Q891" s="112">
        <v>1120.7950000000001</v>
      </c>
      <c r="R891" s="112">
        <v>78455.649999999994</v>
      </c>
      <c r="S891" s="111" t="s">
        <v>1386</v>
      </c>
    </row>
    <row r="892" spans="1:19" ht="25.5">
      <c r="A892" s="111" t="s">
        <v>1998</v>
      </c>
      <c r="B892" s="143">
        <v>44354</v>
      </c>
      <c r="C892" s="111" t="s">
        <v>1999</v>
      </c>
      <c r="D892" s="143">
        <v>44354</v>
      </c>
      <c r="E892" s="111" t="s">
        <v>1387</v>
      </c>
      <c r="F892" s="111" t="s">
        <v>75</v>
      </c>
      <c r="G892" s="111" t="s">
        <v>76</v>
      </c>
      <c r="H892" s="111" t="s">
        <v>54</v>
      </c>
      <c r="I892" s="111" t="s">
        <v>1230</v>
      </c>
      <c r="J892" s="112">
        <v>40</v>
      </c>
      <c r="K892" s="112">
        <v>1099</v>
      </c>
      <c r="L892" s="112">
        <v>43960</v>
      </c>
      <c r="M892" s="112">
        <v>2.7475000000000001</v>
      </c>
      <c r="N892" s="112">
        <v>109.9</v>
      </c>
      <c r="O892" s="112">
        <v>0</v>
      </c>
      <c r="P892" s="112">
        <v>0</v>
      </c>
      <c r="Q892" s="112">
        <v>1101.7474999999999</v>
      </c>
      <c r="R892" s="112">
        <v>44069.9</v>
      </c>
      <c r="S892" s="111" t="s">
        <v>1386</v>
      </c>
    </row>
    <row r="893" spans="1:19" ht="25.5">
      <c r="A893" s="111" t="s">
        <v>1998</v>
      </c>
      <c r="B893" s="143">
        <v>44354</v>
      </c>
      <c r="C893" s="111" t="s">
        <v>1999</v>
      </c>
      <c r="D893" s="143">
        <v>44354</v>
      </c>
      <c r="E893" s="111" t="s">
        <v>1387</v>
      </c>
      <c r="F893" s="111" t="s">
        <v>75</v>
      </c>
      <c r="G893" s="111" t="s">
        <v>76</v>
      </c>
      <c r="H893" s="111" t="s">
        <v>54</v>
      </c>
      <c r="I893" s="111" t="s">
        <v>1243</v>
      </c>
      <c r="J893" s="112">
        <v>40</v>
      </c>
      <c r="K893" s="112">
        <v>967</v>
      </c>
      <c r="L893" s="112">
        <v>38680</v>
      </c>
      <c r="M893" s="112">
        <v>2.4175</v>
      </c>
      <c r="N893" s="112">
        <v>96.7</v>
      </c>
      <c r="O893" s="112">
        <v>0</v>
      </c>
      <c r="P893" s="112">
        <v>0</v>
      </c>
      <c r="Q893" s="112">
        <v>969.41750000000002</v>
      </c>
      <c r="R893" s="112">
        <v>38776.699999999997</v>
      </c>
      <c r="S893" s="111" t="s">
        <v>1386</v>
      </c>
    </row>
    <row r="894" spans="1:19" ht="25.5">
      <c r="A894" s="111" t="s">
        <v>1998</v>
      </c>
      <c r="B894" s="143">
        <v>44354</v>
      </c>
      <c r="C894" s="111" t="s">
        <v>1999</v>
      </c>
      <c r="D894" s="143">
        <v>44354</v>
      </c>
      <c r="E894" s="111" t="s">
        <v>1387</v>
      </c>
      <c r="F894" s="111" t="s">
        <v>75</v>
      </c>
      <c r="G894" s="111" t="s">
        <v>76</v>
      </c>
      <c r="H894" s="111" t="s">
        <v>54</v>
      </c>
      <c r="I894" s="111" t="s">
        <v>1120</v>
      </c>
      <c r="J894" s="112">
        <v>20</v>
      </c>
      <c r="K894" s="112">
        <v>1176</v>
      </c>
      <c r="L894" s="112">
        <v>23520</v>
      </c>
      <c r="M894" s="112">
        <v>2.94</v>
      </c>
      <c r="N894" s="112">
        <v>58.8</v>
      </c>
      <c r="O894" s="112">
        <v>0</v>
      </c>
      <c r="P894" s="112">
        <v>0</v>
      </c>
      <c r="Q894" s="112">
        <v>1178.94</v>
      </c>
      <c r="R894" s="112">
        <v>23578.799999999999</v>
      </c>
      <c r="S894" s="111" t="s">
        <v>1386</v>
      </c>
    </row>
    <row r="895" spans="1:19" ht="25.5">
      <c r="A895" s="111" t="s">
        <v>1998</v>
      </c>
      <c r="B895" s="143">
        <v>44354</v>
      </c>
      <c r="C895" s="111" t="s">
        <v>1999</v>
      </c>
      <c r="D895" s="143">
        <v>44354</v>
      </c>
      <c r="E895" s="111" t="s">
        <v>1387</v>
      </c>
      <c r="F895" s="111" t="s">
        <v>75</v>
      </c>
      <c r="G895" s="111" t="s">
        <v>76</v>
      </c>
      <c r="H895" s="111" t="s">
        <v>54</v>
      </c>
      <c r="I895" s="111" t="s">
        <v>1284</v>
      </c>
      <c r="J895" s="112">
        <v>20</v>
      </c>
      <c r="K895" s="112">
        <v>1064</v>
      </c>
      <c r="L895" s="112">
        <v>21280</v>
      </c>
      <c r="M895" s="112">
        <v>2.66</v>
      </c>
      <c r="N895" s="112">
        <v>53.2</v>
      </c>
      <c r="O895" s="112">
        <v>0</v>
      </c>
      <c r="P895" s="112">
        <v>0</v>
      </c>
      <c r="Q895" s="112">
        <v>1066.6600000000001</v>
      </c>
      <c r="R895" s="112">
        <v>21333.200000000001</v>
      </c>
      <c r="S895" s="111" t="s">
        <v>1386</v>
      </c>
    </row>
    <row r="896" spans="1:19" ht="25.5">
      <c r="A896" s="111" t="s">
        <v>1998</v>
      </c>
      <c r="B896" s="143">
        <v>44354</v>
      </c>
      <c r="C896" s="111" t="s">
        <v>1999</v>
      </c>
      <c r="D896" s="143">
        <v>44354</v>
      </c>
      <c r="E896" s="111" t="s">
        <v>1387</v>
      </c>
      <c r="F896" s="111" t="s">
        <v>75</v>
      </c>
      <c r="G896" s="111" t="s">
        <v>76</v>
      </c>
      <c r="H896" s="111" t="s">
        <v>54</v>
      </c>
      <c r="I896" s="111" t="s">
        <v>1117</v>
      </c>
      <c r="J896" s="112">
        <v>40</v>
      </c>
      <c r="K896" s="112">
        <v>1118</v>
      </c>
      <c r="L896" s="112">
        <v>44720</v>
      </c>
      <c r="M896" s="112">
        <v>2.7949999999999999</v>
      </c>
      <c r="N896" s="112">
        <v>111.8</v>
      </c>
      <c r="O896" s="112">
        <v>0</v>
      </c>
      <c r="P896" s="112">
        <v>0</v>
      </c>
      <c r="Q896" s="112">
        <v>1120.7950000000001</v>
      </c>
      <c r="R896" s="112">
        <v>44831.8</v>
      </c>
      <c r="S896" s="111" t="s">
        <v>1386</v>
      </c>
    </row>
    <row r="897" spans="1:19" ht="25.5">
      <c r="A897" s="111" t="s">
        <v>1998</v>
      </c>
      <c r="B897" s="143">
        <v>44354</v>
      </c>
      <c r="C897" s="111" t="s">
        <v>1999</v>
      </c>
      <c r="D897" s="143">
        <v>44354</v>
      </c>
      <c r="E897" s="111" t="s">
        <v>1387</v>
      </c>
      <c r="F897" s="111" t="s">
        <v>75</v>
      </c>
      <c r="G897" s="111" t="s">
        <v>76</v>
      </c>
      <c r="H897" s="111" t="s">
        <v>54</v>
      </c>
      <c r="I897" s="111" t="s">
        <v>1115</v>
      </c>
      <c r="J897" s="112">
        <v>20</v>
      </c>
      <c r="K897" s="112">
        <v>1030</v>
      </c>
      <c r="L897" s="112">
        <v>20600</v>
      </c>
      <c r="M897" s="112">
        <v>2.5750000000000002</v>
      </c>
      <c r="N897" s="112">
        <v>51.5</v>
      </c>
      <c r="O897" s="112">
        <v>0</v>
      </c>
      <c r="P897" s="112">
        <v>0</v>
      </c>
      <c r="Q897" s="112">
        <v>1032.575</v>
      </c>
      <c r="R897" s="112">
        <v>20651.5</v>
      </c>
      <c r="S897" s="111" t="s">
        <v>1386</v>
      </c>
    </row>
    <row r="898" spans="1:19" ht="25.5">
      <c r="A898" s="111" t="s">
        <v>1998</v>
      </c>
      <c r="B898" s="143">
        <v>44354</v>
      </c>
      <c r="C898" s="111" t="s">
        <v>1999</v>
      </c>
      <c r="D898" s="143">
        <v>44354</v>
      </c>
      <c r="E898" s="111" t="s">
        <v>1387</v>
      </c>
      <c r="F898" s="111" t="s">
        <v>75</v>
      </c>
      <c r="G898" s="111" t="s">
        <v>76</v>
      </c>
      <c r="H898" s="111" t="s">
        <v>54</v>
      </c>
      <c r="I898" s="111" t="s">
        <v>1285</v>
      </c>
      <c r="J898" s="112">
        <v>19</v>
      </c>
      <c r="K898" s="112">
        <v>1205</v>
      </c>
      <c r="L898" s="112">
        <v>22895</v>
      </c>
      <c r="M898" s="112">
        <v>3.0125000000000002</v>
      </c>
      <c r="N898" s="112">
        <v>57.237499999999997</v>
      </c>
      <c r="O898" s="112">
        <v>0</v>
      </c>
      <c r="P898" s="112">
        <v>0</v>
      </c>
      <c r="Q898" s="112">
        <v>1208.0125</v>
      </c>
      <c r="R898" s="112">
        <v>22952.237499999999</v>
      </c>
      <c r="S898" s="111" t="s">
        <v>1386</v>
      </c>
    </row>
    <row r="899" spans="1:19" ht="25.5">
      <c r="A899" s="111" t="s">
        <v>1998</v>
      </c>
      <c r="B899" s="143">
        <v>44354</v>
      </c>
      <c r="C899" s="111" t="s">
        <v>1999</v>
      </c>
      <c r="D899" s="143">
        <v>44354</v>
      </c>
      <c r="E899" s="111" t="s">
        <v>1387</v>
      </c>
      <c r="F899" s="111" t="s">
        <v>75</v>
      </c>
      <c r="G899" s="111" t="s">
        <v>76</v>
      </c>
      <c r="H899" s="111" t="s">
        <v>54</v>
      </c>
      <c r="I899" s="111" t="s">
        <v>1335</v>
      </c>
      <c r="J899" s="112">
        <v>40</v>
      </c>
      <c r="K899" s="112">
        <v>1303</v>
      </c>
      <c r="L899" s="112">
        <v>52120</v>
      </c>
      <c r="M899" s="112">
        <v>3.2574999999999998</v>
      </c>
      <c r="N899" s="112">
        <v>130.30000000000001</v>
      </c>
      <c r="O899" s="112">
        <v>0</v>
      </c>
      <c r="P899" s="112">
        <v>0</v>
      </c>
      <c r="Q899" s="112">
        <v>1306.2574999999999</v>
      </c>
      <c r="R899" s="112">
        <v>52250.3</v>
      </c>
      <c r="S899" s="111" t="s">
        <v>1386</v>
      </c>
    </row>
    <row r="900" spans="1:19" ht="25.5">
      <c r="A900" s="111" t="s">
        <v>1998</v>
      </c>
      <c r="B900" s="143">
        <v>44354</v>
      </c>
      <c r="C900" s="111" t="s">
        <v>1999</v>
      </c>
      <c r="D900" s="143">
        <v>44354</v>
      </c>
      <c r="E900" s="111" t="s">
        <v>1387</v>
      </c>
      <c r="F900" s="111" t="s">
        <v>75</v>
      </c>
      <c r="G900" s="111" t="s">
        <v>76</v>
      </c>
      <c r="H900" s="111" t="s">
        <v>54</v>
      </c>
      <c r="I900" s="111" t="s">
        <v>1333</v>
      </c>
      <c r="J900" s="112">
        <v>20</v>
      </c>
      <c r="K900" s="112">
        <v>914</v>
      </c>
      <c r="L900" s="112">
        <v>18280</v>
      </c>
      <c r="M900" s="112">
        <v>2.2850000000000001</v>
      </c>
      <c r="N900" s="112">
        <v>45.7</v>
      </c>
      <c r="O900" s="112">
        <v>0</v>
      </c>
      <c r="P900" s="112">
        <v>0</v>
      </c>
      <c r="Q900" s="112">
        <v>916.28499999999997</v>
      </c>
      <c r="R900" s="112">
        <v>18325.7</v>
      </c>
      <c r="S900" s="111" t="s">
        <v>1386</v>
      </c>
    </row>
    <row r="901" spans="1:19" ht="25.5">
      <c r="A901" s="111" t="s">
        <v>2000</v>
      </c>
      <c r="B901" s="143">
        <v>44354</v>
      </c>
      <c r="C901" s="111" t="s">
        <v>2001</v>
      </c>
      <c r="D901" s="143">
        <v>44354</v>
      </c>
      <c r="E901" s="111" t="s">
        <v>1387</v>
      </c>
      <c r="F901" s="111" t="s">
        <v>89</v>
      </c>
      <c r="G901" s="111" t="s">
        <v>78</v>
      </c>
      <c r="H901" s="111" t="s">
        <v>1391</v>
      </c>
      <c r="I901" s="111" t="s">
        <v>1114</v>
      </c>
      <c r="J901" s="112">
        <v>40</v>
      </c>
      <c r="K901" s="112">
        <v>894</v>
      </c>
      <c r="L901" s="112">
        <v>35760</v>
      </c>
      <c r="M901" s="112">
        <v>2.2349999999999999</v>
      </c>
      <c r="N901" s="112">
        <v>89.4</v>
      </c>
      <c r="O901" s="112">
        <v>0</v>
      </c>
      <c r="P901" s="112">
        <v>0</v>
      </c>
      <c r="Q901" s="112">
        <v>896.23500000000001</v>
      </c>
      <c r="R901" s="112">
        <v>35849.4</v>
      </c>
      <c r="S901" s="111" t="s">
        <v>1386</v>
      </c>
    </row>
    <row r="902" spans="1:19" ht="25.5">
      <c r="A902" s="111" t="s">
        <v>2000</v>
      </c>
      <c r="B902" s="143">
        <v>44354</v>
      </c>
      <c r="C902" s="111" t="s">
        <v>2001</v>
      </c>
      <c r="D902" s="143">
        <v>44354</v>
      </c>
      <c r="E902" s="111" t="s">
        <v>1387</v>
      </c>
      <c r="F902" s="111" t="s">
        <v>89</v>
      </c>
      <c r="G902" s="111" t="s">
        <v>78</v>
      </c>
      <c r="H902" s="111" t="s">
        <v>1391</v>
      </c>
      <c r="I902" s="111" t="s">
        <v>1243</v>
      </c>
      <c r="J902" s="112">
        <v>20</v>
      </c>
      <c r="K902" s="112">
        <v>967</v>
      </c>
      <c r="L902" s="112">
        <v>19340</v>
      </c>
      <c r="M902" s="112">
        <v>2.4175</v>
      </c>
      <c r="N902" s="112">
        <v>48.35</v>
      </c>
      <c r="O902" s="112">
        <v>0</v>
      </c>
      <c r="P902" s="112">
        <v>0</v>
      </c>
      <c r="Q902" s="112">
        <v>969.41750000000002</v>
      </c>
      <c r="R902" s="112">
        <v>19388.349999999999</v>
      </c>
      <c r="S902" s="111" t="s">
        <v>1386</v>
      </c>
    </row>
    <row r="903" spans="1:19" ht="25.5">
      <c r="A903" s="111" t="s">
        <v>2000</v>
      </c>
      <c r="B903" s="143">
        <v>44354</v>
      </c>
      <c r="C903" s="111" t="s">
        <v>2001</v>
      </c>
      <c r="D903" s="143">
        <v>44354</v>
      </c>
      <c r="E903" s="111" t="s">
        <v>1387</v>
      </c>
      <c r="F903" s="111" t="s">
        <v>89</v>
      </c>
      <c r="G903" s="111" t="s">
        <v>78</v>
      </c>
      <c r="H903" s="111" t="s">
        <v>1391</v>
      </c>
      <c r="I903" s="111" t="s">
        <v>1119</v>
      </c>
      <c r="J903" s="112">
        <v>40</v>
      </c>
      <c r="K903" s="112">
        <v>914</v>
      </c>
      <c r="L903" s="112">
        <v>36560</v>
      </c>
      <c r="M903" s="112">
        <v>2.2850000000000001</v>
      </c>
      <c r="N903" s="112">
        <v>91.4</v>
      </c>
      <c r="O903" s="112">
        <v>0</v>
      </c>
      <c r="P903" s="112">
        <v>0</v>
      </c>
      <c r="Q903" s="112">
        <v>916.28499999999997</v>
      </c>
      <c r="R903" s="112">
        <v>36651.4</v>
      </c>
      <c r="S903" s="111" t="s">
        <v>1386</v>
      </c>
    </row>
    <row r="904" spans="1:19" ht="25.5">
      <c r="A904" s="111" t="s">
        <v>2000</v>
      </c>
      <c r="B904" s="143">
        <v>44354</v>
      </c>
      <c r="C904" s="111" t="s">
        <v>2001</v>
      </c>
      <c r="D904" s="143">
        <v>44354</v>
      </c>
      <c r="E904" s="111" t="s">
        <v>1387</v>
      </c>
      <c r="F904" s="111" t="s">
        <v>89</v>
      </c>
      <c r="G904" s="111" t="s">
        <v>78</v>
      </c>
      <c r="H904" s="111" t="s">
        <v>1391</v>
      </c>
      <c r="I904" s="111" t="s">
        <v>1333</v>
      </c>
      <c r="J904" s="112">
        <v>40</v>
      </c>
      <c r="K904" s="112">
        <v>914</v>
      </c>
      <c r="L904" s="112">
        <v>36560</v>
      </c>
      <c r="M904" s="112">
        <v>2.2850000000000001</v>
      </c>
      <c r="N904" s="112">
        <v>91.4</v>
      </c>
      <c r="O904" s="112">
        <v>0</v>
      </c>
      <c r="P904" s="112">
        <v>0</v>
      </c>
      <c r="Q904" s="112">
        <v>916.28499999999997</v>
      </c>
      <c r="R904" s="112">
        <v>36651.4</v>
      </c>
      <c r="S904" s="111" t="s">
        <v>1386</v>
      </c>
    </row>
    <row r="905" spans="1:19" ht="25.5">
      <c r="A905" s="111" t="s">
        <v>2002</v>
      </c>
      <c r="B905" s="143">
        <v>44354</v>
      </c>
      <c r="C905" s="111" t="s">
        <v>2003</v>
      </c>
      <c r="D905" s="143">
        <v>44354</v>
      </c>
      <c r="E905" s="111" t="s">
        <v>1387</v>
      </c>
      <c r="F905" s="111" t="s">
        <v>81</v>
      </c>
      <c r="G905" s="111" t="s">
        <v>1406</v>
      </c>
      <c r="H905" s="111" t="s">
        <v>24</v>
      </c>
      <c r="I905" s="111" t="s">
        <v>1119</v>
      </c>
      <c r="J905" s="112">
        <v>40</v>
      </c>
      <c r="K905" s="112">
        <v>914</v>
      </c>
      <c r="L905" s="112">
        <v>36560</v>
      </c>
      <c r="M905" s="112">
        <v>2.2850000000000001</v>
      </c>
      <c r="N905" s="112">
        <v>91.4</v>
      </c>
      <c r="O905" s="112">
        <v>0</v>
      </c>
      <c r="P905" s="112">
        <v>0</v>
      </c>
      <c r="Q905" s="112">
        <v>916.28499999999997</v>
      </c>
      <c r="R905" s="112">
        <v>36651.4</v>
      </c>
      <c r="S905" s="111" t="s">
        <v>1386</v>
      </c>
    </row>
    <row r="906" spans="1:19" ht="25.5">
      <c r="A906" s="111" t="s">
        <v>2002</v>
      </c>
      <c r="B906" s="143">
        <v>44354</v>
      </c>
      <c r="C906" s="111" t="s">
        <v>2003</v>
      </c>
      <c r="D906" s="143">
        <v>44354</v>
      </c>
      <c r="E906" s="111" t="s">
        <v>1387</v>
      </c>
      <c r="F906" s="111" t="s">
        <v>81</v>
      </c>
      <c r="G906" s="111" t="s">
        <v>1406</v>
      </c>
      <c r="H906" s="111" t="s">
        <v>24</v>
      </c>
      <c r="I906" s="111" t="s">
        <v>1333</v>
      </c>
      <c r="J906" s="112">
        <v>40</v>
      </c>
      <c r="K906" s="112">
        <v>914</v>
      </c>
      <c r="L906" s="112">
        <v>36560</v>
      </c>
      <c r="M906" s="112">
        <v>2.2850000000000001</v>
      </c>
      <c r="N906" s="112">
        <v>91.4</v>
      </c>
      <c r="O906" s="112">
        <v>0</v>
      </c>
      <c r="P906" s="112">
        <v>0</v>
      </c>
      <c r="Q906" s="112">
        <v>916.28499999999997</v>
      </c>
      <c r="R906" s="112">
        <v>36651.4</v>
      </c>
      <c r="S906" s="111" t="s">
        <v>1386</v>
      </c>
    </row>
    <row r="907" spans="1:19" ht="25.5">
      <c r="A907" s="111" t="s">
        <v>2002</v>
      </c>
      <c r="B907" s="143">
        <v>44354</v>
      </c>
      <c r="C907" s="111" t="s">
        <v>2003</v>
      </c>
      <c r="D907" s="143">
        <v>44354</v>
      </c>
      <c r="E907" s="111" t="s">
        <v>1387</v>
      </c>
      <c r="F907" s="111" t="s">
        <v>81</v>
      </c>
      <c r="G907" s="111" t="s">
        <v>1406</v>
      </c>
      <c r="H907" s="111" t="s">
        <v>24</v>
      </c>
      <c r="I907" s="111" t="s">
        <v>1115</v>
      </c>
      <c r="J907" s="112">
        <v>19</v>
      </c>
      <c r="K907" s="112">
        <v>1030</v>
      </c>
      <c r="L907" s="112">
        <v>19570</v>
      </c>
      <c r="M907" s="112">
        <v>2.5750000000000002</v>
      </c>
      <c r="N907" s="112">
        <v>48.924999999999997</v>
      </c>
      <c r="O907" s="112">
        <v>0</v>
      </c>
      <c r="P907" s="112">
        <v>0</v>
      </c>
      <c r="Q907" s="112">
        <v>1032.575</v>
      </c>
      <c r="R907" s="112">
        <v>19618.924999999999</v>
      </c>
      <c r="S907" s="111" t="s">
        <v>1386</v>
      </c>
    </row>
    <row r="908" spans="1:19" ht="25.5">
      <c r="A908" s="111" t="s">
        <v>2002</v>
      </c>
      <c r="B908" s="143">
        <v>44354</v>
      </c>
      <c r="C908" s="111" t="s">
        <v>2003</v>
      </c>
      <c r="D908" s="143">
        <v>44354</v>
      </c>
      <c r="E908" s="111" t="s">
        <v>1387</v>
      </c>
      <c r="F908" s="111" t="s">
        <v>81</v>
      </c>
      <c r="G908" s="111" t="s">
        <v>1406</v>
      </c>
      <c r="H908" s="111" t="s">
        <v>24</v>
      </c>
      <c r="I908" s="111" t="s">
        <v>1243</v>
      </c>
      <c r="J908" s="112">
        <v>40</v>
      </c>
      <c r="K908" s="112">
        <v>967</v>
      </c>
      <c r="L908" s="112">
        <v>38680</v>
      </c>
      <c r="M908" s="112">
        <v>2.4175</v>
      </c>
      <c r="N908" s="112">
        <v>96.7</v>
      </c>
      <c r="O908" s="112">
        <v>0</v>
      </c>
      <c r="P908" s="112">
        <v>0</v>
      </c>
      <c r="Q908" s="112">
        <v>969.41750000000002</v>
      </c>
      <c r="R908" s="112">
        <v>38776.699999999997</v>
      </c>
      <c r="S908" s="111" t="s">
        <v>1386</v>
      </c>
    </row>
    <row r="909" spans="1:19" ht="25.5">
      <c r="A909" s="111" t="s">
        <v>2004</v>
      </c>
      <c r="B909" s="143">
        <v>44354</v>
      </c>
      <c r="C909" s="111" t="s">
        <v>2005</v>
      </c>
      <c r="D909" s="143">
        <v>44354</v>
      </c>
      <c r="E909" s="111" t="s">
        <v>1387</v>
      </c>
      <c r="F909" s="111" t="s">
        <v>88</v>
      </c>
      <c r="G909" s="111" t="s">
        <v>1406</v>
      </c>
      <c r="H909" s="111" t="s">
        <v>24</v>
      </c>
      <c r="I909" s="111" t="s">
        <v>1115</v>
      </c>
      <c r="J909" s="112">
        <v>20</v>
      </c>
      <c r="K909" s="112">
        <v>1030</v>
      </c>
      <c r="L909" s="112">
        <v>20600</v>
      </c>
      <c r="M909" s="112">
        <v>2.5750000000000002</v>
      </c>
      <c r="N909" s="112">
        <v>51.5</v>
      </c>
      <c r="O909" s="112">
        <v>0</v>
      </c>
      <c r="P909" s="112">
        <v>0</v>
      </c>
      <c r="Q909" s="112">
        <v>1032.575</v>
      </c>
      <c r="R909" s="112">
        <v>20651.5</v>
      </c>
      <c r="S909" s="111" t="s">
        <v>1386</v>
      </c>
    </row>
    <row r="910" spans="1:19" ht="25.5">
      <c r="A910" s="111" t="s">
        <v>2004</v>
      </c>
      <c r="B910" s="143">
        <v>44354</v>
      </c>
      <c r="C910" s="111" t="s">
        <v>2005</v>
      </c>
      <c r="D910" s="143">
        <v>44354</v>
      </c>
      <c r="E910" s="111" t="s">
        <v>1387</v>
      </c>
      <c r="F910" s="111" t="s">
        <v>88</v>
      </c>
      <c r="G910" s="111" t="s">
        <v>1406</v>
      </c>
      <c r="H910" s="111" t="s">
        <v>24</v>
      </c>
      <c r="I910" s="111" t="s">
        <v>1333</v>
      </c>
      <c r="J910" s="112">
        <v>40</v>
      </c>
      <c r="K910" s="112">
        <v>914</v>
      </c>
      <c r="L910" s="112">
        <v>36560</v>
      </c>
      <c r="M910" s="112">
        <v>2.2850000000000001</v>
      </c>
      <c r="N910" s="112">
        <v>91.4</v>
      </c>
      <c r="O910" s="112">
        <v>0</v>
      </c>
      <c r="P910" s="112">
        <v>0</v>
      </c>
      <c r="Q910" s="112">
        <v>916.28499999999997</v>
      </c>
      <c r="R910" s="112">
        <v>36651.4</v>
      </c>
      <c r="S910" s="111" t="s">
        <v>1386</v>
      </c>
    </row>
    <row r="911" spans="1:19" ht="25.5">
      <c r="A911" s="111" t="s">
        <v>2004</v>
      </c>
      <c r="B911" s="143">
        <v>44354</v>
      </c>
      <c r="C911" s="111" t="s">
        <v>2005</v>
      </c>
      <c r="D911" s="143">
        <v>44354</v>
      </c>
      <c r="E911" s="111" t="s">
        <v>1387</v>
      </c>
      <c r="F911" s="111" t="s">
        <v>88</v>
      </c>
      <c r="G911" s="111" t="s">
        <v>1406</v>
      </c>
      <c r="H911" s="111" t="s">
        <v>24</v>
      </c>
      <c r="I911" s="111" t="s">
        <v>1243</v>
      </c>
      <c r="J911" s="112">
        <v>40</v>
      </c>
      <c r="K911" s="112">
        <v>967</v>
      </c>
      <c r="L911" s="112">
        <v>38680</v>
      </c>
      <c r="M911" s="112">
        <v>2.4175</v>
      </c>
      <c r="N911" s="112">
        <v>96.7</v>
      </c>
      <c r="O911" s="112">
        <v>0</v>
      </c>
      <c r="P911" s="112">
        <v>0</v>
      </c>
      <c r="Q911" s="112">
        <v>969.41750000000002</v>
      </c>
      <c r="R911" s="112">
        <v>38776.699999999997</v>
      </c>
      <c r="S911" s="111" t="s">
        <v>1386</v>
      </c>
    </row>
    <row r="912" spans="1:19" ht="25.5">
      <c r="A912" s="111" t="s">
        <v>2004</v>
      </c>
      <c r="B912" s="143">
        <v>44354</v>
      </c>
      <c r="C912" s="111" t="s">
        <v>2005</v>
      </c>
      <c r="D912" s="143">
        <v>44354</v>
      </c>
      <c r="E912" s="111" t="s">
        <v>1387</v>
      </c>
      <c r="F912" s="111" t="s">
        <v>88</v>
      </c>
      <c r="G912" s="111" t="s">
        <v>1406</v>
      </c>
      <c r="H912" s="111" t="s">
        <v>24</v>
      </c>
      <c r="I912" s="111" t="s">
        <v>1114</v>
      </c>
      <c r="J912" s="112">
        <v>40</v>
      </c>
      <c r="K912" s="112">
        <v>894</v>
      </c>
      <c r="L912" s="112">
        <v>35760</v>
      </c>
      <c r="M912" s="112">
        <v>2.2349999999999999</v>
      </c>
      <c r="N912" s="112">
        <v>89.4</v>
      </c>
      <c r="O912" s="112">
        <v>0</v>
      </c>
      <c r="P912" s="112">
        <v>0</v>
      </c>
      <c r="Q912" s="112">
        <v>896.23500000000001</v>
      </c>
      <c r="R912" s="112">
        <v>35849.4</v>
      </c>
      <c r="S912" s="111" t="s">
        <v>1386</v>
      </c>
    </row>
    <row r="913" spans="1:19" ht="25.5">
      <c r="A913" s="111" t="s">
        <v>2004</v>
      </c>
      <c r="B913" s="143">
        <v>44354</v>
      </c>
      <c r="C913" s="111" t="s">
        <v>2005</v>
      </c>
      <c r="D913" s="143">
        <v>44354</v>
      </c>
      <c r="E913" s="111" t="s">
        <v>1387</v>
      </c>
      <c r="F913" s="111" t="s">
        <v>88</v>
      </c>
      <c r="G913" s="111" t="s">
        <v>1406</v>
      </c>
      <c r="H913" s="111" t="s">
        <v>24</v>
      </c>
      <c r="I913" s="111" t="s">
        <v>1119</v>
      </c>
      <c r="J913" s="112">
        <v>20</v>
      </c>
      <c r="K913" s="112">
        <v>914</v>
      </c>
      <c r="L913" s="112">
        <v>18280</v>
      </c>
      <c r="M913" s="112">
        <v>2.2850000000000001</v>
      </c>
      <c r="N913" s="112">
        <v>45.7</v>
      </c>
      <c r="O913" s="112">
        <v>0</v>
      </c>
      <c r="P913" s="112">
        <v>0</v>
      </c>
      <c r="Q913" s="112">
        <v>916.28499999999997</v>
      </c>
      <c r="R913" s="112">
        <v>18325.7</v>
      </c>
      <c r="S913" s="111" t="s">
        <v>1386</v>
      </c>
    </row>
    <row r="914" spans="1:19" ht="25.5">
      <c r="A914" s="111" t="s">
        <v>2006</v>
      </c>
      <c r="B914" s="143">
        <v>44354</v>
      </c>
      <c r="C914" s="111" t="s">
        <v>2007</v>
      </c>
      <c r="D914" s="143">
        <v>44354</v>
      </c>
      <c r="E914" s="111" t="s">
        <v>1387</v>
      </c>
      <c r="F914" s="111" t="s">
        <v>34</v>
      </c>
      <c r="G914" s="111" t="s">
        <v>1393</v>
      </c>
      <c r="H914" s="111" t="s">
        <v>24</v>
      </c>
      <c r="I914" s="111" t="s">
        <v>1333</v>
      </c>
      <c r="J914" s="112">
        <v>20</v>
      </c>
      <c r="K914" s="112">
        <v>914</v>
      </c>
      <c r="L914" s="112">
        <v>18280</v>
      </c>
      <c r="M914" s="112">
        <v>2.2850000000000001</v>
      </c>
      <c r="N914" s="112">
        <v>45.7</v>
      </c>
      <c r="O914" s="112">
        <v>0</v>
      </c>
      <c r="P914" s="112">
        <v>0</v>
      </c>
      <c r="Q914" s="112">
        <v>916.28499999999997</v>
      </c>
      <c r="R914" s="112">
        <v>18325.7</v>
      </c>
      <c r="S914" s="111" t="s">
        <v>1386</v>
      </c>
    </row>
    <row r="915" spans="1:19" ht="25.5">
      <c r="A915" s="111" t="s">
        <v>2006</v>
      </c>
      <c r="B915" s="143">
        <v>44354</v>
      </c>
      <c r="C915" s="111" t="s">
        <v>2007</v>
      </c>
      <c r="D915" s="143">
        <v>44354</v>
      </c>
      <c r="E915" s="111" t="s">
        <v>1387</v>
      </c>
      <c r="F915" s="111" t="s">
        <v>34</v>
      </c>
      <c r="G915" s="111" t="s">
        <v>1393</v>
      </c>
      <c r="H915" s="111" t="s">
        <v>24</v>
      </c>
      <c r="I915" s="111" t="s">
        <v>1243</v>
      </c>
      <c r="J915" s="112">
        <v>80</v>
      </c>
      <c r="K915" s="112">
        <v>967</v>
      </c>
      <c r="L915" s="112">
        <v>77360</v>
      </c>
      <c r="M915" s="112">
        <v>2.4175</v>
      </c>
      <c r="N915" s="112">
        <v>193.4</v>
      </c>
      <c r="O915" s="112">
        <v>0</v>
      </c>
      <c r="P915" s="112">
        <v>0</v>
      </c>
      <c r="Q915" s="112">
        <v>969.41750000000002</v>
      </c>
      <c r="R915" s="112">
        <v>77553.399999999994</v>
      </c>
      <c r="S915" s="111" t="s">
        <v>1386</v>
      </c>
    </row>
    <row r="916" spans="1:19" ht="25.5">
      <c r="A916" s="111" t="s">
        <v>2006</v>
      </c>
      <c r="B916" s="143">
        <v>44354</v>
      </c>
      <c r="C916" s="111" t="s">
        <v>2007</v>
      </c>
      <c r="D916" s="143">
        <v>44354</v>
      </c>
      <c r="E916" s="111" t="s">
        <v>1387</v>
      </c>
      <c r="F916" s="111" t="s">
        <v>34</v>
      </c>
      <c r="G916" s="111" t="s">
        <v>1393</v>
      </c>
      <c r="H916" s="111" t="s">
        <v>24</v>
      </c>
      <c r="I916" s="111" t="s">
        <v>1119</v>
      </c>
      <c r="J916" s="112">
        <v>20</v>
      </c>
      <c r="K916" s="112">
        <v>914</v>
      </c>
      <c r="L916" s="112">
        <v>18280</v>
      </c>
      <c r="M916" s="112">
        <v>2.2850000000000001</v>
      </c>
      <c r="N916" s="112">
        <v>45.7</v>
      </c>
      <c r="O916" s="112">
        <v>0</v>
      </c>
      <c r="P916" s="112">
        <v>0</v>
      </c>
      <c r="Q916" s="112">
        <v>916.28499999999997</v>
      </c>
      <c r="R916" s="112">
        <v>18325.7</v>
      </c>
      <c r="S916" s="111" t="s">
        <v>1386</v>
      </c>
    </row>
    <row r="917" spans="1:19" ht="25.5">
      <c r="A917" s="111" t="s">
        <v>2006</v>
      </c>
      <c r="B917" s="143">
        <v>44354</v>
      </c>
      <c r="C917" s="111" t="s">
        <v>2007</v>
      </c>
      <c r="D917" s="143">
        <v>44354</v>
      </c>
      <c r="E917" s="111" t="s">
        <v>1387</v>
      </c>
      <c r="F917" s="111" t="s">
        <v>34</v>
      </c>
      <c r="G917" s="111" t="s">
        <v>1393</v>
      </c>
      <c r="H917" s="111" t="s">
        <v>24</v>
      </c>
      <c r="I917" s="111" t="s">
        <v>1114</v>
      </c>
      <c r="J917" s="112">
        <v>60</v>
      </c>
      <c r="K917" s="112">
        <v>894</v>
      </c>
      <c r="L917" s="112">
        <v>53640</v>
      </c>
      <c r="M917" s="112">
        <v>2.2349999999999999</v>
      </c>
      <c r="N917" s="112">
        <v>134.1</v>
      </c>
      <c r="O917" s="112">
        <v>0</v>
      </c>
      <c r="P917" s="112">
        <v>0</v>
      </c>
      <c r="Q917" s="112">
        <v>896.23500000000001</v>
      </c>
      <c r="R917" s="112">
        <v>53774.1</v>
      </c>
      <c r="S917" s="111" t="s">
        <v>1386</v>
      </c>
    </row>
    <row r="918" spans="1:19" ht="25.5">
      <c r="A918" s="111" t="s">
        <v>2006</v>
      </c>
      <c r="B918" s="143">
        <v>44354</v>
      </c>
      <c r="C918" s="111" t="s">
        <v>2007</v>
      </c>
      <c r="D918" s="143">
        <v>44354</v>
      </c>
      <c r="E918" s="111" t="s">
        <v>1387</v>
      </c>
      <c r="F918" s="111" t="s">
        <v>34</v>
      </c>
      <c r="G918" s="111" t="s">
        <v>1393</v>
      </c>
      <c r="H918" s="111" t="s">
        <v>24</v>
      </c>
      <c r="I918" s="111" t="s">
        <v>1115</v>
      </c>
      <c r="J918" s="112">
        <v>68</v>
      </c>
      <c r="K918" s="112">
        <v>1030</v>
      </c>
      <c r="L918" s="112">
        <v>70040</v>
      </c>
      <c r="M918" s="112">
        <v>2.5750000000000002</v>
      </c>
      <c r="N918" s="112">
        <v>175.1</v>
      </c>
      <c r="O918" s="112">
        <v>0</v>
      </c>
      <c r="P918" s="112">
        <v>0</v>
      </c>
      <c r="Q918" s="112">
        <v>1032.575</v>
      </c>
      <c r="R918" s="112">
        <v>70215.100000000006</v>
      </c>
      <c r="S918" s="111" t="s">
        <v>1386</v>
      </c>
    </row>
    <row r="919" spans="1:19" ht="25.5">
      <c r="A919" s="111" t="s">
        <v>2008</v>
      </c>
      <c r="B919" s="143">
        <v>44354</v>
      </c>
      <c r="C919" s="111" t="s">
        <v>2009</v>
      </c>
      <c r="D919" s="143">
        <v>44354</v>
      </c>
      <c r="E919" s="111" t="s">
        <v>1387</v>
      </c>
      <c r="F919" s="111" t="s">
        <v>122</v>
      </c>
      <c r="G919" s="111" t="s">
        <v>1407</v>
      </c>
      <c r="H919" s="111" t="s">
        <v>24</v>
      </c>
      <c r="I919" s="111" t="s">
        <v>1117</v>
      </c>
      <c r="J919" s="112">
        <v>40</v>
      </c>
      <c r="K919" s="112">
        <v>1118</v>
      </c>
      <c r="L919" s="112">
        <v>44720</v>
      </c>
      <c r="M919" s="112">
        <v>2.7949999999999999</v>
      </c>
      <c r="N919" s="112">
        <v>111.8</v>
      </c>
      <c r="O919" s="112">
        <v>0</v>
      </c>
      <c r="P919" s="112">
        <v>0</v>
      </c>
      <c r="Q919" s="112">
        <v>1120.7950000000001</v>
      </c>
      <c r="R919" s="112">
        <v>44831.8</v>
      </c>
      <c r="S919" s="111" t="s">
        <v>1386</v>
      </c>
    </row>
    <row r="920" spans="1:19" ht="25.5">
      <c r="A920" s="111" t="s">
        <v>2008</v>
      </c>
      <c r="B920" s="143">
        <v>44354</v>
      </c>
      <c r="C920" s="111" t="s">
        <v>2009</v>
      </c>
      <c r="D920" s="143">
        <v>44354</v>
      </c>
      <c r="E920" s="111" t="s">
        <v>1387</v>
      </c>
      <c r="F920" s="111" t="s">
        <v>122</v>
      </c>
      <c r="G920" s="111" t="s">
        <v>1407</v>
      </c>
      <c r="H920" s="111" t="s">
        <v>24</v>
      </c>
      <c r="I920" s="111" t="s">
        <v>1284</v>
      </c>
      <c r="J920" s="112">
        <v>20</v>
      </c>
      <c r="K920" s="112">
        <v>1064</v>
      </c>
      <c r="L920" s="112">
        <v>21280</v>
      </c>
      <c r="M920" s="112">
        <v>2.66</v>
      </c>
      <c r="N920" s="112">
        <v>53.2</v>
      </c>
      <c r="O920" s="112">
        <v>0</v>
      </c>
      <c r="P920" s="112">
        <v>0</v>
      </c>
      <c r="Q920" s="112">
        <v>1066.6600000000001</v>
      </c>
      <c r="R920" s="112">
        <v>21333.200000000001</v>
      </c>
      <c r="S920" s="111" t="s">
        <v>1386</v>
      </c>
    </row>
    <row r="921" spans="1:19" ht="25.5">
      <c r="A921" s="111" t="s">
        <v>2008</v>
      </c>
      <c r="B921" s="143">
        <v>44354</v>
      </c>
      <c r="C921" s="111" t="s">
        <v>2009</v>
      </c>
      <c r="D921" s="143">
        <v>44354</v>
      </c>
      <c r="E921" s="111" t="s">
        <v>1387</v>
      </c>
      <c r="F921" s="111" t="s">
        <v>122</v>
      </c>
      <c r="G921" s="111" t="s">
        <v>1407</v>
      </c>
      <c r="H921" s="111" t="s">
        <v>24</v>
      </c>
      <c r="I921" s="111" t="s">
        <v>1120</v>
      </c>
      <c r="J921" s="112">
        <v>20</v>
      </c>
      <c r="K921" s="112">
        <v>1176</v>
      </c>
      <c r="L921" s="112">
        <v>23520</v>
      </c>
      <c r="M921" s="112">
        <v>2.94</v>
      </c>
      <c r="N921" s="112">
        <v>58.8</v>
      </c>
      <c r="O921" s="112">
        <v>0</v>
      </c>
      <c r="P921" s="112">
        <v>0</v>
      </c>
      <c r="Q921" s="112">
        <v>1178.94</v>
      </c>
      <c r="R921" s="112">
        <v>23578.799999999999</v>
      </c>
      <c r="S921" s="111" t="s">
        <v>1386</v>
      </c>
    </row>
    <row r="922" spans="1:19" ht="25.5">
      <c r="A922" s="111" t="s">
        <v>2008</v>
      </c>
      <c r="B922" s="143">
        <v>44354</v>
      </c>
      <c r="C922" s="111" t="s">
        <v>2009</v>
      </c>
      <c r="D922" s="143">
        <v>44354</v>
      </c>
      <c r="E922" s="111" t="s">
        <v>1387</v>
      </c>
      <c r="F922" s="111" t="s">
        <v>122</v>
      </c>
      <c r="G922" s="111" t="s">
        <v>1407</v>
      </c>
      <c r="H922" s="111" t="s">
        <v>24</v>
      </c>
      <c r="I922" s="111" t="s">
        <v>1285</v>
      </c>
      <c r="J922" s="112">
        <v>20</v>
      </c>
      <c r="K922" s="112">
        <v>1205</v>
      </c>
      <c r="L922" s="112">
        <v>24100</v>
      </c>
      <c r="M922" s="112">
        <v>3.0125000000000002</v>
      </c>
      <c r="N922" s="112">
        <v>60.25</v>
      </c>
      <c r="O922" s="112">
        <v>0</v>
      </c>
      <c r="P922" s="112">
        <v>0</v>
      </c>
      <c r="Q922" s="112">
        <v>1208.0125</v>
      </c>
      <c r="R922" s="112">
        <v>24160.25</v>
      </c>
      <c r="S922" s="111" t="s">
        <v>1386</v>
      </c>
    </row>
    <row r="923" spans="1:19" ht="25.5">
      <c r="A923" s="111" t="s">
        <v>2008</v>
      </c>
      <c r="B923" s="143">
        <v>44354</v>
      </c>
      <c r="C923" s="111" t="s">
        <v>2009</v>
      </c>
      <c r="D923" s="143">
        <v>44354</v>
      </c>
      <c r="E923" s="111" t="s">
        <v>1387</v>
      </c>
      <c r="F923" s="111" t="s">
        <v>122</v>
      </c>
      <c r="G923" s="111" t="s">
        <v>1407</v>
      </c>
      <c r="H923" s="111" t="s">
        <v>24</v>
      </c>
      <c r="I923" s="111" t="s">
        <v>1230</v>
      </c>
      <c r="J923" s="112">
        <v>20</v>
      </c>
      <c r="K923" s="112">
        <v>1099</v>
      </c>
      <c r="L923" s="112">
        <v>21980</v>
      </c>
      <c r="M923" s="112">
        <v>2.7475000000000001</v>
      </c>
      <c r="N923" s="112">
        <v>54.95</v>
      </c>
      <c r="O923" s="112">
        <v>0</v>
      </c>
      <c r="P923" s="112">
        <v>0</v>
      </c>
      <c r="Q923" s="112">
        <v>1101.7474999999999</v>
      </c>
      <c r="R923" s="112">
        <v>22034.95</v>
      </c>
      <c r="S923" s="111" t="s">
        <v>1386</v>
      </c>
    </row>
    <row r="924" spans="1:19" ht="25.5">
      <c r="A924" s="111" t="s">
        <v>2008</v>
      </c>
      <c r="B924" s="143">
        <v>44354</v>
      </c>
      <c r="C924" s="111" t="s">
        <v>2009</v>
      </c>
      <c r="D924" s="143">
        <v>44354</v>
      </c>
      <c r="E924" s="111" t="s">
        <v>1387</v>
      </c>
      <c r="F924" s="111" t="s">
        <v>122</v>
      </c>
      <c r="G924" s="111" t="s">
        <v>1407</v>
      </c>
      <c r="H924" s="111" t="s">
        <v>24</v>
      </c>
      <c r="I924" s="111" t="s">
        <v>1115</v>
      </c>
      <c r="J924" s="112">
        <v>60</v>
      </c>
      <c r="K924" s="112">
        <v>1030</v>
      </c>
      <c r="L924" s="112">
        <v>61800</v>
      </c>
      <c r="M924" s="112">
        <v>2.5750000000000002</v>
      </c>
      <c r="N924" s="112">
        <v>154.5</v>
      </c>
      <c r="O924" s="112">
        <v>0</v>
      </c>
      <c r="P924" s="112">
        <v>0</v>
      </c>
      <c r="Q924" s="112">
        <v>1032.575</v>
      </c>
      <c r="R924" s="112">
        <v>61954.5</v>
      </c>
      <c r="S924" s="111" t="s">
        <v>1386</v>
      </c>
    </row>
    <row r="925" spans="1:19" ht="25.5">
      <c r="A925" s="111" t="s">
        <v>2008</v>
      </c>
      <c r="B925" s="143">
        <v>44354</v>
      </c>
      <c r="C925" s="111" t="s">
        <v>2009</v>
      </c>
      <c r="D925" s="143">
        <v>44354</v>
      </c>
      <c r="E925" s="111" t="s">
        <v>1387</v>
      </c>
      <c r="F925" s="111" t="s">
        <v>122</v>
      </c>
      <c r="G925" s="111" t="s">
        <v>1407</v>
      </c>
      <c r="H925" s="111" t="s">
        <v>24</v>
      </c>
      <c r="I925" s="111" t="s">
        <v>1119</v>
      </c>
      <c r="J925" s="112">
        <v>30</v>
      </c>
      <c r="K925" s="112">
        <v>914</v>
      </c>
      <c r="L925" s="112">
        <v>27420</v>
      </c>
      <c r="M925" s="112">
        <v>2.2850000000000001</v>
      </c>
      <c r="N925" s="112">
        <v>68.55</v>
      </c>
      <c r="O925" s="112">
        <v>0</v>
      </c>
      <c r="P925" s="112">
        <v>0</v>
      </c>
      <c r="Q925" s="112">
        <v>916.28499999999997</v>
      </c>
      <c r="R925" s="112">
        <v>27488.55</v>
      </c>
      <c r="S925" s="111" t="s">
        <v>1386</v>
      </c>
    </row>
    <row r="926" spans="1:19" ht="25.5">
      <c r="A926" s="111" t="s">
        <v>2008</v>
      </c>
      <c r="B926" s="143">
        <v>44354</v>
      </c>
      <c r="C926" s="111" t="s">
        <v>2009</v>
      </c>
      <c r="D926" s="143">
        <v>44354</v>
      </c>
      <c r="E926" s="111" t="s">
        <v>1387</v>
      </c>
      <c r="F926" s="111" t="s">
        <v>122</v>
      </c>
      <c r="G926" s="111" t="s">
        <v>1407</v>
      </c>
      <c r="H926" s="111" t="s">
        <v>24</v>
      </c>
      <c r="I926" s="111" t="s">
        <v>1243</v>
      </c>
      <c r="J926" s="112">
        <v>60</v>
      </c>
      <c r="K926" s="112">
        <v>967</v>
      </c>
      <c r="L926" s="112">
        <v>58020</v>
      </c>
      <c r="M926" s="112">
        <v>2.4175</v>
      </c>
      <c r="N926" s="112">
        <v>145.05000000000001</v>
      </c>
      <c r="O926" s="112">
        <v>0</v>
      </c>
      <c r="P926" s="112">
        <v>0</v>
      </c>
      <c r="Q926" s="112">
        <v>969.41750000000002</v>
      </c>
      <c r="R926" s="112">
        <v>58165.05</v>
      </c>
      <c r="S926" s="111" t="s">
        <v>1386</v>
      </c>
    </row>
    <row r="927" spans="1:19" ht="25.5">
      <c r="A927" s="111" t="s">
        <v>2008</v>
      </c>
      <c r="B927" s="143">
        <v>44354</v>
      </c>
      <c r="C927" s="111" t="s">
        <v>2009</v>
      </c>
      <c r="D927" s="143">
        <v>44354</v>
      </c>
      <c r="E927" s="111" t="s">
        <v>1387</v>
      </c>
      <c r="F927" s="111" t="s">
        <v>122</v>
      </c>
      <c r="G927" s="111" t="s">
        <v>1407</v>
      </c>
      <c r="H927" s="111" t="s">
        <v>24</v>
      </c>
      <c r="I927" s="111" t="s">
        <v>1335</v>
      </c>
      <c r="J927" s="112">
        <v>20</v>
      </c>
      <c r="K927" s="112">
        <v>1303</v>
      </c>
      <c r="L927" s="112">
        <v>26060</v>
      </c>
      <c r="M927" s="112">
        <v>3.2574999999999998</v>
      </c>
      <c r="N927" s="112">
        <v>65.150000000000006</v>
      </c>
      <c r="O927" s="112">
        <v>0</v>
      </c>
      <c r="P927" s="112">
        <v>0</v>
      </c>
      <c r="Q927" s="112">
        <v>1306.2574999999999</v>
      </c>
      <c r="R927" s="112">
        <v>26125.15</v>
      </c>
      <c r="S927" s="111" t="s">
        <v>1386</v>
      </c>
    </row>
    <row r="928" spans="1:19" ht="25.5">
      <c r="A928" s="111" t="s">
        <v>2008</v>
      </c>
      <c r="B928" s="143">
        <v>44354</v>
      </c>
      <c r="C928" s="111" t="s">
        <v>2009</v>
      </c>
      <c r="D928" s="143">
        <v>44354</v>
      </c>
      <c r="E928" s="111" t="s">
        <v>1387</v>
      </c>
      <c r="F928" s="111" t="s">
        <v>122</v>
      </c>
      <c r="G928" s="111" t="s">
        <v>1407</v>
      </c>
      <c r="H928" s="111" t="s">
        <v>24</v>
      </c>
      <c r="I928" s="111" t="s">
        <v>1114</v>
      </c>
      <c r="J928" s="112">
        <v>40</v>
      </c>
      <c r="K928" s="112">
        <v>894</v>
      </c>
      <c r="L928" s="112">
        <v>35760</v>
      </c>
      <c r="M928" s="112">
        <v>2.2349999999999999</v>
      </c>
      <c r="N928" s="112">
        <v>89.4</v>
      </c>
      <c r="O928" s="112">
        <v>0</v>
      </c>
      <c r="P928" s="112">
        <v>0</v>
      </c>
      <c r="Q928" s="112">
        <v>896.23500000000001</v>
      </c>
      <c r="R928" s="112">
        <v>35849.4</v>
      </c>
      <c r="S928" s="111" t="s">
        <v>1386</v>
      </c>
    </row>
    <row r="929" spans="1:19" ht="25.5">
      <c r="A929" s="111" t="s">
        <v>2010</v>
      </c>
      <c r="B929" s="143">
        <v>44354</v>
      </c>
      <c r="C929" s="111" t="s">
        <v>2011</v>
      </c>
      <c r="D929" s="143">
        <v>44354</v>
      </c>
      <c r="E929" s="111" t="s">
        <v>1387</v>
      </c>
      <c r="F929" s="111" t="s">
        <v>30</v>
      </c>
      <c r="G929" s="111" t="s">
        <v>1407</v>
      </c>
      <c r="H929" s="111" t="s">
        <v>24</v>
      </c>
      <c r="I929" s="111" t="s">
        <v>1119</v>
      </c>
      <c r="J929" s="112">
        <v>100</v>
      </c>
      <c r="K929" s="112">
        <v>914</v>
      </c>
      <c r="L929" s="112">
        <v>91400</v>
      </c>
      <c r="M929" s="112">
        <v>2.2850000000000001</v>
      </c>
      <c r="N929" s="112">
        <v>228.5</v>
      </c>
      <c r="O929" s="112">
        <v>0</v>
      </c>
      <c r="P929" s="112">
        <v>0</v>
      </c>
      <c r="Q929" s="112">
        <v>916.28499999999997</v>
      </c>
      <c r="R929" s="112">
        <v>91628.5</v>
      </c>
      <c r="S929" s="111" t="s">
        <v>1386</v>
      </c>
    </row>
    <row r="930" spans="1:19" ht="25.5">
      <c r="A930" s="111" t="s">
        <v>2010</v>
      </c>
      <c r="B930" s="143">
        <v>44354</v>
      </c>
      <c r="C930" s="111" t="s">
        <v>2011</v>
      </c>
      <c r="D930" s="143">
        <v>44354</v>
      </c>
      <c r="E930" s="111" t="s">
        <v>1387</v>
      </c>
      <c r="F930" s="111" t="s">
        <v>30</v>
      </c>
      <c r="G930" s="111" t="s">
        <v>1407</v>
      </c>
      <c r="H930" s="111" t="s">
        <v>24</v>
      </c>
      <c r="I930" s="111" t="s">
        <v>1285</v>
      </c>
      <c r="J930" s="112">
        <v>40</v>
      </c>
      <c r="K930" s="112">
        <v>1205</v>
      </c>
      <c r="L930" s="112">
        <v>48200</v>
      </c>
      <c r="M930" s="112">
        <v>3.0125000000000002</v>
      </c>
      <c r="N930" s="112">
        <v>120.5</v>
      </c>
      <c r="O930" s="112">
        <v>0</v>
      </c>
      <c r="P930" s="112">
        <v>0</v>
      </c>
      <c r="Q930" s="112">
        <v>1208.0125</v>
      </c>
      <c r="R930" s="112">
        <v>48320.5</v>
      </c>
      <c r="S930" s="111" t="s">
        <v>1386</v>
      </c>
    </row>
    <row r="931" spans="1:19" ht="25.5">
      <c r="A931" s="111" t="s">
        <v>2010</v>
      </c>
      <c r="B931" s="143">
        <v>44354</v>
      </c>
      <c r="C931" s="111" t="s">
        <v>2011</v>
      </c>
      <c r="D931" s="143">
        <v>44354</v>
      </c>
      <c r="E931" s="111" t="s">
        <v>1387</v>
      </c>
      <c r="F931" s="111" t="s">
        <v>30</v>
      </c>
      <c r="G931" s="111" t="s">
        <v>1407</v>
      </c>
      <c r="H931" s="111" t="s">
        <v>24</v>
      </c>
      <c r="I931" s="111" t="s">
        <v>1284</v>
      </c>
      <c r="J931" s="112">
        <v>60</v>
      </c>
      <c r="K931" s="112">
        <v>1064</v>
      </c>
      <c r="L931" s="112">
        <v>63840</v>
      </c>
      <c r="M931" s="112">
        <v>2.66</v>
      </c>
      <c r="N931" s="112">
        <v>159.6</v>
      </c>
      <c r="O931" s="112">
        <v>0</v>
      </c>
      <c r="P931" s="112">
        <v>0</v>
      </c>
      <c r="Q931" s="112">
        <v>1066.6600000000001</v>
      </c>
      <c r="R931" s="112">
        <v>63999.6</v>
      </c>
      <c r="S931" s="111" t="s">
        <v>1386</v>
      </c>
    </row>
    <row r="932" spans="1:19" ht="25.5">
      <c r="A932" s="111" t="s">
        <v>2010</v>
      </c>
      <c r="B932" s="143">
        <v>44354</v>
      </c>
      <c r="C932" s="111" t="s">
        <v>2011</v>
      </c>
      <c r="D932" s="143">
        <v>44354</v>
      </c>
      <c r="E932" s="111" t="s">
        <v>1387</v>
      </c>
      <c r="F932" s="111" t="s">
        <v>30</v>
      </c>
      <c r="G932" s="111" t="s">
        <v>1407</v>
      </c>
      <c r="H932" s="111" t="s">
        <v>24</v>
      </c>
      <c r="I932" s="111" t="s">
        <v>1114</v>
      </c>
      <c r="J932" s="112">
        <v>100</v>
      </c>
      <c r="K932" s="112">
        <v>894</v>
      </c>
      <c r="L932" s="112">
        <v>89400</v>
      </c>
      <c r="M932" s="112">
        <v>2.2349999999999999</v>
      </c>
      <c r="N932" s="112">
        <v>223.5</v>
      </c>
      <c r="O932" s="112">
        <v>0</v>
      </c>
      <c r="P932" s="112">
        <v>0</v>
      </c>
      <c r="Q932" s="112">
        <v>896.23500000000001</v>
      </c>
      <c r="R932" s="112">
        <v>89623.5</v>
      </c>
      <c r="S932" s="111" t="s">
        <v>1386</v>
      </c>
    </row>
    <row r="933" spans="1:19" ht="25.5">
      <c r="A933" s="111" t="s">
        <v>2012</v>
      </c>
      <c r="B933" s="143">
        <v>44354</v>
      </c>
      <c r="C933" s="111" t="s">
        <v>2013</v>
      </c>
      <c r="D933" s="143">
        <v>44354</v>
      </c>
      <c r="E933" s="111" t="s">
        <v>1387</v>
      </c>
      <c r="F933" s="111" t="s">
        <v>29</v>
      </c>
      <c r="G933" s="111" t="s">
        <v>1065</v>
      </c>
      <c r="H933" s="111" t="s">
        <v>24</v>
      </c>
      <c r="I933" s="111" t="s">
        <v>1119</v>
      </c>
      <c r="J933" s="112">
        <v>200</v>
      </c>
      <c r="K933" s="112">
        <v>914</v>
      </c>
      <c r="L933" s="112">
        <v>182800</v>
      </c>
      <c r="M933" s="112">
        <v>2.2850000000000001</v>
      </c>
      <c r="N933" s="112">
        <v>457</v>
      </c>
      <c r="O933" s="112">
        <v>0</v>
      </c>
      <c r="P933" s="112">
        <v>0</v>
      </c>
      <c r="Q933" s="112">
        <v>916.28499999999997</v>
      </c>
      <c r="R933" s="112">
        <v>183257</v>
      </c>
      <c r="S933" s="111" t="s">
        <v>1386</v>
      </c>
    </row>
    <row r="934" spans="1:19" ht="25.5">
      <c r="A934" s="111" t="s">
        <v>2012</v>
      </c>
      <c r="B934" s="143">
        <v>44354</v>
      </c>
      <c r="C934" s="111" t="s">
        <v>2013</v>
      </c>
      <c r="D934" s="143">
        <v>44354</v>
      </c>
      <c r="E934" s="111" t="s">
        <v>1387</v>
      </c>
      <c r="F934" s="111" t="s">
        <v>29</v>
      </c>
      <c r="G934" s="111" t="s">
        <v>1065</v>
      </c>
      <c r="H934" s="111" t="s">
        <v>24</v>
      </c>
      <c r="I934" s="111" t="s">
        <v>1243</v>
      </c>
      <c r="J934" s="112">
        <v>160</v>
      </c>
      <c r="K934" s="112">
        <v>967</v>
      </c>
      <c r="L934" s="112">
        <v>154720</v>
      </c>
      <c r="M934" s="112">
        <v>2.4175</v>
      </c>
      <c r="N934" s="112">
        <v>386.8</v>
      </c>
      <c r="O934" s="112">
        <v>0</v>
      </c>
      <c r="P934" s="112">
        <v>0</v>
      </c>
      <c r="Q934" s="112">
        <v>969.41750000000002</v>
      </c>
      <c r="R934" s="112">
        <v>155106.79999999999</v>
      </c>
      <c r="S934" s="111" t="s">
        <v>1386</v>
      </c>
    </row>
    <row r="935" spans="1:19" ht="25.5">
      <c r="A935" s="111" t="s">
        <v>2012</v>
      </c>
      <c r="B935" s="143">
        <v>44354</v>
      </c>
      <c r="C935" s="111" t="s">
        <v>2013</v>
      </c>
      <c r="D935" s="143">
        <v>44354</v>
      </c>
      <c r="E935" s="111" t="s">
        <v>1387</v>
      </c>
      <c r="F935" s="111" t="s">
        <v>29</v>
      </c>
      <c r="G935" s="111" t="s">
        <v>1065</v>
      </c>
      <c r="H935" s="111" t="s">
        <v>24</v>
      </c>
      <c r="I935" s="111" t="s">
        <v>1114</v>
      </c>
      <c r="J935" s="112">
        <v>200</v>
      </c>
      <c r="K935" s="112">
        <v>894</v>
      </c>
      <c r="L935" s="112">
        <v>178800</v>
      </c>
      <c r="M935" s="112">
        <v>2.2349999999999999</v>
      </c>
      <c r="N935" s="112">
        <v>447</v>
      </c>
      <c r="O935" s="112">
        <v>0</v>
      </c>
      <c r="P935" s="112">
        <v>0</v>
      </c>
      <c r="Q935" s="112">
        <v>896.23500000000001</v>
      </c>
      <c r="R935" s="112">
        <v>179247</v>
      </c>
      <c r="S935" s="111" t="s">
        <v>1386</v>
      </c>
    </row>
    <row r="936" spans="1:19" ht="25.5">
      <c r="A936" s="111" t="s">
        <v>2012</v>
      </c>
      <c r="B936" s="143">
        <v>44354</v>
      </c>
      <c r="C936" s="111" t="s">
        <v>2013</v>
      </c>
      <c r="D936" s="143">
        <v>44354</v>
      </c>
      <c r="E936" s="111" t="s">
        <v>1387</v>
      </c>
      <c r="F936" s="111" t="s">
        <v>29</v>
      </c>
      <c r="G936" s="111" t="s">
        <v>1065</v>
      </c>
      <c r="H936" s="111" t="s">
        <v>24</v>
      </c>
      <c r="I936" s="111" t="s">
        <v>1115</v>
      </c>
      <c r="J936" s="112">
        <v>100</v>
      </c>
      <c r="K936" s="112">
        <v>1030</v>
      </c>
      <c r="L936" s="112">
        <v>103000</v>
      </c>
      <c r="M936" s="112">
        <v>2.5750000000000002</v>
      </c>
      <c r="N936" s="112">
        <v>257.5</v>
      </c>
      <c r="O936" s="112">
        <v>0</v>
      </c>
      <c r="P936" s="112">
        <v>0</v>
      </c>
      <c r="Q936" s="112">
        <v>1032.575</v>
      </c>
      <c r="R936" s="112">
        <v>103257.5</v>
      </c>
      <c r="S936" s="111" t="s">
        <v>1386</v>
      </c>
    </row>
    <row r="937" spans="1:19" ht="25.5">
      <c r="A937" s="111" t="s">
        <v>2012</v>
      </c>
      <c r="B937" s="143">
        <v>44354</v>
      </c>
      <c r="C937" s="111" t="s">
        <v>2013</v>
      </c>
      <c r="D937" s="143">
        <v>44354</v>
      </c>
      <c r="E937" s="111" t="s">
        <v>1387</v>
      </c>
      <c r="F937" s="111" t="s">
        <v>29</v>
      </c>
      <c r="G937" s="111" t="s">
        <v>1065</v>
      </c>
      <c r="H937" s="111" t="s">
        <v>24</v>
      </c>
      <c r="I937" s="111" t="s">
        <v>1333</v>
      </c>
      <c r="J937" s="112">
        <v>200</v>
      </c>
      <c r="K937" s="112">
        <v>914</v>
      </c>
      <c r="L937" s="112">
        <v>182800</v>
      </c>
      <c r="M937" s="112">
        <v>2.2850000000000001</v>
      </c>
      <c r="N937" s="112">
        <v>457</v>
      </c>
      <c r="O937" s="112">
        <v>0</v>
      </c>
      <c r="P937" s="112">
        <v>0</v>
      </c>
      <c r="Q937" s="112">
        <v>916.28499999999997</v>
      </c>
      <c r="R937" s="112">
        <v>183257</v>
      </c>
      <c r="S937" s="111" t="s">
        <v>1386</v>
      </c>
    </row>
    <row r="938" spans="1:19" ht="25.5">
      <c r="A938" s="111" t="s">
        <v>2012</v>
      </c>
      <c r="B938" s="143">
        <v>44354</v>
      </c>
      <c r="C938" s="111" t="s">
        <v>2013</v>
      </c>
      <c r="D938" s="143">
        <v>44354</v>
      </c>
      <c r="E938" s="111" t="s">
        <v>1387</v>
      </c>
      <c r="F938" s="111" t="s">
        <v>29</v>
      </c>
      <c r="G938" s="111" t="s">
        <v>1065</v>
      </c>
      <c r="H938" s="111" t="s">
        <v>24</v>
      </c>
      <c r="I938" s="111" t="s">
        <v>1284</v>
      </c>
      <c r="J938" s="112">
        <v>200</v>
      </c>
      <c r="K938" s="112">
        <v>1064</v>
      </c>
      <c r="L938" s="112">
        <v>212800</v>
      </c>
      <c r="M938" s="112">
        <v>2.66</v>
      </c>
      <c r="N938" s="112">
        <v>532</v>
      </c>
      <c r="O938" s="112">
        <v>0</v>
      </c>
      <c r="P938" s="112">
        <v>0</v>
      </c>
      <c r="Q938" s="112">
        <v>1066.6600000000001</v>
      </c>
      <c r="R938" s="112">
        <v>213332</v>
      </c>
      <c r="S938" s="111" t="s">
        <v>1386</v>
      </c>
    </row>
    <row r="939" spans="1:19" ht="25.5">
      <c r="A939" s="111" t="s">
        <v>2012</v>
      </c>
      <c r="B939" s="143">
        <v>44354</v>
      </c>
      <c r="C939" s="111" t="s">
        <v>2013</v>
      </c>
      <c r="D939" s="143">
        <v>44354</v>
      </c>
      <c r="E939" s="111" t="s">
        <v>1387</v>
      </c>
      <c r="F939" s="111" t="s">
        <v>29</v>
      </c>
      <c r="G939" s="111" t="s">
        <v>1065</v>
      </c>
      <c r="H939" s="111" t="s">
        <v>24</v>
      </c>
      <c r="I939" s="111" t="s">
        <v>1335</v>
      </c>
      <c r="J939" s="112">
        <v>60</v>
      </c>
      <c r="K939" s="112">
        <v>1303</v>
      </c>
      <c r="L939" s="112">
        <v>78180</v>
      </c>
      <c r="M939" s="112">
        <v>3.2574999999999998</v>
      </c>
      <c r="N939" s="112">
        <v>195.45</v>
      </c>
      <c r="O939" s="112">
        <v>0</v>
      </c>
      <c r="P939" s="112">
        <v>0</v>
      </c>
      <c r="Q939" s="112">
        <v>1306.2574999999999</v>
      </c>
      <c r="R939" s="112">
        <v>78375.45</v>
      </c>
      <c r="S939" s="111" t="s">
        <v>1386</v>
      </c>
    </row>
    <row r="940" spans="1:19" ht="25.5">
      <c r="A940" s="111" t="s">
        <v>2014</v>
      </c>
      <c r="B940" s="143">
        <v>44354</v>
      </c>
      <c r="C940" s="111" t="s">
        <v>2015</v>
      </c>
      <c r="D940" s="143">
        <v>44354</v>
      </c>
      <c r="E940" s="111" t="s">
        <v>1387</v>
      </c>
      <c r="F940" s="111" t="s">
        <v>27</v>
      </c>
      <c r="G940" s="111" t="s">
        <v>1065</v>
      </c>
      <c r="H940" s="111" t="s">
        <v>24</v>
      </c>
      <c r="I940" s="111" t="s">
        <v>1119</v>
      </c>
      <c r="J940" s="112">
        <v>40</v>
      </c>
      <c r="K940" s="112">
        <v>914</v>
      </c>
      <c r="L940" s="112">
        <v>36560</v>
      </c>
      <c r="M940" s="112">
        <v>2.2850000000000001</v>
      </c>
      <c r="N940" s="112">
        <v>91.4</v>
      </c>
      <c r="O940" s="112">
        <v>0</v>
      </c>
      <c r="P940" s="112">
        <v>0</v>
      </c>
      <c r="Q940" s="112">
        <v>916.28499999999997</v>
      </c>
      <c r="R940" s="112">
        <v>36651.4</v>
      </c>
      <c r="S940" s="111" t="s">
        <v>1386</v>
      </c>
    </row>
    <row r="941" spans="1:19" ht="25.5">
      <c r="A941" s="111" t="s">
        <v>2014</v>
      </c>
      <c r="B941" s="143">
        <v>44354</v>
      </c>
      <c r="C941" s="111" t="s">
        <v>2015</v>
      </c>
      <c r="D941" s="143">
        <v>44354</v>
      </c>
      <c r="E941" s="111" t="s">
        <v>1387</v>
      </c>
      <c r="F941" s="111" t="s">
        <v>27</v>
      </c>
      <c r="G941" s="111" t="s">
        <v>1065</v>
      </c>
      <c r="H941" s="111" t="s">
        <v>24</v>
      </c>
      <c r="I941" s="111" t="s">
        <v>1333</v>
      </c>
      <c r="J941" s="112">
        <v>20</v>
      </c>
      <c r="K941" s="112">
        <v>914</v>
      </c>
      <c r="L941" s="112">
        <v>18280</v>
      </c>
      <c r="M941" s="112">
        <v>2.2850000000000001</v>
      </c>
      <c r="N941" s="112">
        <v>45.7</v>
      </c>
      <c r="O941" s="112">
        <v>0</v>
      </c>
      <c r="P941" s="112">
        <v>0</v>
      </c>
      <c r="Q941" s="112">
        <v>916.28499999999997</v>
      </c>
      <c r="R941" s="112">
        <v>18325.7</v>
      </c>
      <c r="S941" s="111" t="s">
        <v>1386</v>
      </c>
    </row>
    <row r="942" spans="1:19" ht="25.5">
      <c r="A942" s="111" t="s">
        <v>2014</v>
      </c>
      <c r="B942" s="143">
        <v>44354</v>
      </c>
      <c r="C942" s="111" t="s">
        <v>2015</v>
      </c>
      <c r="D942" s="143">
        <v>44354</v>
      </c>
      <c r="E942" s="111" t="s">
        <v>1387</v>
      </c>
      <c r="F942" s="111" t="s">
        <v>27</v>
      </c>
      <c r="G942" s="111" t="s">
        <v>1065</v>
      </c>
      <c r="H942" s="111" t="s">
        <v>24</v>
      </c>
      <c r="I942" s="111" t="s">
        <v>1284</v>
      </c>
      <c r="J942" s="112">
        <v>20</v>
      </c>
      <c r="K942" s="112">
        <v>1064</v>
      </c>
      <c r="L942" s="112">
        <v>21280</v>
      </c>
      <c r="M942" s="112">
        <v>2.66</v>
      </c>
      <c r="N942" s="112">
        <v>53.2</v>
      </c>
      <c r="O942" s="112">
        <v>0</v>
      </c>
      <c r="P942" s="112">
        <v>0</v>
      </c>
      <c r="Q942" s="112">
        <v>1066.6600000000001</v>
      </c>
      <c r="R942" s="112">
        <v>21333.200000000001</v>
      </c>
      <c r="S942" s="111" t="s">
        <v>1386</v>
      </c>
    </row>
    <row r="943" spans="1:19" ht="25.5">
      <c r="A943" s="111" t="s">
        <v>2016</v>
      </c>
      <c r="B943" s="143">
        <v>44354</v>
      </c>
      <c r="C943" s="111" t="s">
        <v>2017</v>
      </c>
      <c r="D943" s="143">
        <v>44354</v>
      </c>
      <c r="E943" s="111" t="s">
        <v>1387</v>
      </c>
      <c r="F943" s="111" t="s">
        <v>48</v>
      </c>
      <c r="G943" s="111" t="s">
        <v>1411</v>
      </c>
      <c r="H943" s="111" t="s">
        <v>24</v>
      </c>
      <c r="I943" s="111" t="s">
        <v>1119</v>
      </c>
      <c r="J943" s="112">
        <v>100</v>
      </c>
      <c r="K943" s="112">
        <v>914</v>
      </c>
      <c r="L943" s="112">
        <v>91400</v>
      </c>
      <c r="M943" s="112">
        <v>2.2850000000000001</v>
      </c>
      <c r="N943" s="112">
        <v>228.5</v>
      </c>
      <c r="O943" s="112">
        <v>0</v>
      </c>
      <c r="P943" s="112">
        <v>0</v>
      </c>
      <c r="Q943" s="112">
        <v>916.28499999999997</v>
      </c>
      <c r="R943" s="112">
        <v>91628.5</v>
      </c>
      <c r="S943" s="111" t="s">
        <v>1386</v>
      </c>
    </row>
    <row r="944" spans="1:19" ht="25.5">
      <c r="A944" s="111" t="s">
        <v>2016</v>
      </c>
      <c r="B944" s="143">
        <v>44354</v>
      </c>
      <c r="C944" s="111" t="s">
        <v>2017</v>
      </c>
      <c r="D944" s="143">
        <v>44354</v>
      </c>
      <c r="E944" s="111" t="s">
        <v>1387</v>
      </c>
      <c r="F944" s="111" t="s">
        <v>48</v>
      </c>
      <c r="G944" s="111" t="s">
        <v>1411</v>
      </c>
      <c r="H944" s="111" t="s">
        <v>24</v>
      </c>
      <c r="I944" s="111" t="s">
        <v>1243</v>
      </c>
      <c r="J944" s="112">
        <v>100</v>
      </c>
      <c r="K944" s="112">
        <v>967</v>
      </c>
      <c r="L944" s="112">
        <v>96700</v>
      </c>
      <c r="M944" s="112">
        <v>2.4175</v>
      </c>
      <c r="N944" s="112">
        <v>241.75</v>
      </c>
      <c r="O944" s="112">
        <v>0</v>
      </c>
      <c r="P944" s="112">
        <v>0</v>
      </c>
      <c r="Q944" s="112">
        <v>969.41750000000002</v>
      </c>
      <c r="R944" s="112">
        <v>96941.75</v>
      </c>
      <c r="S944" s="111" t="s">
        <v>1386</v>
      </c>
    </row>
    <row r="945" spans="1:19" ht="25.5">
      <c r="A945" s="111" t="s">
        <v>2018</v>
      </c>
      <c r="B945" s="143">
        <v>44354</v>
      </c>
      <c r="C945" s="111" t="s">
        <v>2019</v>
      </c>
      <c r="D945" s="143">
        <v>44354</v>
      </c>
      <c r="E945" s="111" t="s">
        <v>1387</v>
      </c>
      <c r="F945" s="111" t="s">
        <v>44</v>
      </c>
      <c r="G945" s="111" t="s">
        <v>1411</v>
      </c>
      <c r="H945" s="111" t="s">
        <v>24</v>
      </c>
      <c r="I945" s="111" t="s">
        <v>1243</v>
      </c>
      <c r="J945" s="112">
        <v>140</v>
      </c>
      <c r="K945" s="112">
        <v>967</v>
      </c>
      <c r="L945" s="112">
        <v>135380</v>
      </c>
      <c r="M945" s="112">
        <v>2.4175</v>
      </c>
      <c r="N945" s="112">
        <v>338.45</v>
      </c>
      <c r="O945" s="112">
        <v>0</v>
      </c>
      <c r="P945" s="112">
        <v>0</v>
      </c>
      <c r="Q945" s="112">
        <v>969.41750000000002</v>
      </c>
      <c r="R945" s="112">
        <v>135718.45000000001</v>
      </c>
      <c r="S945" s="111" t="s">
        <v>1386</v>
      </c>
    </row>
    <row r="946" spans="1:19" ht="25.5">
      <c r="A946" s="111" t="s">
        <v>2018</v>
      </c>
      <c r="B946" s="143">
        <v>44354</v>
      </c>
      <c r="C946" s="111" t="s">
        <v>2019</v>
      </c>
      <c r="D946" s="143">
        <v>44354</v>
      </c>
      <c r="E946" s="111" t="s">
        <v>1387</v>
      </c>
      <c r="F946" s="111" t="s">
        <v>44</v>
      </c>
      <c r="G946" s="111" t="s">
        <v>1411</v>
      </c>
      <c r="H946" s="111" t="s">
        <v>24</v>
      </c>
      <c r="I946" s="111" t="s">
        <v>1284</v>
      </c>
      <c r="J946" s="112">
        <v>100</v>
      </c>
      <c r="K946" s="112">
        <v>1064</v>
      </c>
      <c r="L946" s="112">
        <v>106400</v>
      </c>
      <c r="M946" s="112">
        <v>2.66</v>
      </c>
      <c r="N946" s="112">
        <v>266</v>
      </c>
      <c r="O946" s="112">
        <v>0</v>
      </c>
      <c r="P946" s="112">
        <v>0</v>
      </c>
      <c r="Q946" s="112">
        <v>1066.6600000000001</v>
      </c>
      <c r="R946" s="112">
        <v>106666</v>
      </c>
      <c r="S946" s="111" t="s">
        <v>1386</v>
      </c>
    </row>
    <row r="947" spans="1:19" ht="25.5">
      <c r="A947" s="111" t="s">
        <v>2018</v>
      </c>
      <c r="B947" s="143">
        <v>44354</v>
      </c>
      <c r="C947" s="111" t="s">
        <v>2019</v>
      </c>
      <c r="D947" s="143">
        <v>44354</v>
      </c>
      <c r="E947" s="111" t="s">
        <v>1387</v>
      </c>
      <c r="F947" s="111" t="s">
        <v>44</v>
      </c>
      <c r="G947" s="111" t="s">
        <v>1411</v>
      </c>
      <c r="H947" s="111" t="s">
        <v>24</v>
      </c>
      <c r="I947" s="111" t="s">
        <v>1119</v>
      </c>
      <c r="J947" s="112">
        <v>100</v>
      </c>
      <c r="K947" s="112">
        <v>914</v>
      </c>
      <c r="L947" s="112">
        <v>91400</v>
      </c>
      <c r="M947" s="112">
        <v>2.2850000000000001</v>
      </c>
      <c r="N947" s="112">
        <v>228.5</v>
      </c>
      <c r="O947" s="112">
        <v>0</v>
      </c>
      <c r="P947" s="112">
        <v>0</v>
      </c>
      <c r="Q947" s="112">
        <v>916.28499999999997</v>
      </c>
      <c r="R947" s="112">
        <v>91628.5</v>
      </c>
      <c r="S947" s="111" t="s">
        <v>1386</v>
      </c>
    </row>
    <row r="948" spans="1:19" ht="25.5">
      <c r="A948" s="111" t="s">
        <v>2020</v>
      </c>
      <c r="B948" s="143">
        <v>44354</v>
      </c>
      <c r="C948" s="111" t="s">
        <v>2021</v>
      </c>
      <c r="D948" s="143">
        <v>44354</v>
      </c>
      <c r="E948" s="111" t="s">
        <v>1387</v>
      </c>
      <c r="F948" s="111" t="s">
        <v>45</v>
      </c>
      <c r="G948" s="111" t="s">
        <v>1389</v>
      </c>
      <c r="H948" s="111" t="s">
        <v>13</v>
      </c>
      <c r="I948" s="111" t="s">
        <v>1333</v>
      </c>
      <c r="J948" s="112">
        <v>60</v>
      </c>
      <c r="K948" s="112">
        <v>914</v>
      </c>
      <c r="L948" s="112">
        <v>54840</v>
      </c>
      <c r="M948" s="112">
        <v>2.2850000000000001</v>
      </c>
      <c r="N948" s="112">
        <v>137.1</v>
      </c>
      <c r="O948" s="112">
        <v>0</v>
      </c>
      <c r="P948" s="112">
        <v>0</v>
      </c>
      <c r="Q948" s="112">
        <v>916.28499999999997</v>
      </c>
      <c r="R948" s="112">
        <v>54977.1</v>
      </c>
      <c r="S948" s="111" t="s">
        <v>1386</v>
      </c>
    </row>
    <row r="949" spans="1:19" ht="25.5">
      <c r="A949" s="111" t="s">
        <v>2022</v>
      </c>
      <c r="B949" s="143">
        <v>44354</v>
      </c>
      <c r="C949" s="111" t="s">
        <v>2023</v>
      </c>
      <c r="D949" s="143">
        <v>44354</v>
      </c>
      <c r="E949" s="111" t="s">
        <v>1387</v>
      </c>
      <c r="F949" s="111" t="s">
        <v>102</v>
      </c>
      <c r="G949" s="111" t="s">
        <v>987</v>
      </c>
      <c r="H949" s="111" t="s">
        <v>1391</v>
      </c>
      <c r="I949" s="111" t="s">
        <v>1243</v>
      </c>
      <c r="J949" s="112">
        <v>60</v>
      </c>
      <c r="K949" s="112">
        <v>967</v>
      </c>
      <c r="L949" s="112">
        <v>58020</v>
      </c>
      <c r="M949" s="112">
        <v>2.4180000000000001</v>
      </c>
      <c r="N949" s="112">
        <v>145.08000000000001</v>
      </c>
      <c r="O949" s="112">
        <v>0</v>
      </c>
      <c r="P949" s="112">
        <v>0</v>
      </c>
      <c r="Q949" s="112">
        <v>969.41750000000002</v>
      </c>
      <c r="R949" s="112">
        <v>58165.05</v>
      </c>
      <c r="S949" s="111" t="s">
        <v>1386</v>
      </c>
    </row>
    <row r="950" spans="1:19" ht="25.5">
      <c r="A950" s="111" t="s">
        <v>2022</v>
      </c>
      <c r="B950" s="143">
        <v>44354</v>
      </c>
      <c r="C950" s="111" t="s">
        <v>2023</v>
      </c>
      <c r="D950" s="143">
        <v>44354</v>
      </c>
      <c r="E950" s="111" t="s">
        <v>1387</v>
      </c>
      <c r="F950" s="111" t="s">
        <v>102</v>
      </c>
      <c r="G950" s="111" t="s">
        <v>987</v>
      </c>
      <c r="H950" s="111" t="s">
        <v>1391</v>
      </c>
      <c r="I950" s="111" t="s">
        <v>1119</v>
      </c>
      <c r="J950" s="112">
        <v>200</v>
      </c>
      <c r="K950" s="112">
        <v>914</v>
      </c>
      <c r="L950" s="112">
        <v>182800</v>
      </c>
      <c r="M950" s="112">
        <v>2.2850000000000001</v>
      </c>
      <c r="N950" s="112">
        <v>457</v>
      </c>
      <c r="O950" s="112">
        <v>0</v>
      </c>
      <c r="P950" s="112">
        <v>0</v>
      </c>
      <c r="Q950" s="112">
        <v>916.28499999999997</v>
      </c>
      <c r="R950" s="112">
        <v>183257</v>
      </c>
      <c r="S950" s="111" t="s">
        <v>1386</v>
      </c>
    </row>
    <row r="951" spans="1:19" ht="25.5">
      <c r="A951" s="111" t="s">
        <v>2024</v>
      </c>
      <c r="B951" s="143">
        <v>44354</v>
      </c>
      <c r="C951" s="111" t="s">
        <v>2025</v>
      </c>
      <c r="D951" s="143">
        <v>44354</v>
      </c>
      <c r="E951" s="111" t="s">
        <v>1387</v>
      </c>
      <c r="F951" s="111" t="s">
        <v>1427</v>
      </c>
      <c r="G951" s="111" t="s">
        <v>1393</v>
      </c>
      <c r="H951" s="111" t="s">
        <v>1391</v>
      </c>
      <c r="I951" s="111" t="s">
        <v>1333</v>
      </c>
      <c r="J951" s="112">
        <v>60</v>
      </c>
      <c r="K951" s="112">
        <v>914</v>
      </c>
      <c r="L951" s="112">
        <v>54840</v>
      </c>
      <c r="M951" s="112">
        <v>2.2850000000000001</v>
      </c>
      <c r="N951" s="112">
        <v>137.1</v>
      </c>
      <c r="O951" s="112">
        <v>0</v>
      </c>
      <c r="P951" s="112">
        <v>0</v>
      </c>
      <c r="Q951" s="112">
        <v>916.28499999999997</v>
      </c>
      <c r="R951" s="112">
        <v>54977.1</v>
      </c>
      <c r="S951" s="111" t="s">
        <v>1386</v>
      </c>
    </row>
    <row r="952" spans="1:19" ht="25.5">
      <c r="A952" s="111" t="s">
        <v>2024</v>
      </c>
      <c r="B952" s="143">
        <v>44354</v>
      </c>
      <c r="C952" s="111" t="s">
        <v>2025</v>
      </c>
      <c r="D952" s="143">
        <v>44354</v>
      </c>
      <c r="E952" s="111" t="s">
        <v>1387</v>
      </c>
      <c r="F952" s="111" t="s">
        <v>1427</v>
      </c>
      <c r="G952" s="111" t="s">
        <v>1393</v>
      </c>
      <c r="H952" s="111" t="s">
        <v>1391</v>
      </c>
      <c r="I952" s="111" t="s">
        <v>1119</v>
      </c>
      <c r="J952" s="112">
        <v>50</v>
      </c>
      <c r="K952" s="112">
        <v>914</v>
      </c>
      <c r="L952" s="112">
        <v>45700</v>
      </c>
      <c r="M952" s="112">
        <v>2.2850000000000001</v>
      </c>
      <c r="N952" s="112">
        <v>114.25</v>
      </c>
      <c r="O952" s="112">
        <v>0</v>
      </c>
      <c r="P952" s="112">
        <v>0</v>
      </c>
      <c r="Q952" s="112">
        <v>916.28499999999997</v>
      </c>
      <c r="R952" s="112">
        <v>45814.25</v>
      </c>
      <c r="S952" s="111" t="s">
        <v>1386</v>
      </c>
    </row>
    <row r="953" spans="1:19" ht="25.5">
      <c r="A953" s="111" t="s">
        <v>2026</v>
      </c>
      <c r="B953" s="143">
        <v>44354</v>
      </c>
      <c r="C953" s="111" t="s">
        <v>2027</v>
      </c>
      <c r="D953" s="143">
        <v>44354</v>
      </c>
      <c r="E953" s="111" t="s">
        <v>1387</v>
      </c>
      <c r="F953" s="111" t="s">
        <v>1156</v>
      </c>
      <c r="G953" s="111" t="s">
        <v>25</v>
      </c>
      <c r="H953" s="111" t="s">
        <v>24</v>
      </c>
      <c r="I953" s="111" t="s">
        <v>1284</v>
      </c>
      <c r="J953" s="112">
        <v>20</v>
      </c>
      <c r="K953" s="112">
        <v>1064</v>
      </c>
      <c r="L953" s="112">
        <v>21280</v>
      </c>
      <c r="M953" s="112">
        <v>2.66</v>
      </c>
      <c r="N953" s="112">
        <v>53.2</v>
      </c>
      <c r="O953" s="112">
        <v>0</v>
      </c>
      <c r="P953" s="112">
        <v>0</v>
      </c>
      <c r="Q953" s="112">
        <v>1066.6600000000001</v>
      </c>
      <c r="R953" s="112">
        <v>21333.200000000001</v>
      </c>
      <c r="S953" s="111" t="s">
        <v>1386</v>
      </c>
    </row>
    <row r="954" spans="1:19" ht="25.5">
      <c r="A954" s="111" t="s">
        <v>2026</v>
      </c>
      <c r="B954" s="143">
        <v>44354</v>
      </c>
      <c r="C954" s="111" t="s">
        <v>2027</v>
      </c>
      <c r="D954" s="143">
        <v>44354</v>
      </c>
      <c r="E954" s="111" t="s">
        <v>1387</v>
      </c>
      <c r="F954" s="111" t="s">
        <v>1156</v>
      </c>
      <c r="G954" s="111" t="s">
        <v>25</v>
      </c>
      <c r="H954" s="111" t="s">
        <v>24</v>
      </c>
      <c r="I954" s="111" t="s">
        <v>1115</v>
      </c>
      <c r="J954" s="112">
        <v>60</v>
      </c>
      <c r="K954" s="112">
        <v>1030</v>
      </c>
      <c r="L954" s="112">
        <v>61800</v>
      </c>
      <c r="M954" s="112">
        <v>2.5750000000000002</v>
      </c>
      <c r="N954" s="112">
        <v>154.5</v>
      </c>
      <c r="O954" s="112">
        <v>0</v>
      </c>
      <c r="P954" s="112">
        <v>0</v>
      </c>
      <c r="Q954" s="112">
        <v>1032.575</v>
      </c>
      <c r="R954" s="112">
        <v>61954.5</v>
      </c>
      <c r="S954" s="111" t="s">
        <v>1386</v>
      </c>
    </row>
    <row r="955" spans="1:19" ht="25.5">
      <c r="A955" s="111" t="s">
        <v>2026</v>
      </c>
      <c r="B955" s="143">
        <v>44354</v>
      </c>
      <c r="C955" s="111" t="s">
        <v>2027</v>
      </c>
      <c r="D955" s="143">
        <v>44354</v>
      </c>
      <c r="E955" s="111" t="s">
        <v>1387</v>
      </c>
      <c r="F955" s="111" t="s">
        <v>1156</v>
      </c>
      <c r="G955" s="111" t="s">
        <v>25</v>
      </c>
      <c r="H955" s="111" t="s">
        <v>24</v>
      </c>
      <c r="I955" s="111" t="s">
        <v>1243</v>
      </c>
      <c r="J955" s="112">
        <v>40</v>
      </c>
      <c r="K955" s="112">
        <v>967</v>
      </c>
      <c r="L955" s="112">
        <v>38680</v>
      </c>
      <c r="M955" s="112">
        <v>2.4175</v>
      </c>
      <c r="N955" s="112">
        <v>96.7</v>
      </c>
      <c r="O955" s="112">
        <v>0</v>
      </c>
      <c r="P955" s="112">
        <v>0</v>
      </c>
      <c r="Q955" s="112">
        <v>969.41750000000002</v>
      </c>
      <c r="R955" s="112">
        <v>38776.699999999997</v>
      </c>
      <c r="S955" s="111" t="s">
        <v>1386</v>
      </c>
    </row>
    <row r="956" spans="1:19" ht="25.5">
      <c r="A956" s="111" t="s">
        <v>2028</v>
      </c>
      <c r="B956" s="143">
        <v>44354</v>
      </c>
      <c r="C956" s="111" t="s">
        <v>2029</v>
      </c>
      <c r="D956" s="143">
        <v>44354</v>
      </c>
      <c r="E956" s="111" t="s">
        <v>1387</v>
      </c>
      <c r="F956" s="111" t="s">
        <v>14</v>
      </c>
      <c r="G956" s="111" t="s">
        <v>1395</v>
      </c>
      <c r="H956" s="111" t="s">
        <v>13</v>
      </c>
      <c r="I956" s="111" t="s">
        <v>1114</v>
      </c>
      <c r="J956" s="112">
        <v>20</v>
      </c>
      <c r="K956" s="112">
        <v>894</v>
      </c>
      <c r="L956" s="112">
        <v>17880</v>
      </c>
      <c r="M956" s="112">
        <v>2.2349999999999999</v>
      </c>
      <c r="N956" s="112">
        <v>44.7</v>
      </c>
      <c r="O956" s="112">
        <v>0</v>
      </c>
      <c r="P956" s="112">
        <v>0</v>
      </c>
      <c r="Q956" s="112">
        <v>896.23500000000001</v>
      </c>
      <c r="R956" s="112">
        <v>17924.7</v>
      </c>
      <c r="S956" s="111" t="s">
        <v>1386</v>
      </c>
    </row>
    <row r="957" spans="1:19" ht="25.5">
      <c r="A957" s="111" t="s">
        <v>2028</v>
      </c>
      <c r="B957" s="143">
        <v>44354</v>
      </c>
      <c r="C957" s="111" t="s">
        <v>2029</v>
      </c>
      <c r="D957" s="143">
        <v>44354</v>
      </c>
      <c r="E957" s="111" t="s">
        <v>1387</v>
      </c>
      <c r="F957" s="111" t="s">
        <v>14</v>
      </c>
      <c r="G957" s="111" t="s">
        <v>1395</v>
      </c>
      <c r="H957" s="111" t="s">
        <v>13</v>
      </c>
      <c r="I957" s="111" t="s">
        <v>1284</v>
      </c>
      <c r="J957" s="112">
        <v>20</v>
      </c>
      <c r="K957" s="112">
        <v>1064</v>
      </c>
      <c r="L957" s="112">
        <v>21280</v>
      </c>
      <c r="M957" s="112">
        <v>2.66</v>
      </c>
      <c r="N957" s="112">
        <v>53.2</v>
      </c>
      <c r="O957" s="112">
        <v>0</v>
      </c>
      <c r="P957" s="112">
        <v>0</v>
      </c>
      <c r="Q957" s="112">
        <v>1066.6600000000001</v>
      </c>
      <c r="R957" s="112">
        <v>21333.200000000001</v>
      </c>
      <c r="S957" s="111" t="s">
        <v>1386</v>
      </c>
    </row>
    <row r="958" spans="1:19" ht="25.5">
      <c r="A958" s="111" t="s">
        <v>2028</v>
      </c>
      <c r="B958" s="143">
        <v>44354</v>
      </c>
      <c r="C958" s="111" t="s">
        <v>2029</v>
      </c>
      <c r="D958" s="143">
        <v>44354</v>
      </c>
      <c r="E958" s="111" t="s">
        <v>1387</v>
      </c>
      <c r="F958" s="111" t="s">
        <v>14</v>
      </c>
      <c r="G958" s="111" t="s">
        <v>1395</v>
      </c>
      <c r="H958" s="111" t="s">
        <v>13</v>
      </c>
      <c r="I958" s="111" t="s">
        <v>1285</v>
      </c>
      <c r="J958" s="112">
        <v>20</v>
      </c>
      <c r="K958" s="112">
        <v>1205</v>
      </c>
      <c r="L958" s="112">
        <v>24100</v>
      </c>
      <c r="M958" s="112">
        <v>3.0125000000000002</v>
      </c>
      <c r="N958" s="112">
        <v>60.25</v>
      </c>
      <c r="O958" s="112">
        <v>0</v>
      </c>
      <c r="P958" s="112">
        <v>0</v>
      </c>
      <c r="Q958" s="112">
        <v>1208.0125</v>
      </c>
      <c r="R958" s="112">
        <v>24160.25</v>
      </c>
      <c r="S958" s="111" t="s">
        <v>1386</v>
      </c>
    </row>
    <row r="959" spans="1:19" ht="25.5">
      <c r="A959" s="111" t="s">
        <v>2028</v>
      </c>
      <c r="B959" s="143">
        <v>44354</v>
      </c>
      <c r="C959" s="111" t="s">
        <v>2029</v>
      </c>
      <c r="D959" s="143">
        <v>44354</v>
      </c>
      <c r="E959" s="111" t="s">
        <v>1387</v>
      </c>
      <c r="F959" s="111" t="s">
        <v>14</v>
      </c>
      <c r="G959" s="111" t="s">
        <v>1395</v>
      </c>
      <c r="H959" s="111" t="s">
        <v>13</v>
      </c>
      <c r="I959" s="111" t="s">
        <v>1333</v>
      </c>
      <c r="J959" s="112">
        <v>40</v>
      </c>
      <c r="K959" s="112">
        <v>914</v>
      </c>
      <c r="L959" s="112">
        <v>36560</v>
      </c>
      <c r="M959" s="112">
        <v>2.2850000000000001</v>
      </c>
      <c r="N959" s="112">
        <v>91.4</v>
      </c>
      <c r="O959" s="112">
        <v>0</v>
      </c>
      <c r="P959" s="112">
        <v>0</v>
      </c>
      <c r="Q959" s="112">
        <v>916.28499999999997</v>
      </c>
      <c r="R959" s="112">
        <v>36651.4</v>
      </c>
      <c r="S959" s="111" t="s">
        <v>1386</v>
      </c>
    </row>
    <row r="960" spans="1:19" ht="25.5">
      <c r="A960" s="111" t="s">
        <v>2030</v>
      </c>
      <c r="B960" s="143">
        <v>44354</v>
      </c>
      <c r="C960" s="111" t="s">
        <v>2031</v>
      </c>
      <c r="D960" s="143">
        <v>44354</v>
      </c>
      <c r="E960" s="111" t="s">
        <v>1387</v>
      </c>
      <c r="F960" s="111" t="s">
        <v>5</v>
      </c>
      <c r="G960" s="111" t="s">
        <v>1388</v>
      </c>
      <c r="H960" s="111" t="s">
        <v>117</v>
      </c>
      <c r="I960" s="111" t="s">
        <v>1243</v>
      </c>
      <c r="J960" s="112">
        <v>60</v>
      </c>
      <c r="K960" s="112">
        <v>967</v>
      </c>
      <c r="L960" s="112">
        <v>58020</v>
      </c>
      <c r="M960" s="112">
        <v>2.4175</v>
      </c>
      <c r="N960" s="112">
        <v>145.05000000000001</v>
      </c>
      <c r="O960" s="112">
        <v>0</v>
      </c>
      <c r="P960" s="112">
        <v>0</v>
      </c>
      <c r="Q960" s="112">
        <v>969.41750000000002</v>
      </c>
      <c r="R960" s="112">
        <v>58165.05</v>
      </c>
      <c r="S960" s="111" t="s">
        <v>1386</v>
      </c>
    </row>
    <row r="961" spans="1:19" ht="25.5">
      <c r="A961" s="111" t="s">
        <v>2030</v>
      </c>
      <c r="B961" s="143">
        <v>44354</v>
      </c>
      <c r="C961" s="111" t="s">
        <v>2031</v>
      </c>
      <c r="D961" s="143">
        <v>44354</v>
      </c>
      <c r="E961" s="111" t="s">
        <v>1387</v>
      </c>
      <c r="F961" s="111" t="s">
        <v>5</v>
      </c>
      <c r="G961" s="111" t="s">
        <v>1388</v>
      </c>
      <c r="H961" s="111" t="s">
        <v>117</v>
      </c>
      <c r="I961" s="111" t="s">
        <v>1333</v>
      </c>
      <c r="J961" s="112">
        <v>60</v>
      </c>
      <c r="K961" s="112">
        <v>914</v>
      </c>
      <c r="L961" s="112">
        <v>54840</v>
      </c>
      <c r="M961" s="112">
        <v>2.2850000000000001</v>
      </c>
      <c r="N961" s="112">
        <v>137.1</v>
      </c>
      <c r="O961" s="112">
        <v>0</v>
      </c>
      <c r="P961" s="112">
        <v>0</v>
      </c>
      <c r="Q961" s="112">
        <v>916.28499999999997</v>
      </c>
      <c r="R961" s="112">
        <v>54977.1</v>
      </c>
      <c r="S961" s="111" t="s">
        <v>1386</v>
      </c>
    </row>
    <row r="962" spans="1:19" ht="25.5">
      <c r="A962" s="111" t="s">
        <v>2032</v>
      </c>
      <c r="B962" s="143">
        <v>44354</v>
      </c>
      <c r="C962" s="111" t="s">
        <v>2033</v>
      </c>
      <c r="D962" s="143">
        <v>44354</v>
      </c>
      <c r="E962" s="111" t="s">
        <v>1387</v>
      </c>
      <c r="F962" s="111" t="s">
        <v>1017</v>
      </c>
      <c r="G962" s="111" t="s">
        <v>1019</v>
      </c>
      <c r="H962" s="111" t="s">
        <v>117</v>
      </c>
      <c r="I962" s="111" t="s">
        <v>1333</v>
      </c>
      <c r="J962" s="112">
        <v>160</v>
      </c>
      <c r="K962" s="112">
        <v>914</v>
      </c>
      <c r="L962" s="112">
        <v>146240</v>
      </c>
      <c r="M962" s="112">
        <v>2.2850000000000001</v>
      </c>
      <c r="N962" s="112">
        <v>365.6</v>
      </c>
      <c r="O962" s="112">
        <v>0</v>
      </c>
      <c r="P962" s="112">
        <v>0</v>
      </c>
      <c r="Q962" s="112">
        <v>916.28499999999997</v>
      </c>
      <c r="R962" s="112">
        <v>146605.6</v>
      </c>
      <c r="S962" s="111" t="s">
        <v>1386</v>
      </c>
    </row>
    <row r="963" spans="1:19" ht="25.5">
      <c r="A963" s="111" t="s">
        <v>2032</v>
      </c>
      <c r="B963" s="143">
        <v>44354</v>
      </c>
      <c r="C963" s="111" t="s">
        <v>2033</v>
      </c>
      <c r="D963" s="143">
        <v>44354</v>
      </c>
      <c r="E963" s="111" t="s">
        <v>1387</v>
      </c>
      <c r="F963" s="111" t="s">
        <v>1017</v>
      </c>
      <c r="G963" s="111" t="s">
        <v>1019</v>
      </c>
      <c r="H963" s="111" t="s">
        <v>117</v>
      </c>
      <c r="I963" s="111" t="s">
        <v>1243</v>
      </c>
      <c r="J963" s="112">
        <v>200</v>
      </c>
      <c r="K963" s="112">
        <v>967</v>
      </c>
      <c r="L963" s="112">
        <v>193400</v>
      </c>
      <c r="M963" s="112">
        <v>2.4175</v>
      </c>
      <c r="N963" s="112">
        <v>483.5</v>
      </c>
      <c r="O963" s="112">
        <v>0</v>
      </c>
      <c r="P963" s="112">
        <v>0</v>
      </c>
      <c r="Q963" s="112">
        <v>969.41750000000002</v>
      </c>
      <c r="R963" s="112">
        <v>193883.5</v>
      </c>
      <c r="S963" s="111" t="s">
        <v>1386</v>
      </c>
    </row>
    <row r="964" spans="1:19" ht="25.5">
      <c r="A964" s="111" t="s">
        <v>2034</v>
      </c>
      <c r="B964" s="143">
        <v>44354</v>
      </c>
      <c r="C964" s="111" t="s">
        <v>2035</v>
      </c>
      <c r="D964" s="143">
        <v>44354</v>
      </c>
      <c r="E964" s="111" t="s">
        <v>1387</v>
      </c>
      <c r="F964" s="111" t="s">
        <v>1</v>
      </c>
      <c r="G964" s="111" t="s">
        <v>1019</v>
      </c>
      <c r="H964" s="111" t="s">
        <v>117</v>
      </c>
      <c r="I964" s="111" t="s">
        <v>1119</v>
      </c>
      <c r="J964" s="112">
        <v>40</v>
      </c>
      <c r="K964" s="112">
        <v>914</v>
      </c>
      <c r="L964" s="112">
        <v>36560</v>
      </c>
      <c r="M964" s="112">
        <v>2.2850000000000001</v>
      </c>
      <c r="N964" s="112">
        <v>91.4</v>
      </c>
      <c r="O964" s="112">
        <v>0</v>
      </c>
      <c r="P964" s="112">
        <v>0</v>
      </c>
      <c r="Q964" s="112">
        <v>916.28499999999997</v>
      </c>
      <c r="R964" s="112">
        <v>36651.4</v>
      </c>
      <c r="S964" s="111" t="s">
        <v>1386</v>
      </c>
    </row>
    <row r="965" spans="1:19" ht="25.5">
      <c r="A965" s="111" t="s">
        <v>2034</v>
      </c>
      <c r="B965" s="143">
        <v>44354</v>
      </c>
      <c r="C965" s="111" t="s">
        <v>2035</v>
      </c>
      <c r="D965" s="143">
        <v>44354</v>
      </c>
      <c r="E965" s="111" t="s">
        <v>1387</v>
      </c>
      <c r="F965" s="111" t="s">
        <v>1</v>
      </c>
      <c r="G965" s="111" t="s">
        <v>1019</v>
      </c>
      <c r="H965" s="111" t="s">
        <v>117</v>
      </c>
      <c r="I965" s="111" t="s">
        <v>1243</v>
      </c>
      <c r="J965" s="112">
        <v>100</v>
      </c>
      <c r="K965" s="112">
        <v>967</v>
      </c>
      <c r="L965" s="112">
        <v>96700</v>
      </c>
      <c r="M965" s="112">
        <v>2.4175</v>
      </c>
      <c r="N965" s="112">
        <v>241.75</v>
      </c>
      <c r="O965" s="112">
        <v>0</v>
      </c>
      <c r="P965" s="112">
        <v>0</v>
      </c>
      <c r="Q965" s="112">
        <v>969.41750000000002</v>
      </c>
      <c r="R965" s="112">
        <v>96941.75</v>
      </c>
      <c r="S965" s="111" t="s">
        <v>1386</v>
      </c>
    </row>
    <row r="966" spans="1:19" ht="25.5">
      <c r="A966" s="111" t="s">
        <v>2034</v>
      </c>
      <c r="B966" s="143">
        <v>44354</v>
      </c>
      <c r="C966" s="111" t="s">
        <v>2035</v>
      </c>
      <c r="D966" s="143">
        <v>44354</v>
      </c>
      <c r="E966" s="111" t="s">
        <v>1387</v>
      </c>
      <c r="F966" s="111" t="s">
        <v>1</v>
      </c>
      <c r="G966" s="111" t="s">
        <v>1019</v>
      </c>
      <c r="H966" s="111" t="s">
        <v>117</v>
      </c>
      <c r="I966" s="111" t="s">
        <v>1333</v>
      </c>
      <c r="J966" s="112">
        <v>200</v>
      </c>
      <c r="K966" s="112">
        <v>914</v>
      </c>
      <c r="L966" s="112">
        <v>182800</v>
      </c>
      <c r="M966" s="112">
        <v>2.2850000000000001</v>
      </c>
      <c r="N966" s="112">
        <v>457</v>
      </c>
      <c r="O966" s="112">
        <v>0</v>
      </c>
      <c r="P966" s="112">
        <v>0</v>
      </c>
      <c r="Q966" s="112">
        <v>916.28499999999997</v>
      </c>
      <c r="R966" s="112">
        <v>183257</v>
      </c>
      <c r="S966" s="111" t="s">
        <v>1386</v>
      </c>
    </row>
    <row r="967" spans="1:19" ht="25.5">
      <c r="A967" s="111" t="s">
        <v>2036</v>
      </c>
      <c r="B967" s="143">
        <v>44354</v>
      </c>
      <c r="C967" s="111" t="s">
        <v>2037</v>
      </c>
      <c r="D967" s="143">
        <v>44354</v>
      </c>
      <c r="E967" s="111" t="s">
        <v>1387</v>
      </c>
      <c r="F967" s="111" t="s">
        <v>115</v>
      </c>
      <c r="G967" s="111" t="s">
        <v>1398</v>
      </c>
      <c r="H967" s="111" t="s">
        <v>117</v>
      </c>
      <c r="I967" s="111" t="s">
        <v>1284</v>
      </c>
      <c r="J967" s="112">
        <v>100</v>
      </c>
      <c r="K967" s="112">
        <v>1064</v>
      </c>
      <c r="L967" s="112">
        <v>106400</v>
      </c>
      <c r="M967" s="112">
        <v>2.66</v>
      </c>
      <c r="N967" s="112">
        <v>266</v>
      </c>
      <c r="O967" s="112">
        <v>0</v>
      </c>
      <c r="P967" s="112">
        <v>0</v>
      </c>
      <c r="Q967" s="112">
        <v>1066.6600000000001</v>
      </c>
      <c r="R967" s="112">
        <v>106666</v>
      </c>
      <c r="S967" s="111" t="s">
        <v>1386</v>
      </c>
    </row>
    <row r="968" spans="1:19" ht="25.5">
      <c r="A968" s="111" t="s">
        <v>2036</v>
      </c>
      <c r="B968" s="143">
        <v>44354</v>
      </c>
      <c r="C968" s="111" t="s">
        <v>2037</v>
      </c>
      <c r="D968" s="143">
        <v>44354</v>
      </c>
      <c r="E968" s="111" t="s">
        <v>1387</v>
      </c>
      <c r="F968" s="111" t="s">
        <v>115</v>
      </c>
      <c r="G968" s="111" t="s">
        <v>1398</v>
      </c>
      <c r="H968" s="111" t="s">
        <v>117</v>
      </c>
      <c r="I968" s="111" t="s">
        <v>1243</v>
      </c>
      <c r="J968" s="112">
        <v>100</v>
      </c>
      <c r="K968" s="112">
        <v>967</v>
      </c>
      <c r="L968" s="112">
        <v>96700</v>
      </c>
      <c r="M968" s="112">
        <v>2.4175</v>
      </c>
      <c r="N968" s="112">
        <v>241.75</v>
      </c>
      <c r="O968" s="112">
        <v>0</v>
      </c>
      <c r="P968" s="112">
        <v>0</v>
      </c>
      <c r="Q968" s="112">
        <v>969.41750000000002</v>
      </c>
      <c r="R968" s="112">
        <v>96941.75</v>
      </c>
      <c r="S968" s="111" t="s">
        <v>1386</v>
      </c>
    </row>
    <row r="969" spans="1:19" ht="25.5">
      <c r="A969" s="111" t="s">
        <v>2036</v>
      </c>
      <c r="B969" s="143">
        <v>44354</v>
      </c>
      <c r="C969" s="111" t="s">
        <v>2037</v>
      </c>
      <c r="D969" s="143">
        <v>44354</v>
      </c>
      <c r="E969" s="111" t="s">
        <v>1387</v>
      </c>
      <c r="F969" s="111" t="s">
        <v>115</v>
      </c>
      <c r="G969" s="111" t="s">
        <v>1398</v>
      </c>
      <c r="H969" s="111" t="s">
        <v>117</v>
      </c>
      <c r="I969" s="111" t="s">
        <v>1285</v>
      </c>
      <c r="J969" s="112">
        <v>60</v>
      </c>
      <c r="K969" s="112">
        <v>1205</v>
      </c>
      <c r="L969" s="112">
        <v>72300</v>
      </c>
      <c r="M969" s="112">
        <v>3.0125000000000002</v>
      </c>
      <c r="N969" s="112">
        <v>180.75</v>
      </c>
      <c r="O969" s="112">
        <v>0</v>
      </c>
      <c r="P969" s="112">
        <v>0</v>
      </c>
      <c r="Q969" s="112">
        <v>1208.0125</v>
      </c>
      <c r="R969" s="112">
        <v>72480.75</v>
      </c>
      <c r="S969" s="111" t="s">
        <v>1386</v>
      </c>
    </row>
    <row r="970" spans="1:19" ht="25.5">
      <c r="A970" s="111" t="s">
        <v>2038</v>
      </c>
      <c r="B970" s="143">
        <v>44354</v>
      </c>
      <c r="C970" s="111" t="s">
        <v>2039</v>
      </c>
      <c r="D970" s="143">
        <v>44354</v>
      </c>
      <c r="E970" s="111" t="s">
        <v>1387</v>
      </c>
      <c r="F970" s="111" t="s">
        <v>1478</v>
      </c>
      <c r="G970" s="111" t="s">
        <v>66</v>
      </c>
      <c r="H970" s="111" t="s">
        <v>54</v>
      </c>
      <c r="I970" s="111" t="s">
        <v>1284</v>
      </c>
      <c r="J970" s="112">
        <v>40</v>
      </c>
      <c r="K970" s="112">
        <v>1064</v>
      </c>
      <c r="L970" s="112">
        <v>42560</v>
      </c>
      <c r="M970" s="112">
        <v>2.66</v>
      </c>
      <c r="N970" s="112">
        <v>106.4</v>
      </c>
      <c r="O970" s="112">
        <v>0</v>
      </c>
      <c r="P970" s="112">
        <v>0</v>
      </c>
      <c r="Q970" s="112">
        <v>1066.6600000000001</v>
      </c>
      <c r="R970" s="112">
        <v>42666.400000000001</v>
      </c>
      <c r="S970" s="111" t="s">
        <v>1386</v>
      </c>
    </row>
    <row r="971" spans="1:19" ht="25.5">
      <c r="A971" s="111" t="s">
        <v>2038</v>
      </c>
      <c r="B971" s="143">
        <v>44354</v>
      </c>
      <c r="C971" s="111" t="s">
        <v>2039</v>
      </c>
      <c r="D971" s="143">
        <v>44354</v>
      </c>
      <c r="E971" s="111" t="s">
        <v>1387</v>
      </c>
      <c r="F971" s="111" t="s">
        <v>1478</v>
      </c>
      <c r="G971" s="111" t="s">
        <v>66</v>
      </c>
      <c r="H971" s="111" t="s">
        <v>54</v>
      </c>
      <c r="I971" s="111" t="s">
        <v>1119</v>
      </c>
      <c r="J971" s="112">
        <v>100</v>
      </c>
      <c r="K971" s="112">
        <v>914</v>
      </c>
      <c r="L971" s="112">
        <v>91400</v>
      </c>
      <c r="M971" s="112">
        <v>2.2850000000000001</v>
      </c>
      <c r="N971" s="112">
        <v>228.5</v>
      </c>
      <c r="O971" s="112">
        <v>0</v>
      </c>
      <c r="P971" s="112">
        <v>0</v>
      </c>
      <c r="Q971" s="112">
        <v>916.28499999999997</v>
      </c>
      <c r="R971" s="112">
        <v>91628.5</v>
      </c>
      <c r="S971" s="111" t="s">
        <v>1386</v>
      </c>
    </row>
    <row r="972" spans="1:19" ht="25.5">
      <c r="A972" s="111" t="s">
        <v>2038</v>
      </c>
      <c r="B972" s="143">
        <v>44354</v>
      </c>
      <c r="C972" s="111" t="s">
        <v>2039</v>
      </c>
      <c r="D972" s="143">
        <v>44354</v>
      </c>
      <c r="E972" s="111" t="s">
        <v>1387</v>
      </c>
      <c r="F972" s="111" t="s">
        <v>1478</v>
      </c>
      <c r="G972" s="111" t="s">
        <v>66</v>
      </c>
      <c r="H972" s="111" t="s">
        <v>54</v>
      </c>
      <c r="I972" s="111" t="s">
        <v>1243</v>
      </c>
      <c r="J972" s="112">
        <v>100</v>
      </c>
      <c r="K972" s="112">
        <v>967</v>
      </c>
      <c r="L972" s="112">
        <v>96700</v>
      </c>
      <c r="M972" s="112">
        <v>2.4175</v>
      </c>
      <c r="N972" s="112">
        <v>241.75</v>
      </c>
      <c r="O972" s="112">
        <v>0</v>
      </c>
      <c r="P972" s="112">
        <v>0</v>
      </c>
      <c r="Q972" s="112">
        <v>969.41750000000002</v>
      </c>
      <c r="R972" s="112">
        <v>96941.75</v>
      </c>
      <c r="S972" s="111" t="s">
        <v>1386</v>
      </c>
    </row>
    <row r="973" spans="1:19" ht="25.5">
      <c r="A973" s="111" t="s">
        <v>2040</v>
      </c>
      <c r="B973" s="143">
        <v>44354</v>
      </c>
      <c r="C973" s="111" t="s">
        <v>2041</v>
      </c>
      <c r="D973" s="143">
        <v>44354</v>
      </c>
      <c r="E973" s="111" t="s">
        <v>1387</v>
      </c>
      <c r="F973" s="111" t="s">
        <v>993</v>
      </c>
      <c r="G973" s="111" t="s">
        <v>1397</v>
      </c>
      <c r="H973" s="111" t="s">
        <v>54</v>
      </c>
      <c r="I973" s="111" t="s">
        <v>1243</v>
      </c>
      <c r="J973" s="112">
        <v>80</v>
      </c>
      <c r="K973" s="112">
        <v>967</v>
      </c>
      <c r="L973" s="112">
        <v>77360</v>
      </c>
      <c r="M973" s="112">
        <v>2.4180000000000001</v>
      </c>
      <c r="N973" s="112">
        <v>193.44</v>
      </c>
      <c r="O973" s="112">
        <v>0</v>
      </c>
      <c r="P973" s="112">
        <v>0</v>
      </c>
      <c r="Q973" s="112">
        <v>969.41750000000002</v>
      </c>
      <c r="R973" s="112">
        <v>77553.399999999994</v>
      </c>
      <c r="S973" s="111" t="s">
        <v>1386</v>
      </c>
    </row>
    <row r="974" spans="1:19" ht="25.5">
      <c r="A974" s="111" t="s">
        <v>2040</v>
      </c>
      <c r="B974" s="143">
        <v>44354</v>
      </c>
      <c r="C974" s="111" t="s">
        <v>2041</v>
      </c>
      <c r="D974" s="143">
        <v>44354</v>
      </c>
      <c r="E974" s="111" t="s">
        <v>1387</v>
      </c>
      <c r="F974" s="111" t="s">
        <v>993</v>
      </c>
      <c r="G974" s="111" t="s">
        <v>1397</v>
      </c>
      <c r="H974" s="111" t="s">
        <v>54</v>
      </c>
      <c r="I974" s="111" t="s">
        <v>1119</v>
      </c>
      <c r="J974" s="112">
        <v>60</v>
      </c>
      <c r="K974" s="112">
        <v>914</v>
      </c>
      <c r="L974" s="112">
        <v>54840</v>
      </c>
      <c r="M974" s="112">
        <v>2.2850000000000001</v>
      </c>
      <c r="N974" s="112">
        <v>137.1</v>
      </c>
      <c r="O974" s="112">
        <v>0</v>
      </c>
      <c r="P974" s="112">
        <v>0</v>
      </c>
      <c r="Q974" s="112">
        <v>916.28499999999997</v>
      </c>
      <c r="R974" s="112">
        <v>54977.1</v>
      </c>
      <c r="S974" s="111" t="s">
        <v>1386</v>
      </c>
    </row>
    <row r="975" spans="1:19" ht="25.5">
      <c r="A975" s="111" t="s">
        <v>2040</v>
      </c>
      <c r="B975" s="143">
        <v>44354</v>
      </c>
      <c r="C975" s="111" t="s">
        <v>2041</v>
      </c>
      <c r="D975" s="143">
        <v>44354</v>
      </c>
      <c r="E975" s="111" t="s">
        <v>1387</v>
      </c>
      <c r="F975" s="111" t="s">
        <v>993</v>
      </c>
      <c r="G975" s="111" t="s">
        <v>1397</v>
      </c>
      <c r="H975" s="111" t="s">
        <v>54</v>
      </c>
      <c r="I975" s="111" t="s">
        <v>1284</v>
      </c>
      <c r="J975" s="112">
        <v>40</v>
      </c>
      <c r="K975" s="112">
        <v>1064</v>
      </c>
      <c r="L975" s="112">
        <v>42560</v>
      </c>
      <c r="M975" s="112">
        <v>2.66</v>
      </c>
      <c r="N975" s="112">
        <v>106.4</v>
      </c>
      <c r="O975" s="112">
        <v>0</v>
      </c>
      <c r="P975" s="112">
        <v>0</v>
      </c>
      <c r="Q975" s="112">
        <v>1066.6600000000001</v>
      </c>
      <c r="R975" s="112">
        <v>42666.400000000001</v>
      </c>
      <c r="S975" s="111" t="s">
        <v>1386</v>
      </c>
    </row>
    <row r="976" spans="1:19" ht="25.5">
      <c r="A976" s="111" t="s">
        <v>2042</v>
      </c>
      <c r="B976" s="143">
        <v>44354</v>
      </c>
      <c r="C976" s="111" t="s">
        <v>2043</v>
      </c>
      <c r="D976" s="143">
        <v>44354</v>
      </c>
      <c r="E976" s="111" t="s">
        <v>1116</v>
      </c>
      <c r="F976" s="111" t="s">
        <v>1122</v>
      </c>
      <c r="G976" s="111" t="s">
        <v>1116</v>
      </c>
      <c r="H976" s="111" t="s">
        <v>1116</v>
      </c>
      <c r="I976" s="111" t="s">
        <v>1115</v>
      </c>
      <c r="J976" s="112">
        <v>2</v>
      </c>
      <c r="K976" s="112">
        <v>1045</v>
      </c>
      <c r="L976" s="112">
        <v>2090</v>
      </c>
      <c r="M976" s="112">
        <v>2.6124999999999998</v>
      </c>
      <c r="N976" s="112">
        <v>5.2249999999999996</v>
      </c>
      <c r="O976" s="112">
        <v>0</v>
      </c>
      <c r="P976" s="112">
        <v>0</v>
      </c>
      <c r="Q976" s="112">
        <v>1047.6125</v>
      </c>
      <c r="R976" s="112">
        <v>2095.2249999999999</v>
      </c>
      <c r="S976" s="111" t="s">
        <v>1386</v>
      </c>
    </row>
    <row r="977" spans="1:19" ht="25.5">
      <c r="A977" s="111" t="s">
        <v>2042</v>
      </c>
      <c r="B977" s="143">
        <v>44354</v>
      </c>
      <c r="C977" s="111" t="s">
        <v>2043</v>
      </c>
      <c r="D977" s="143">
        <v>44354</v>
      </c>
      <c r="E977" s="111" t="s">
        <v>1116</v>
      </c>
      <c r="F977" s="111" t="s">
        <v>1122</v>
      </c>
      <c r="G977" s="111" t="s">
        <v>1116</v>
      </c>
      <c r="H977" s="111" t="s">
        <v>1116</v>
      </c>
      <c r="I977" s="111" t="s">
        <v>1335</v>
      </c>
      <c r="J977" s="112">
        <v>3</v>
      </c>
      <c r="K977" s="112">
        <v>1321.5</v>
      </c>
      <c r="L977" s="112">
        <v>3964.5</v>
      </c>
      <c r="M977" s="112">
        <v>3.3037999999999998</v>
      </c>
      <c r="N977" s="112">
        <v>9.9114000000000004</v>
      </c>
      <c r="O977" s="112">
        <v>0</v>
      </c>
      <c r="P977" s="112">
        <v>0</v>
      </c>
      <c r="Q977" s="112">
        <v>1324.8037999999999</v>
      </c>
      <c r="R977" s="112">
        <v>3974.4114</v>
      </c>
      <c r="S977" s="111" t="s">
        <v>1386</v>
      </c>
    </row>
    <row r="978" spans="1:19" ht="25.5">
      <c r="A978" s="111" t="s">
        <v>2042</v>
      </c>
      <c r="B978" s="143">
        <v>44354</v>
      </c>
      <c r="C978" s="111" t="s">
        <v>2043</v>
      </c>
      <c r="D978" s="143">
        <v>44354</v>
      </c>
      <c r="E978" s="111" t="s">
        <v>1116</v>
      </c>
      <c r="F978" s="111" t="s">
        <v>1122</v>
      </c>
      <c r="G978" s="111" t="s">
        <v>1116</v>
      </c>
      <c r="H978" s="111" t="s">
        <v>1116</v>
      </c>
      <c r="I978" s="111" t="s">
        <v>1333</v>
      </c>
      <c r="J978" s="112">
        <v>4</v>
      </c>
      <c r="K978" s="112">
        <v>927</v>
      </c>
      <c r="L978" s="112">
        <v>3708</v>
      </c>
      <c r="M978" s="112">
        <v>2.3174999999999999</v>
      </c>
      <c r="N978" s="112">
        <v>9.27</v>
      </c>
      <c r="O978" s="112">
        <v>0</v>
      </c>
      <c r="P978" s="112">
        <v>0</v>
      </c>
      <c r="Q978" s="112">
        <v>929.3175</v>
      </c>
      <c r="R978" s="112">
        <v>3717.27</v>
      </c>
      <c r="S978" s="111" t="s">
        <v>1386</v>
      </c>
    </row>
    <row r="979" spans="1:19" ht="25.5">
      <c r="A979" s="111" t="s">
        <v>2042</v>
      </c>
      <c r="B979" s="143">
        <v>44354</v>
      </c>
      <c r="C979" s="111" t="s">
        <v>2043</v>
      </c>
      <c r="D979" s="143">
        <v>44354</v>
      </c>
      <c r="E979" s="111" t="s">
        <v>1116</v>
      </c>
      <c r="F979" s="111" t="s">
        <v>1122</v>
      </c>
      <c r="G979" s="111" t="s">
        <v>1116</v>
      </c>
      <c r="H979" s="111" t="s">
        <v>1116</v>
      </c>
      <c r="I979" s="111" t="s">
        <v>1243</v>
      </c>
      <c r="J979" s="112">
        <v>5</v>
      </c>
      <c r="K979" s="112">
        <v>981</v>
      </c>
      <c r="L979" s="112">
        <v>4905</v>
      </c>
      <c r="M979" s="112">
        <v>2.4525000000000001</v>
      </c>
      <c r="N979" s="112">
        <v>12.262499999999999</v>
      </c>
      <c r="O979" s="112">
        <v>0</v>
      </c>
      <c r="P979" s="112">
        <v>0</v>
      </c>
      <c r="Q979" s="112">
        <v>983.45249999999999</v>
      </c>
      <c r="R979" s="112">
        <v>4917.2624999999998</v>
      </c>
      <c r="S979" s="111" t="s">
        <v>1386</v>
      </c>
    </row>
    <row r="980" spans="1:19" ht="25.5">
      <c r="A980" s="111" t="s">
        <v>2042</v>
      </c>
      <c r="B980" s="143">
        <v>44354</v>
      </c>
      <c r="C980" s="111" t="s">
        <v>2043</v>
      </c>
      <c r="D980" s="143">
        <v>44354</v>
      </c>
      <c r="E980" s="111" t="s">
        <v>1116</v>
      </c>
      <c r="F980" s="111" t="s">
        <v>1122</v>
      </c>
      <c r="G980" s="111" t="s">
        <v>1116</v>
      </c>
      <c r="H980" s="111" t="s">
        <v>1116</v>
      </c>
      <c r="I980" s="111" t="s">
        <v>1119</v>
      </c>
      <c r="J980" s="112">
        <v>4</v>
      </c>
      <c r="K980" s="112">
        <v>927</v>
      </c>
      <c r="L980" s="112">
        <v>3708</v>
      </c>
      <c r="M980" s="112">
        <v>2.3174999999999999</v>
      </c>
      <c r="N980" s="112">
        <v>9.27</v>
      </c>
      <c r="O980" s="112">
        <v>0</v>
      </c>
      <c r="P980" s="112">
        <v>0</v>
      </c>
      <c r="Q980" s="112">
        <v>929.3175</v>
      </c>
      <c r="R980" s="112">
        <v>3717.27</v>
      </c>
      <c r="S980" s="111" t="s">
        <v>1386</v>
      </c>
    </row>
    <row r="981" spans="1:19" ht="25.5">
      <c r="A981" s="111" t="s">
        <v>2044</v>
      </c>
      <c r="B981" s="143">
        <v>44354</v>
      </c>
      <c r="C981" s="111" t="s">
        <v>2045</v>
      </c>
      <c r="D981" s="143">
        <v>44354</v>
      </c>
      <c r="E981" s="111" t="s">
        <v>1116</v>
      </c>
      <c r="F981" s="111" t="s">
        <v>1282</v>
      </c>
      <c r="G981" s="111" t="s">
        <v>1116</v>
      </c>
      <c r="H981" s="111" t="s">
        <v>1116</v>
      </c>
      <c r="I981" s="111" t="s">
        <v>1114</v>
      </c>
      <c r="J981" s="112">
        <v>5</v>
      </c>
      <c r="K981" s="112">
        <v>907</v>
      </c>
      <c r="L981" s="112">
        <v>4535</v>
      </c>
      <c r="M981" s="112">
        <v>2.2675000000000001</v>
      </c>
      <c r="N981" s="112">
        <v>11.3375</v>
      </c>
      <c r="O981" s="112">
        <v>0</v>
      </c>
      <c r="P981" s="112">
        <v>0</v>
      </c>
      <c r="Q981" s="112">
        <v>909.26750000000004</v>
      </c>
      <c r="R981" s="112">
        <v>4546.3374999999996</v>
      </c>
      <c r="S981" s="111" t="s">
        <v>1386</v>
      </c>
    </row>
    <row r="982" spans="1:19" ht="25.5">
      <c r="A982" s="111" t="s">
        <v>2044</v>
      </c>
      <c r="B982" s="143">
        <v>44354</v>
      </c>
      <c r="C982" s="111" t="s">
        <v>2045</v>
      </c>
      <c r="D982" s="143">
        <v>44354</v>
      </c>
      <c r="E982" s="111" t="s">
        <v>1116</v>
      </c>
      <c r="F982" s="111" t="s">
        <v>1282</v>
      </c>
      <c r="G982" s="111" t="s">
        <v>1116</v>
      </c>
      <c r="H982" s="111" t="s">
        <v>1116</v>
      </c>
      <c r="I982" s="111" t="s">
        <v>1119</v>
      </c>
      <c r="J982" s="112">
        <v>5</v>
      </c>
      <c r="K982" s="112">
        <v>927</v>
      </c>
      <c r="L982" s="112">
        <v>4635</v>
      </c>
      <c r="M982" s="112">
        <v>2.3174999999999999</v>
      </c>
      <c r="N982" s="112">
        <v>11.5875</v>
      </c>
      <c r="O982" s="112">
        <v>0</v>
      </c>
      <c r="P982" s="112">
        <v>0</v>
      </c>
      <c r="Q982" s="112">
        <v>929.3175</v>
      </c>
      <c r="R982" s="112">
        <v>4646.5874999999996</v>
      </c>
      <c r="S982" s="111" t="s">
        <v>1386</v>
      </c>
    </row>
    <row r="983" spans="1:19" ht="25.5">
      <c r="A983" s="111" t="s">
        <v>2044</v>
      </c>
      <c r="B983" s="143">
        <v>44354</v>
      </c>
      <c r="C983" s="111" t="s">
        <v>2045</v>
      </c>
      <c r="D983" s="143">
        <v>44354</v>
      </c>
      <c r="E983" s="111" t="s">
        <v>1116</v>
      </c>
      <c r="F983" s="111" t="s">
        <v>1282</v>
      </c>
      <c r="G983" s="111" t="s">
        <v>1116</v>
      </c>
      <c r="H983" s="111" t="s">
        <v>1116</v>
      </c>
      <c r="I983" s="111" t="s">
        <v>1333</v>
      </c>
      <c r="J983" s="112">
        <v>4</v>
      </c>
      <c r="K983" s="112">
        <v>927</v>
      </c>
      <c r="L983" s="112">
        <v>3708</v>
      </c>
      <c r="M983" s="112">
        <v>2.3174999999999999</v>
      </c>
      <c r="N983" s="112">
        <v>9.27</v>
      </c>
      <c r="O983" s="112">
        <v>0</v>
      </c>
      <c r="P983" s="112">
        <v>0</v>
      </c>
      <c r="Q983" s="112">
        <v>929.3175</v>
      </c>
      <c r="R983" s="112">
        <v>3717.27</v>
      </c>
      <c r="S983" s="111" t="s">
        <v>1386</v>
      </c>
    </row>
    <row r="984" spans="1:19" ht="25.5">
      <c r="A984" s="111" t="s">
        <v>2044</v>
      </c>
      <c r="B984" s="143">
        <v>44354</v>
      </c>
      <c r="C984" s="111" t="s">
        <v>2045</v>
      </c>
      <c r="D984" s="143">
        <v>44354</v>
      </c>
      <c r="E984" s="111" t="s">
        <v>1116</v>
      </c>
      <c r="F984" s="111" t="s">
        <v>1282</v>
      </c>
      <c r="G984" s="111" t="s">
        <v>1116</v>
      </c>
      <c r="H984" s="111" t="s">
        <v>1116</v>
      </c>
      <c r="I984" s="111" t="s">
        <v>1243</v>
      </c>
      <c r="J984" s="112">
        <v>5</v>
      </c>
      <c r="K984" s="112">
        <v>981</v>
      </c>
      <c r="L984" s="112">
        <v>4905</v>
      </c>
      <c r="M984" s="112">
        <v>2.4525000000000001</v>
      </c>
      <c r="N984" s="112">
        <v>12.262499999999999</v>
      </c>
      <c r="O984" s="112">
        <v>0</v>
      </c>
      <c r="P984" s="112">
        <v>0</v>
      </c>
      <c r="Q984" s="112">
        <v>983.45249999999999</v>
      </c>
      <c r="R984" s="112">
        <v>4917.2624999999998</v>
      </c>
      <c r="S984" s="111" t="s">
        <v>1386</v>
      </c>
    </row>
    <row r="985" spans="1:19" ht="25.5">
      <c r="A985" s="111" t="s">
        <v>2044</v>
      </c>
      <c r="B985" s="143">
        <v>44354</v>
      </c>
      <c r="C985" s="111" t="s">
        <v>2045</v>
      </c>
      <c r="D985" s="143">
        <v>44354</v>
      </c>
      <c r="E985" s="111" t="s">
        <v>1116</v>
      </c>
      <c r="F985" s="111" t="s">
        <v>1282</v>
      </c>
      <c r="G985" s="111" t="s">
        <v>1116</v>
      </c>
      <c r="H985" s="111" t="s">
        <v>1116</v>
      </c>
      <c r="I985" s="111" t="s">
        <v>1115</v>
      </c>
      <c r="J985" s="112">
        <v>5</v>
      </c>
      <c r="K985" s="112">
        <v>1045</v>
      </c>
      <c r="L985" s="112">
        <v>5225</v>
      </c>
      <c r="M985" s="112">
        <v>2.6124999999999998</v>
      </c>
      <c r="N985" s="112">
        <v>13.0625</v>
      </c>
      <c r="O985" s="112">
        <v>0</v>
      </c>
      <c r="P985" s="112">
        <v>0</v>
      </c>
      <c r="Q985" s="112">
        <v>1047.6125</v>
      </c>
      <c r="R985" s="112">
        <v>5238.0625</v>
      </c>
      <c r="S985" s="111" t="s">
        <v>1386</v>
      </c>
    </row>
    <row r="986" spans="1:19" ht="25.5">
      <c r="A986" s="111" t="s">
        <v>2046</v>
      </c>
      <c r="B986" s="143">
        <v>44354</v>
      </c>
      <c r="C986" s="111" t="s">
        <v>2047</v>
      </c>
      <c r="D986" s="143">
        <v>44354</v>
      </c>
      <c r="E986" s="111" t="s">
        <v>1116</v>
      </c>
      <c r="F986" s="111" t="s">
        <v>1123</v>
      </c>
      <c r="G986" s="111" t="s">
        <v>1116</v>
      </c>
      <c r="H986" s="111" t="s">
        <v>1116</v>
      </c>
      <c r="I986" s="111" t="s">
        <v>1285</v>
      </c>
      <c r="J986" s="112">
        <v>10</v>
      </c>
      <c r="K986" s="112">
        <v>1222.5</v>
      </c>
      <c r="L986" s="112">
        <v>12225</v>
      </c>
      <c r="M986" s="112">
        <v>3.0562999999999998</v>
      </c>
      <c r="N986" s="112">
        <v>30.562999999999999</v>
      </c>
      <c r="O986" s="112">
        <v>0</v>
      </c>
      <c r="P986" s="112">
        <v>0</v>
      </c>
      <c r="Q986" s="112">
        <v>1225.5563</v>
      </c>
      <c r="R986" s="112">
        <v>12255.563</v>
      </c>
      <c r="S986" s="111" t="s">
        <v>1386</v>
      </c>
    </row>
    <row r="987" spans="1:19" ht="25.5">
      <c r="A987" s="111" t="s">
        <v>2048</v>
      </c>
      <c r="B987" s="143">
        <v>44354</v>
      </c>
      <c r="C987" s="111" t="s">
        <v>2049</v>
      </c>
      <c r="D987" s="143">
        <v>44354</v>
      </c>
      <c r="E987" s="111" t="s">
        <v>1387</v>
      </c>
      <c r="F987" s="111" t="s">
        <v>908</v>
      </c>
      <c r="G987" s="111" t="s">
        <v>989</v>
      </c>
      <c r="H987" s="111" t="s">
        <v>1391</v>
      </c>
      <c r="I987" s="111" t="s">
        <v>1243</v>
      </c>
      <c r="J987" s="112">
        <v>20</v>
      </c>
      <c r="K987" s="112">
        <v>967</v>
      </c>
      <c r="L987" s="112">
        <v>19340</v>
      </c>
      <c r="M987" s="112">
        <v>2.4180000000000001</v>
      </c>
      <c r="N987" s="112">
        <v>48.36</v>
      </c>
      <c r="O987" s="112">
        <v>0</v>
      </c>
      <c r="P987" s="112">
        <v>0</v>
      </c>
      <c r="Q987" s="112">
        <v>969.41750000000002</v>
      </c>
      <c r="R987" s="112">
        <v>19388.349999999999</v>
      </c>
      <c r="S987" s="111" t="s">
        <v>1386</v>
      </c>
    </row>
    <row r="988" spans="1:19" ht="25.5">
      <c r="A988" s="111" t="s">
        <v>2048</v>
      </c>
      <c r="B988" s="143">
        <v>44354</v>
      </c>
      <c r="C988" s="111" t="s">
        <v>2049</v>
      </c>
      <c r="D988" s="143">
        <v>44354</v>
      </c>
      <c r="E988" s="111" t="s">
        <v>1387</v>
      </c>
      <c r="F988" s="111" t="s">
        <v>908</v>
      </c>
      <c r="G988" s="111" t="s">
        <v>989</v>
      </c>
      <c r="H988" s="111" t="s">
        <v>1391</v>
      </c>
      <c r="I988" s="111" t="s">
        <v>1117</v>
      </c>
      <c r="J988" s="112">
        <v>60</v>
      </c>
      <c r="K988" s="112">
        <v>1118</v>
      </c>
      <c r="L988" s="112">
        <v>67080</v>
      </c>
      <c r="M988" s="112">
        <v>2.7949999999999999</v>
      </c>
      <c r="N988" s="112">
        <v>167.7</v>
      </c>
      <c r="O988" s="112">
        <v>0</v>
      </c>
      <c r="P988" s="112">
        <v>0</v>
      </c>
      <c r="Q988" s="112">
        <v>1120.7950000000001</v>
      </c>
      <c r="R988" s="112">
        <v>67247.7</v>
      </c>
      <c r="S988" s="111" t="s">
        <v>1386</v>
      </c>
    </row>
    <row r="989" spans="1:19" ht="25.5">
      <c r="A989" s="111" t="s">
        <v>2048</v>
      </c>
      <c r="B989" s="143">
        <v>44354</v>
      </c>
      <c r="C989" s="111" t="s">
        <v>2049</v>
      </c>
      <c r="D989" s="143">
        <v>44354</v>
      </c>
      <c r="E989" s="111" t="s">
        <v>1387</v>
      </c>
      <c r="F989" s="111" t="s">
        <v>908</v>
      </c>
      <c r="G989" s="111" t="s">
        <v>989</v>
      </c>
      <c r="H989" s="111" t="s">
        <v>1391</v>
      </c>
      <c r="I989" s="111" t="s">
        <v>1115</v>
      </c>
      <c r="J989" s="112">
        <v>40</v>
      </c>
      <c r="K989" s="112">
        <v>1030</v>
      </c>
      <c r="L989" s="112">
        <v>41200</v>
      </c>
      <c r="M989" s="112">
        <v>2.5750000000000002</v>
      </c>
      <c r="N989" s="112">
        <v>103</v>
      </c>
      <c r="O989" s="112">
        <v>0</v>
      </c>
      <c r="P989" s="112">
        <v>0</v>
      </c>
      <c r="Q989" s="112">
        <v>1032.575</v>
      </c>
      <c r="R989" s="112">
        <v>41303</v>
      </c>
      <c r="S989" s="111" t="s">
        <v>1386</v>
      </c>
    </row>
    <row r="990" spans="1:19" ht="25.5">
      <c r="A990" s="111" t="s">
        <v>2048</v>
      </c>
      <c r="B990" s="143">
        <v>44354</v>
      </c>
      <c r="C990" s="111" t="s">
        <v>2049</v>
      </c>
      <c r="D990" s="143">
        <v>44354</v>
      </c>
      <c r="E990" s="111" t="s">
        <v>1387</v>
      </c>
      <c r="F990" s="111" t="s">
        <v>908</v>
      </c>
      <c r="G990" s="111" t="s">
        <v>989</v>
      </c>
      <c r="H990" s="111" t="s">
        <v>1391</v>
      </c>
      <c r="I990" s="111" t="s">
        <v>1284</v>
      </c>
      <c r="J990" s="112">
        <v>20</v>
      </c>
      <c r="K990" s="112">
        <v>1064</v>
      </c>
      <c r="L990" s="112">
        <v>21280</v>
      </c>
      <c r="M990" s="112">
        <v>2.66</v>
      </c>
      <c r="N990" s="112">
        <v>53.2</v>
      </c>
      <c r="O990" s="112">
        <v>0</v>
      </c>
      <c r="P990" s="112">
        <v>0</v>
      </c>
      <c r="Q990" s="112">
        <v>1066.6600000000001</v>
      </c>
      <c r="R990" s="112">
        <v>21333.200000000001</v>
      </c>
      <c r="S990" s="111" t="s">
        <v>1386</v>
      </c>
    </row>
    <row r="991" spans="1:19" ht="25.5">
      <c r="A991" s="111" t="s">
        <v>2048</v>
      </c>
      <c r="B991" s="143">
        <v>44354</v>
      </c>
      <c r="C991" s="111" t="s">
        <v>2049</v>
      </c>
      <c r="D991" s="143">
        <v>44354</v>
      </c>
      <c r="E991" s="111" t="s">
        <v>1387</v>
      </c>
      <c r="F991" s="111" t="s">
        <v>908</v>
      </c>
      <c r="G991" s="111" t="s">
        <v>989</v>
      </c>
      <c r="H991" s="111" t="s">
        <v>1391</v>
      </c>
      <c r="I991" s="111" t="s">
        <v>1114</v>
      </c>
      <c r="J991" s="112">
        <v>100</v>
      </c>
      <c r="K991" s="112">
        <v>894</v>
      </c>
      <c r="L991" s="112">
        <v>89400</v>
      </c>
      <c r="M991" s="112">
        <v>2.2349999999999999</v>
      </c>
      <c r="N991" s="112">
        <v>223.5</v>
      </c>
      <c r="O991" s="112">
        <v>0</v>
      </c>
      <c r="P991" s="112">
        <v>0</v>
      </c>
      <c r="Q991" s="112">
        <v>896.23500000000001</v>
      </c>
      <c r="R991" s="112">
        <v>89623.5</v>
      </c>
      <c r="S991" s="111" t="s">
        <v>1386</v>
      </c>
    </row>
    <row r="992" spans="1:19" ht="25.5">
      <c r="A992" s="111" t="s">
        <v>2048</v>
      </c>
      <c r="B992" s="143">
        <v>44354</v>
      </c>
      <c r="C992" s="111" t="s">
        <v>2049</v>
      </c>
      <c r="D992" s="143">
        <v>44354</v>
      </c>
      <c r="E992" s="111" t="s">
        <v>1387</v>
      </c>
      <c r="F992" s="111" t="s">
        <v>908</v>
      </c>
      <c r="G992" s="111" t="s">
        <v>989</v>
      </c>
      <c r="H992" s="111" t="s">
        <v>1391</v>
      </c>
      <c r="I992" s="111" t="s">
        <v>1119</v>
      </c>
      <c r="J992" s="112">
        <v>80</v>
      </c>
      <c r="K992" s="112">
        <v>914</v>
      </c>
      <c r="L992" s="112">
        <v>73120</v>
      </c>
      <c r="M992" s="112">
        <v>2.2850000000000001</v>
      </c>
      <c r="N992" s="112">
        <v>182.8</v>
      </c>
      <c r="O992" s="112">
        <v>0</v>
      </c>
      <c r="P992" s="112">
        <v>0</v>
      </c>
      <c r="Q992" s="112">
        <v>916.28499999999997</v>
      </c>
      <c r="R992" s="112">
        <v>73302.8</v>
      </c>
      <c r="S992" s="111" t="s">
        <v>1386</v>
      </c>
    </row>
    <row r="993" spans="1:19" ht="25.5">
      <c r="A993" s="111" t="s">
        <v>2048</v>
      </c>
      <c r="B993" s="143">
        <v>44354</v>
      </c>
      <c r="C993" s="111" t="s">
        <v>2049</v>
      </c>
      <c r="D993" s="143">
        <v>44354</v>
      </c>
      <c r="E993" s="111" t="s">
        <v>1387</v>
      </c>
      <c r="F993" s="111" t="s">
        <v>908</v>
      </c>
      <c r="G993" s="111" t="s">
        <v>989</v>
      </c>
      <c r="H993" s="111" t="s">
        <v>1391</v>
      </c>
      <c r="I993" s="111" t="s">
        <v>1333</v>
      </c>
      <c r="J993" s="112">
        <v>100</v>
      </c>
      <c r="K993" s="112">
        <v>914</v>
      </c>
      <c r="L993" s="112">
        <v>91400</v>
      </c>
      <c r="M993" s="112">
        <v>2.2850000000000001</v>
      </c>
      <c r="N993" s="112">
        <v>228.5</v>
      </c>
      <c r="O993" s="112">
        <v>0</v>
      </c>
      <c r="P993" s="112">
        <v>0</v>
      </c>
      <c r="Q993" s="112">
        <v>916.28499999999997</v>
      </c>
      <c r="R993" s="112">
        <v>91628.5</v>
      </c>
      <c r="S993" s="111" t="s">
        <v>1386</v>
      </c>
    </row>
    <row r="994" spans="1:19" ht="25.5">
      <c r="A994" s="111" t="s">
        <v>2050</v>
      </c>
      <c r="B994" s="143">
        <v>44355</v>
      </c>
      <c r="C994" s="111" t="s">
        <v>2051</v>
      </c>
      <c r="D994" s="143">
        <v>44355</v>
      </c>
      <c r="E994" s="111" t="s">
        <v>1116</v>
      </c>
      <c r="F994" s="111" t="s">
        <v>1123</v>
      </c>
      <c r="G994" s="111" t="s">
        <v>1116</v>
      </c>
      <c r="H994" s="111" t="s">
        <v>1116</v>
      </c>
      <c r="I994" s="111" t="s">
        <v>1119</v>
      </c>
      <c r="J994" s="112">
        <v>20</v>
      </c>
      <c r="K994" s="112">
        <v>927</v>
      </c>
      <c r="L994" s="112">
        <v>18540</v>
      </c>
      <c r="M994" s="112">
        <v>2.3174999999999999</v>
      </c>
      <c r="N994" s="112">
        <v>46.35</v>
      </c>
      <c r="O994" s="112">
        <v>0</v>
      </c>
      <c r="P994" s="112">
        <v>0</v>
      </c>
      <c r="Q994" s="112">
        <v>929.3175</v>
      </c>
      <c r="R994" s="112">
        <v>18586.349999999999</v>
      </c>
      <c r="S994" s="111" t="s">
        <v>1386</v>
      </c>
    </row>
    <row r="995" spans="1:19" ht="25.5">
      <c r="A995" s="111" t="s">
        <v>2050</v>
      </c>
      <c r="B995" s="143">
        <v>44355</v>
      </c>
      <c r="C995" s="111" t="s">
        <v>2051</v>
      </c>
      <c r="D995" s="143">
        <v>44355</v>
      </c>
      <c r="E995" s="111" t="s">
        <v>1116</v>
      </c>
      <c r="F995" s="111" t="s">
        <v>1123</v>
      </c>
      <c r="G995" s="111" t="s">
        <v>1116</v>
      </c>
      <c r="H995" s="111" t="s">
        <v>1116</v>
      </c>
      <c r="I995" s="111" t="s">
        <v>1115</v>
      </c>
      <c r="J995" s="112">
        <v>20</v>
      </c>
      <c r="K995" s="112">
        <v>1045</v>
      </c>
      <c r="L995" s="112">
        <v>20900</v>
      </c>
      <c r="M995" s="112">
        <v>2.6124999999999998</v>
      </c>
      <c r="N995" s="112">
        <v>52.25</v>
      </c>
      <c r="O995" s="112">
        <v>0</v>
      </c>
      <c r="P995" s="112">
        <v>0</v>
      </c>
      <c r="Q995" s="112">
        <v>1047.6125</v>
      </c>
      <c r="R995" s="112">
        <v>20952.25</v>
      </c>
      <c r="S995" s="111" t="s">
        <v>1386</v>
      </c>
    </row>
    <row r="996" spans="1:19" ht="25.5">
      <c r="A996" s="111" t="s">
        <v>2050</v>
      </c>
      <c r="B996" s="143">
        <v>44355</v>
      </c>
      <c r="C996" s="111" t="s">
        <v>2051</v>
      </c>
      <c r="D996" s="143">
        <v>44355</v>
      </c>
      <c r="E996" s="111" t="s">
        <v>1116</v>
      </c>
      <c r="F996" s="111" t="s">
        <v>1123</v>
      </c>
      <c r="G996" s="111" t="s">
        <v>1116</v>
      </c>
      <c r="H996" s="111" t="s">
        <v>1116</v>
      </c>
      <c r="I996" s="111" t="s">
        <v>1243</v>
      </c>
      <c r="J996" s="112">
        <v>40</v>
      </c>
      <c r="K996" s="112">
        <v>981</v>
      </c>
      <c r="L996" s="112">
        <v>39240</v>
      </c>
      <c r="M996" s="112">
        <v>2.4525000000000001</v>
      </c>
      <c r="N996" s="112">
        <v>98.1</v>
      </c>
      <c r="O996" s="112">
        <v>0</v>
      </c>
      <c r="P996" s="112">
        <v>0</v>
      </c>
      <c r="Q996" s="112">
        <v>983.45249999999999</v>
      </c>
      <c r="R996" s="112">
        <v>39338.1</v>
      </c>
      <c r="S996" s="111" t="s">
        <v>1386</v>
      </c>
    </row>
    <row r="997" spans="1:19" ht="25.5">
      <c r="A997" s="111" t="s">
        <v>2052</v>
      </c>
      <c r="B997" s="143">
        <v>44355</v>
      </c>
      <c r="C997" s="111" t="s">
        <v>2053</v>
      </c>
      <c r="D997" s="143">
        <v>44355</v>
      </c>
      <c r="E997" s="111" t="s">
        <v>1116</v>
      </c>
      <c r="F997" s="111" t="s">
        <v>1424</v>
      </c>
      <c r="G997" s="111" t="s">
        <v>1116</v>
      </c>
      <c r="H997" s="111" t="s">
        <v>1116</v>
      </c>
      <c r="I997" s="111" t="s">
        <v>1115</v>
      </c>
      <c r="J997" s="112">
        <v>6</v>
      </c>
      <c r="K997" s="112">
        <v>1045</v>
      </c>
      <c r="L997" s="112">
        <v>6270</v>
      </c>
      <c r="M997" s="112">
        <v>2.6124999999999998</v>
      </c>
      <c r="N997" s="112">
        <v>15.675000000000001</v>
      </c>
      <c r="O997" s="112">
        <v>0</v>
      </c>
      <c r="P997" s="112">
        <v>0</v>
      </c>
      <c r="Q997" s="112">
        <v>1047.6125</v>
      </c>
      <c r="R997" s="112">
        <v>6285.6750000000002</v>
      </c>
      <c r="S997" s="111" t="s">
        <v>1386</v>
      </c>
    </row>
    <row r="998" spans="1:19" ht="25.5">
      <c r="A998" s="111" t="s">
        <v>2052</v>
      </c>
      <c r="B998" s="143">
        <v>44355</v>
      </c>
      <c r="C998" s="111" t="s">
        <v>2053</v>
      </c>
      <c r="D998" s="143">
        <v>44355</v>
      </c>
      <c r="E998" s="111" t="s">
        <v>1116</v>
      </c>
      <c r="F998" s="111" t="s">
        <v>1424</v>
      </c>
      <c r="G998" s="111" t="s">
        <v>1116</v>
      </c>
      <c r="H998" s="111" t="s">
        <v>1116</v>
      </c>
      <c r="I998" s="111" t="s">
        <v>1243</v>
      </c>
      <c r="J998" s="112">
        <v>5</v>
      </c>
      <c r="K998" s="112">
        <v>981</v>
      </c>
      <c r="L998" s="112">
        <v>4905</v>
      </c>
      <c r="M998" s="112">
        <v>2.4525000000000001</v>
      </c>
      <c r="N998" s="112">
        <v>12.262499999999999</v>
      </c>
      <c r="O998" s="112">
        <v>0</v>
      </c>
      <c r="P998" s="112">
        <v>0</v>
      </c>
      <c r="Q998" s="112">
        <v>983.45249999999999</v>
      </c>
      <c r="R998" s="112">
        <v>4917.2624999999998</v>
      </c>
      <c r="S998" s="111" t="s">
        <v>1386</v>
      </c>
    </row>
    <row r="999" spans="1:19" ht="25.5">
      <c r="A999" s="111" t="s">
        <v>2052</v>
      </c>
      <c r="B999" s="143">
        <v>44355</v>
      </c>
      <c r="C999" s="111" t="s">
        <v>2053</v>
      </c>
      <c r="D999" s="143">
        <v>44355</v>
      </c>
      <c r="E999" s="111" t="s">
        <v>1116</v>
      </c>
      <c r="F999" s="111" t="s">
        <v>1424</v>
      </c>
      <c r="G999" s="111" t="s">
        <v>1116</v>
      </c>
      <c r="H999" s="111" t="s">
        <v>1116</v>
      </c>
      <c r="I999" s="111" t="s">
        <v>1114</v>
      </c>
      <c r="J999" s="112">
        <v>6</v>
      </c>
      <c r="K999" s="112">
        <v>907</v>
      </c>
      <c r="L999" s="112">
        <v>5442</v>
      </c>
      <c r="M999" s="112">
        <v>2.2675000000000001</v>
      </c>
      <c r="N999" s="112">
        <v>13.605</v>
      </c>
      <c r="O999" s="112">
        <v>0</v>
      </c>
      <c r="P999" s="112">
        <v>0</v>
      </c>
      <c r="Q999" s="112">
        <v>909.26750000000004</v>
      </c>
      <c r="R999" s="112">
        <v>5455.6049999999996</v>
      </c>
      <c r="S999" s="111" t="s">
        <v>1386</v>
      </c>
    </row>
    <row r="1000" spans="1:19" ht="25.5">
      <c r="A1000" s="111" t="s">
        <v>2052</v>
      </c>
      <c r="B1000" s="143">
        <v>44355</v>
      </c>
      <c r="C1000" s="111" t="s">
        <v>2053</v>
      </c>
      <c r="D1000" s="143">
        <v>44355</v>
      </c>
      <c r="E1000" s="111" t="s">
        <v>1116</v>
      </c>
      <c r="F1000" s="111" t="s">
        <v>1424</v>
      </c>
      <c r="G1000" s="111" t="s">
        <v>1116</v>
      </c>
      <c r="H1000" s="111" t="s">
        <v>1116</v>
      </c>
      <c r="I1000" s="111" t="s">
        <v>1119</v>
      </c>
      <c r="J1000" s="112">
        <v>7</v>
      </c>
      <c r="K1000" s="112">
        <v>927</v>
      </c>
      <c r="L1000" s="112">
        <v>6489</v>
      </c>
      <c r="M1000" s="112">
        <v>2.3174999999999999</v>
      </c>
      <c r="N1000" s="112">
        <v>16.2225</v>
      </c>
      <c r="O1000" s="112">
        <v>0</v>
      </c>
      <c r="P1000" s="112">
        <v>0</v>
      </c>
      <c r="Q1000" s="112">
        <v>929.3175</v>
      </c>
      <c r="R1000" s="112">
        <v>6505.2224999999999</v>
      </c>
      <c r="S1000" s="111" t="s">
        <v>1386</v>
      </c>
    </row>
    <row r="1001" spans="1:19" ht="25.5">
      <c r="A1001" s="111" t="s">
        <v>2054</v>
      </c>
      <c r="B1001" s="143">
        <v>44355</v>
      </c>
      <c r="C1001" s="111" t="s">
        <v>2055</v>
      </c>
      <c r="D1001" s="143">
        <v>44355</v>
      </c>
      <c r="E1001" s="111" t="s">
        <v>1387</v>
      </c>
      <c r="F1001" s="111" t="s">
        <v>983</v>
      </c>
      <c r="G1001" s="111" t="s">
        <v>988</v>
      </c>
      <c r="H1001" s="111" t="s">
        <v>1391</v>
      </c>
      <c r="I1001" s="111" t="s">
        <v>1114</v>
      </c>
      <c r="J1001" s="112">
        <v>100</v>
      </c>
      <c r="K1001" s="112">
        <v>894</v>
      </c>
      <c r="L1001" s="112">
        <v>89400</v>
      </c>
      <c r="M1001" s="112">
        <v>2.2349999999999999</v>
      </c>
      <c r="N1001" s="112">
        <v>223.5</v>
      </c>
      <c r="O1001" s="112">
        <v>0</v>
      </c>
      <c r="P1001" s="112">
        <v>0</v>
      </c>
      <c r="Q1001" s="112">
        <v>896.23500000000001</v>
      </c>
      <c r="R1001" s="112">
        <v>89623.5</v>
      </c>
      <c r="S1001" s="111" t="s">
        <v>1386</v>
      </c>
    </row>
    <row r="1002" spans="1:19" ht="25.5">
      <c r="A1002" s="111" t="s">
        <v>2054</v>
      </c>
      <c r="B1002" s="143">
        <v>44355</v>
      </c>
      <c r="C1002" s="111" t="s">
        <v>2055</v>
      </c>
      <c r="D1002" s="143">
        <v>44355</v>
      </c>
      <c r="E1002" s="111" t="s">
        <v>1387</v>
      </c>
      <c r="F1002" s="111" t="s">
        <v>983</v>
      </c>
      <c r="G1002" s="111" t="s">
        <v>988</v>
      </c>
      <c r="H1002" s="111" t="s">
        <v>1391</v>
      </c>
      <c r="I1002" s="111" t="s">
        <v>1285</v>
      </c>
      <c r="J1002" s="112">
        <v>20</v>
      </c>
      <c r="K1002" s="112">
        <v>1205</v>
      </c>
      <c r="L1002" s="112">
        <v>24100</v>
      </c>
      <c r="M1002" s="112">
        <v>3.012</v>
      </c>
      <c r="N1002" s="112">
        <v>60.24</v>
      </c>
      <c r="O1002" s="112">
        <v>0</v>
      </c>
      <c r="P1002" s="112">
        <v>0</v>
      </c>
      <c r="Q1002" s="112">
        <v>1208.0125</v>
      </c>
      <c r="R1002" s="112">
        <v>24160.25</v>
      </c>
      <c r="S1002" s="111" t="s">
        <v>1386</v>
      </c>
    </row>
    <row r="1003" spans="1:19" ht="25.5">
      <c r="A1003" s="111" t="s">
        <v>2054</v>
      </c>
      <c r="B1003" s="143">
        <v>44355</v>
      </c>
      <c r="C1003" s="111" t="s">
        <v>2055</v>
      </c>
      <c r="D1003" s="143">
        <v>44355</v>
      </c>
      <c r="E1003" s="111" t="s">
        <v>1387</v>
      </c>
      <c r="F1003" s="111" t="s">
        <v>983</v>
      </c>
      <c r="G1003" s="111" t="s">
        <v>988</v>
      </c>
      <c r="H1003" s="111" t="s">
        <v>1391</v>
      </c>
      <c r="I1003" s="111" t="s">
        <v>1333</v>
      </c>
      <c r="J1003" s="112">
        <v>100</v>
      </c>
      <c r="K1003" s="112">
        <v>914</v>
      </c>
      <c r="L1003" s="112">
        <v>91400</v>
      </c>
      <c r="M1003" s="112">
        <v>2.2850000000000001</v>
      </c>
      <c r="N1003" s="112">
        <v>228.5</v>
      </c>
      <c r="O1003" s="112">
        <v>0</v>
      </c>
      <c r="P1003" s="112">
        <v>0</v>
      </c>
      <c r="Q1003" s="112">
        <v>916.28499999999997</v>
      </c>
      <c r="R1003" s="112">
        <v>91628.5</v>
      </c>
      <c r="S1003" s="111" t="s">
        <v>1386</v>
      </c>
    </row>
    <row r="1004" spans="1:19" ht="25.5">
      <c r="A1004" s="111" t="s">
        <v>2054</v>
      </c>
      <c r="B1004" s="143">
        <v>44355</v>
      </c>
      <c r="C1004" s="111" t="s">
        <v>2055</v>
      </c>
      <c r="D1004" s="143">
        <v>44355</v>
      </c>
      <c r="E1004" s="111" t="s">
        <v>1387</v>
      </c>
      <c r="F1004" s="111" t="s">
        <v>983</v>
      </c>
      <c r="G1004" s="111" t="s">
        <v>988</v>
      </c>
      <c r="H1004" s="111" t="s">
        <v>1391</v>
      </c>
      <c r="I1004" s="111" t="s">
        <v>1119</v>
      </c>
      <c r="J1004" s="112">
        <v>100</v>
      </c>
      <c r="K1004" s="112">
        <v>914</v>
      </c>
      <c r="L1004" s="112">
        <v>91400</v>
      </c>
      <c r="M1004" s="112">
        <v>2.2850000000000001</v>
      </c>
      <c r="N1004" s="112">
        <v>228.5</v>
      </c>
      <c r="O1004" s="112">
        <v>0</v>
      </c>
      <c r="P1004" s="112">
        <v>0</v>
      </c>
      <c r="Q1004" s="112">
        <v>916.28499999999997</v>
      </c>
      <c r="R1004" s="112">
        <v>91628.5</v>
      </c>
      <c r="S1004" s="111" t="s">
        <v>1386</v>
      </c>
    </row>
    <row r="1005" spans="1:19" ht="25.5">
      <c r="A1005" s="111" t="s">
        <v>2056</v>
      </c>
      <c r="B1005" s="143">
        <v>44355</v>
      </c>
      <c r="C1005" s="111" t="s">
        <v>2057</v>
      </c>
      <c r="D1005" s="143">
        <v>44355</v>
      </c>
      <c r="E1005" s="111" t="s">
        <v>1387</v>
      </c>
      <c r="F1005" s="111" t="s">
        <v>832</v>
      </c>
      <c r="G1005" s="111" t="s">
        <v>987</v>
      </c>
      <c r="H1005" s="111" t="s">
        <v>1391</v>
      </c>
      <c r="I1005" s="111" t="s">
        <v>1285</v>
      </c>
      <c r="J1005" s="112">
        <v>20</v>
      </c>
      <c r="K1005" s="112">
        <v>1205</v>
      </c>
      <c r="L1005" s="112">
        <v>24100</v>
      </c>
      <c r="M1005" s="112">
        <v>3.012</v>
      </c>
      <c r="N1005" s="112">
        <v>60.24</v>
      </c>
      <c r="O1005" s="112">
        <v>0</v>
      </c>
      <c r="P1005" s="112">
        <v>0</v>
      </c>
      <c r="Q1005" s="112">
        <v>1208.0125</v>
      </c>
      <c r="R1005" s="112">
        <v>24160.25</v>
      </c>
      <c r="S1005" s="111" t="s">
        <v>1386</v>
      </c>
    </row>
    <row r="1006" spans="1:19" ht="25.5">
      <c r="A1006" s="111" t="s">
        <v>2056</v>
      </c>
      <c r="B1006" s="143">
        <v>44355</v>
      </c>
      <c r="C1006" s="111" t="s">
        <v>2057</v>
      </c>
      <c r="D1006" s="143">
        <v>44355</v>
      </c>
      <c r="E1006" s="111" t="s">
        <v>1387</v>
      </c>
      <c r="F1006" s="111" t="s">
        <v>832</v>
      </c>
      <c r="G1006" s="111" t="s">
        <v>987</v>
      </c>
      <c r="H1006" s="111" t="s">
        <v>1391</v>
      </c>
      <c r="I1006" s="111" t="s">
        <v>1115</v>
      </c>
      <c r="J1006" s="112">
        <v>20</v>
      </c>
      <c r="K1006" s="112">
        <v>1030</v>
      </c>
      <c r="L1006" s="112">
        <v>20600</v>
      </c>
      <c r="M1006" s="112">
        <v>2.5750000000000002</v>
      </c>
      <c r="N1006" s="112">
        <v>51.5</v>
      </c>
      <c r="O1006" s="112">
        <v>0</v>
      </c>
      <c r="P1006" s="112">
        <v>0</v>
      </c>
      <c r="Q1006" s="112">
        <v>1032.575</v>
      </c>
      <c r="R1006" s="112">
        <v>20651.5</v>
      </c>
      <c r="S1006" s="111" t="s">
        <v>1386</v>
      </c>
    </row>
    <row r="1007" spans="1:19" ht="25.5">
      <c r="A1007" s="111" t="s">
        <v>2056</v>
      </c>
      <c r="B1007" s="143">
        <v>44355</v>
      </c>
      <c r="C1007" s="111" t="s">
        <v>2057</v>
      </c>
      <c r="D1007" s="143">
        <v>44355</v>
      </c>
      <c r="E1007" s="111" t="s">
        <v>1387</v>
      </c>
      <c r="F1007" s="111" t="s">
        <v>832</v>
      </c>
      <c r="G1007" s="111" t="s">
        <v>987</v>
      </c>
      <c r="H1007" s="111" t="s">
        <v>1391</v>
      </c>
      <c r="I1007" s="111" t="s">
        <v>1333</v>
      </c>
      <c r="J1007" s="112">
        <v>200</v>
      </c>
      <c r="K1007" s="112">
        <v>914</v>
      </c>
      <c r="L1007" s="112">
        <v>182800</v>
      </c>
      <c r="M1007" s="112">
        <v>2.2850000000000001</v>
      </c>
      <c r="N1007" s="112">
        <v>457</v>
      </c>
      <c r="O1007" s="112">
        <v>0</v>
      </c>
      <c r="P1007" s="112">
        <v>0</v>
      </c>
      <c r="Q1007" s="112">
        <v>916.28499999999997</v>
      </c>
      <c r="R1007" s="112">
        <v>183257</v>
      </c>
      <c r="S1007" s="111" t="s">
        <v>1386</v>
      </c>
    </row>
    <row r="1008" spans="1:19" ht="25.5">
      <c r="A1008" s="111" t="s">
        <v>2056</v>
      </c>
      <c r="B1008" s="143">
        <v>44355</v>
      </c>
      <c r="C1008" s="111" t="s">
        <v>2057</v>
      </c>
      <c r="D1008" s="143">
        <v>44355</v>
      </c>
      <c r="E1008" s="111" t="s">
        <v>1387</v>
      </c>
      <c r="F1008" s="111" t="s">
        <v>832</v>
      </c>
      <c r="G1008" s="111" t="s">
        <v>987</v>
      </c>
      <c r="H1008" s="111" t="s">
        <v>1391</v>
      </c>
      <c r="I1008" s="111" t="s">
        <v>1114</v>
      </c>
      <c r="J1008" s="112">
        <v>200</v>
      </c>
      <c r="K1008" s="112">
        <v>894</v>
      </c>
      <c r="L1008" s="112">
        <v>178800</v>
      </c>
      <c r="M1008" s="112">
        <v>2.2349999999999999</v>
      </c>
      <c r="N1008" s="112">
        <v>447</v>
      </c>
      <c r="O1008" s="112">
        <v>0</v>
      </c>
      <c r="P1008" s="112">
        <v>0</v>
      </c>
      <c r="Q1008" s="112">
        <v>896.23500000000001</v>
      </c>
      <c r="R1008" s="112">
        <v>179247</v>
      </c>
      <c r="S1008" s="111" t="s">
        <v>1386</v>
      </c>
    </row>
    <row r="1009" spans="1:19" ht="25.5">
      <c r="A1009" s="111" t="s">
        <v>2058</v>
      </c>
      <c r="B1009" s="143">
        <v>44355</v>
      </c>
      <c r="C1009" s="111" t="s">
        <v>2059</v>
      </c>
      <c r="D1009" s="143">
        <v>44355</v>
      </c>
      <c r="E1009" s="111" t="s">
        <v>1387</v>
      </c>
      <c r="F1009" s="111" t="s">
        <v>79</v>
      </c>
      <c r="G1009" s="111" t="s">
        <v>992</v>
      </c>
      <c r="H1009" s="111" t="s">
        <v>1391</v>
      </c>
      <c r="I1009" s="111" t="s">
        <v>1243</v>
      </c>
      <c r="J1009" s="112">
        <v>39</v>
      </c>
      <c r="K1009" s="112">
        <v>967</v>
      </c>
      <c r="L1009" s="112">
        <v>37713</v>
      </c>
      <c r="M1009" s="112">
        <v>2.4180000000000001</v>
      </c>
      <c r="N1009" s="112">
        <v>94.302000000000007</v>
      </c>
      <c r="O1009" s="112">
        <v>0</v>
      </c>
      <c r="P1009" s="112">
        <v>0</v>
      </c>
      <c r="Q1009" s="112">
        <v>969.41750000000002</v>
      </c>
      <c r="R1009" s="112">
        <v>37807.282500000001</v>
      </c>
      <c r="S1009" s="111" t="s">
        <v>1386</v>
      </c>
    </row>
    <row r="1010" spans="1:19" ht="25.5">
      <c r="A1010" s="111" t="s">
        <v>2058</v>
      </c>
      <c r="B1010" s="143">
        <v>44355</v>
      </c>
      <c r="C1010" s="111" t="s">
        <v>2059</v>
      </c>
      <c r="D1010" s="143">
        <v>44355</v>
      </c>
      <c r="E1010" s="111" t="s">
        <v>1387</v>
      </c>
      <c r="F1010" s="111" t="s">
        <v>79</v>
      </c>
      <c r="G1010" s="111" t="s">
        <v>992</v>
      </c>
      <c r="H1010" s="111" t="s">
        <v>1391</v>
      </c>
      <c r="I1010" s="111" t="s">
        <v>1119</v>
      </c>
      <c r="J1010" s="112">
        <v>90</v>
      </c>
      <c r="K1010" s="112">
        <v>914</v>
      </c>
      <c r="L1010" s="112">
        <v>82260</v>
      </c>
      <c r="M1010" s="112">
        <v>2.2850000000000001</v>
      </c>
      <c r="N1010" s="112">
        <v>205.65</v>
      </c>
      <c r="O1010" s="112">
        <v>0</v>
      </c>
      <c r="P1010" s="112">
        <v>0</v>
      </c>
      <c r="Q1010" s="112">
        <v>916.28499999999997</v>
      </c>
      <c r="R1010" s="112">
        <v>82465.649999999994</v>
      </c>
      <c r="S1010" s="111" t="s">
        <v>1386</v>
      </c>
    </row>
    <row r="1011" spans="1:19" ht="25.5">
      <c r="A1011" s="111" t="s">
        <v>2058</v>
      </c>
      <c r="B1011" s="143">
        <v>44355</v>
      </c>
      <c r="C1011" s="111" t="s">
        <v>2059</v>
      </c>
      <c r="D1011" s="143">
        <v>44355</v>
      </c>
      <c r="E1011" s="111" t="s">
        <v>1387</v>
      </c>
      <c r="F1011" s="111" t="s">
        <v>79</v>
      </c>
      <c r="G1011" s="111" t="s">
        <v>992</v>
      </c>
      <c r="H1011" s="111" t="s">
        <v>1391</v>
      </c>
      <c r="I1011" s="111" t="s">
        <v>1333</v>
      </c>
      <c r="J1011" s="112">
        <v>80</v>
      </c>
      <c r="K1011" s="112">
        <v>914</v>
      </c>
      <c r="L1011" s="112">
        <v>73120</v>
      </c>
      <c r="M1011" s="112">
        <v>2.2850000000000001</v>
      </c>
      <c r="N1011" s="112">
        <v>182.8</v>
      </c>
      <c r="O1011" s="112">
        <v>0</v>
      </c>
      <c r="P1011" s="112">
        <v>0</v>
      </c>
      <c r="Q1011" s="112">
        <v>916.28499999999997</v>
      </c>
      <c r="R1011" s="112">
        <v>73302.8</v>
      </c>
      <c r="S1011" s="111" t="s">
        <v>1386</v>
      </c>
    </row>
    <row r="1012" spans="1:19" ht="25.5">
      <c r="A1012" s="111" t="s">
        <v>2058</v>
      </c>
      <c r="B1012" s="143">
        <v>44355</v>
      </c>
      <c r="C1012" s="111" t="s">
        <v>2059</v>
      </c>
      <c r="D1012" s="143">
        <v>44355</v>
      </c>
      <c r="E1012" s="111" t="s">
        <v>1387</v>
      </c>
      <c r="F1012" s="111" t="s">
        <v>79</v>
      </c>
      <c r="G1012" s="111" t="s">
        <v>992</v>
      </c>
      <c r="H1012" s="111" t="s">
        <v>1391</v>
      </c>
      <c r="I1012" s="111" t="s">
        <v>1114</v>
      </c>
      <c r="J1012" s="112">
        <v>120</v>
      </c>
      <c r="K1012" s="112">
        <v>894</v>
      </c>
      <c r="L1012" s="112">
        <v>107280</v>
      </c>
      <c r="M1012" s="112">
        <v>2.2349999999999999</v>
      </c>
      <c r="N1012" s="112">
        <v>268.2</v>
      </c>
      <c r="O1012" s="112">
        <v>0</v>
      </c>
      <c r="P1012" s="112">
        <v>0</v>
      </c>
      <c r="Q1012" s="112">
        <v>896.23500000000001</v>
      </c>
      <c r="R1012" s="112">
        <v>107548.2</v>
      </c>
      <c r="S1012" s="111" t="s">
        <v>1386</v>
      </c>
    </row>
    <row r="1013" spans="1:19" ht="25.5">
      <c r="A1013" s="111" t="s">
        <v>2060</v>
      </c>
      <c r="B1013" s="143">
        <v>44355</v>
      </c>
      <c r="C1013" s="111" t="s">
        <v>2061</v>
      </c>
      <c r="D1013" s="143">
        <v>44355</v>
      </c>
      <c r="E1013" s="111" t="s">
        <v>1387</v>
      </c>
      <c r="F1013" s="111" t="s">
        <v>102</v>
      </c>
      <c r="G1013" s="111" t="s">
        <v>987</v>
      </c>
      <c r="H1013" s="111" t="s">
        <v>1391</v>
      </c>
      <c r="I1013" s="111" t="s">
        <v>1333</v>
      </c>
      <c r="J1013" s="112">
        <v>300</v>
      </c>
      <c r="K1013" s="112">
        <v>914</v>
      </c>
      <c r="L1013" s="112">
        <v>274200</v>
      </c>
      <c r="M1013" s="112">
        <v>2.2850000000000001</v>
      </c>
      <c r="N1013" s="112">
        <v>685.5</v>
      </c>
      <c r="O1013" s="112">
        <v>0</v>
      </c>
      <c r="P1013" s="112">
        <v>0</v>
      </c>
      <c r="Q1013" s="112">
        <v>916.28499999999997</v>
      </c>
      <c r="R1013" s="112">
        <v>274885.5</v>
      </c>
      <c r="S1013" s="111" t="s">
        <v>1386</v>
      </c>
    </row>
    <row r="1014" spans="1:19" ht="25.5">
      <c r="A1014" s="111" t="s">
        <v>2060</v>
      </c>
      <c r="B1014" s="143">
        <v>44355</v>
      </c>
      <c r="C1014" s="111" t="s">
        <v>2061</v>
      </c>
      <c r="D1014" s="143">
        <v>44355</v>
      </c>
      <c r="E1014" s="111" t="s">
        <v>1387</v>
      </c>
      <c r="F1014" s="111" t="s">
        <v>102</v>
      </c>
      <c r="G1014" s="111" t="s">
        <v>987</v>
      </c>
      <c r="H1014" s="111" t="s">
        <v>1391</v>
      </c>
      <c r="I1014" s="111" t="s">
        <v>1114</v>
      </c>
      <c r="J1014" s="112">
        <v>300</v>
      </c>
      <c r="K1014" s="112">
        <v>894</v>
      </c>
      <c r="L1014" s="112">
        <v>268200</v>
      </c>
      <c r="M1014" s="112">
        <v>2.2349999999999999</v>
      </c>
      <c r="N1014" s="112">
        <v>670.5</v>
      </c>
      <c r="O1014" s="112">
        <v>0</v>
      </c>
      <c r="P1014" s="112">
        <v>0</v>
      </c>
      <c r="Q1014" s="112">
        <v>896.23500000000001</v>
      </c>
      <c r="R1014" s="112">
        <v>268870.5</v>
      </c>
      <c r="S1014" s="111" t="s">
        <v>1386</v>
      </c>
    </row>
    <row r="1015" spans="1:19" ht="25.5">
      <c r="A1015" s="111" t="s">
        <v>2062</v>
      </c>
      <c r="B1015" s="143">
        <v>44355</v>
      </c>
      <c r="C1015" s="111" t="s">
        <v>2063</v>
      </c>
      <c r="D1015" s="143">
        <v>44355</v>
      </c>
      <c r="E1015" s="111" t="s">
        <v>1387</v>
      </c>
      <c r="F1015" s="111" t="s">
        <v>97</v>
      </c>
      <c r="G1015" s="111" t="s">
        <v>987</v>
      </c>
      <c r="H1015" s="111" t="s">
        <v>1391</v>
      </c>
      <c r="I1015" s="111" t="s">
        <v>1114</v>
      </c>
      <c r="J1015" s="112">
        <v>100</v>
      </c>
      <c r="K1015" s="112">
        <v>894</v>
      </c>
      <c r="L1015" s="112">
        <v>89400</v>
      </c>
      <c r="M1015" s="112">
        <v>2.2349999999999999</v>
      </c>
      <c r="N1015" s="112">
        <v>223.5</v>
      </c>
      <c r="O1015" s="112">
        <v>0</v>
      </c>
      <c r="P1015" s="112">
        <v>0</v>
      </c>
      <c r="Q1015" s="112">
        <v>896.23500000000001</v>
      </c>
      <c r="R1015" s="112">
        <v>89623.5</v>
      </c>
      <c r="S1015" s="111" t="s">
        <v>1386</v>
      </c>
    </row>
    <row r="1016" spans="1:19" ht="25.5">
      <c r="A1016" s="111" t="s">
        <v>2062</v>
      </c>
      <c r="B1016" s="143">
        <v>44355</v>
      </c>
      <c r="C1016" s="111" t="s">
        <v>2063</v>
      </c>
      <c r="D1016" s="143">
        <v>44355</v>
      </c>
      <c r="E1016" s="111" t="s">
        <v>1387</v>
      </c>
      <c r="F1016" s="111" t="s">
        <v>97</v>
      </c>
      <c r="G1016" s="111" t="s">
        <v>987</v>
      </c>
      <c r="H1016" s="111" t="s">
        <v>1391</v>
      </c>
      <c r="I1016" s="111" t="s">
        <v>1119</v>
      </c>
      <c r="J1016" s="112">
        <v>100</v>
      </c>
      <c r="K1016" s="112">
        <v>914</v>
      </c>
      <c r="L1016" s="112">
        <v>91400</v>
      </c>
      <c r="M1016" s="112">
        <v>2.2850000000000001</v>
      </c>
      <c r="N1016" s="112">
        <v>228.5</v>
      </c>
      <c r="O1016" s="112">
        <v>0</v>
      </c>
      <c r="P1016" s="112">
        <v>0</v>
      </c>
      <c r="Q1016" s="112">
        <v>916.28499999999997</v>
      </c>
      <c r="R1016" s="112">
        <v>91628.5</v>
      </c>
      <c r="S1016" s="111" t="s">
        <v>1386</v>
      </c>
    </row>
    <row r="1017" spans="1:19" ht="25.5">
      <c r="A1017" s="111" t="s">
        <v>2062</v>
      </c>
      <c r="B1017" s="143">
        <v>44355</v>
      </c>
      <c r="C1017" s="111" t="s">
        <v>2063</v>
      </c>
      <c r="D1017" s="143">
        <v>44355</v>
      </c>
      <c r="E1017" s="111" t="s">
        <v>1387</v>
      </c>
      <c r="F1017" s="111" t="s">
        <v>97</v>
      </c>
      <c r="G1017" s="111" t="s">
        <v>987</v>
      </c>
      <c r="H1017" s="111" t="s">
        <v>1391</v>
      </c>
      <c r="I1017" s="111" t="s">
        <v>1333</v>
      </c>
      <c r="J1017" s="112">
        <v>100</v>
      </c>
      <c r="K1017" s="112">
        <v>914</v>
      </c>
      <c r="L1017" s="112">
        <v>91400</v>
      </c>
      <c r="M1017" s="112">
        <v>2.2850000000000001</v>
      </c>
      <c r="N1017" s="112">
        <v>228.5</v>
      </c>
      <c r="O1017" s="112">
        <v>0</v>
      </c>
      <c r="P1017" s="112">
        <v>0</v>
      </c>
      <c r="Q1017" s="112">
        <v>916.28499999999997</v>
      </c>
      <c r="R1017" s="112">
        <v>91628.5</v>
      </c>
      <c r="S1017" s="111" t="s">
        <v>1386</v>
      </c>
    </row>
    <row r="1018" spans="1:19" ht="25.5">
      <c r="A1018" s="111" t="s">
        <v>2062</v>
      </c>
      <c r="B1018" s="143">
        <v>44355</v>
      </c>
      <c r="C1018" s="111" t="s">
        <v>2063</v>
      </c>
      <c r="D1018" s="143">
        <v>44355</v>
      </c>
      <c r="E1018" s="111" t="s">
        <v>1387</v>
      </c>
      <c r="F1018" s="111" t="s">
        <v>97</v>
      </c>
      <c r="G1018" s="111" t="s">
        <v>987</v>
      </c>
      <c r="H1018" s="111" t="s">
        <v>1391</v>
      </c>
      <c r="I1018" s="111" t="s">
        <v>1285</v>
      </c>
      <c r="J1018" s="112">
        <v>20</v>
      </c>
      <c r="K1018" s="112">
        <v>1205</v>
      </c>
      <c r="L1018" s="112">
        <v>24100</v>
      </c>
      <c r="M1018" s="112">
        <v>3.012</v>
      </c>
      <c r="N1018" s="112">
        <v>60.24</v>
      </c>
      <c r="O1018" s="112">
        <v>0</v>
      </c>
      <c r="P1018" s="112">
        <v>0</v>
      </c>
      <c r="Q1018" s="112">
        <v>1208.0125</v>
      </c>
      <c r="R1018" s="112">
        <v>24160.25</v>
      </c>
      <c r="S1018" s="111" t="s">
        <v>1386</v>
      </c>
    </row>
    <row r="1019" spans="1:19" ht="25.5">
      <c r="A1019" s="111" t="s">
        <v>2062</v>
      </c>
      <c r="B1019" s="143">
        <v>44355</v>
      </c>
      <c r="C1019" s="111" t="s">
        <v>2063</v>
      </c>
      <c r="D1019" s="143">
        <v>44355</v>
      </c>
      <c r="E1019" s="111" t="s">
        <v>1387</v>
      </c>
      <c r="F1019" s="111" t="s">
        <v>97</v>
      </c>
      <c r="G1019" s="111" t="s">
        <v>987</v>
      </c>
      <c r="H1019" s="111" t="s">
        <v>1391</v>
      </c>
      <c r="I1019" s="111" t="s">
        <v>1115</v>
      </c>
      <c r="J1019" s="112">
        <v>60</v>
      </c>
      <c r="K1019" s="112">
        <v>1030</v>
      </c>
      <c r="L1019" s="112">
        <v>61800</v>
      </c>
      <c r="M1019" s="112">
        <v>2.5750000000000002</v>
      </c>
      <c r="N1019" s="112">
        <v>154.5</v>
      </c>
      <c r="O1019" s="112">
        <v>0</v>
      </c>
      <c r="P1019" s="112">
        <v>0</v>
      </c>
      <c r="Q1019" s="112">
        <v>1032.575</v>
      </c>
      <c r="R1019" s="112">
        <v>61954.5</v>
      </c>
      <c r="S1019" s="111" t="s">
        <v>1386</v>
      </c>
    </row>
    <row r="1020" spans="1:19" ht="25.5">
      <c r="A1020" s="111" t="s">
        <v>2064</v>
      </c>
      <c r="B1020" s="143">
        <v>44355</v>
      </c>
      <c r="C1020" s="111" t="s">
        <v>2065</v>
      </c>
      <c r="D1020" s="143">
        <v>44355</v>
      </c>
      <c r="E1020" s="111" t="s">
        <v>1387</v>
      </c>
      <c r="F1020" s="111" t="s">
        <v>90</v>
      </c>
      <c r="G1020" s="111" t="s">
        <v>992</v>
      </c>
      <c r="H1020" s="111" t="s">
        <v>1391</v>
      </c>
      <c r="I1020" s="111" t="s">
        <v>1115</v>
      </c>
      <c r="J1020" s="112">
        <v>20</v>
      </c>
      <c r="K1020" s="112">
        <v>1030</v>
      </c>
      <c r="L1020" s="112">
        <v>20600</v>
      </c>
      <c r="M1020" s="112">
        <v>2.5750000000000002</v>
      </c>
      <c r="N1020" s="112">
        <v>51.5</v>
      </c>
      <c r="O1020" s="112">
        <v>0</v>
      </c>
      <c r="P1020" s="112">
        <v>0</v>
      </c>
      <c r="Q1020" s="112">
        <v>1032.575</v>
      </c>
      <c r="R1020" s="112">
        <v>20651.5</v>
      </c>
      <c r="S1020" s="111" t="s">
        <v>1386</v>
      </c>
    </row>
    <row r="1021" spans="1:19" ht="25.5">
      <c r="A1021" s="111" t="s">
        <v>2064</v>
      </c>
      <c r="B1021" s="143">
        <v>44355</v>
      </c>
      <c r="C1021" s="111" t="s">
        <v>2065</v>
      </c>
      <c r="D1021" s="143">
        <v>44355</v>
      </c>
      <c r="E1021" s="111" t="s">
        <v>1387</v>
      </c>
      <c r="F1021" s="111" t="s">
        <v>90</v>
      </c>
      <c r="G1021" s="111" t="s">
        <v>992</v>
      </c>
      <c r="H1021" s="111" t="s">
        <v>1391</v>
      </c>
      <c r="I1021" s="111" t="s">
        <v>1117</v>
      </c>
      <c r="J1021" s="112">
        <v>40</v>
      </c>
      <c r="K1021" s="112">
        <v>1118</v>
      </c>
      <c r="L1021" s="112">
        <v>44720</v>
      </c>
      <c r="M1021" s="112">
        <v>2.7949999999999999</v>
      </c>
      <c r="N1021" s="112">
        <v>111.8</v>
      </c>
      <c r="O1021" s="112">
        <v>0</v>
      </c>
      <c r="P1021" s="112">
        <v>0</v>
      </c>
      <c r="Q1021" s="112">
        <v>1120.7950000000001</v>
      </c>
      <c r="R1021" s="112">
        <v>44831.8</v>
      </c>
      <c r="S1021" s="111" t="s">
        <v>1386</v>
      </c>
    </row>
    <row r="1022" spans="1:19" ht="25.5">
      <c r="A1022" s="111" t="s">
        <v>2066</v>
      </c>
      <c r="B1022" s="143">
        <v>44355</v>
      </c>
      <c r="C1022" s="111" t="s">
        <v>2067</v>
      </c>
      <c r="D1022" s="143">
        <v>44355</v>
      </c>
      <c r="E1022" s="111" t="s">
        <v>1387</v>
      </c>
      <c r="F1022" s="111" t="s">
        <v>103</v>
      </c>
      <c r="G1022" s="111" t="s">
        <v>1392</v>
      </c>
      <c r="H1022" s="111" t="s">
        <v>1391</v>
      </c>
      <c r="I1022" s="111" t="s">
        <v>1243</v>
      </c>
      <c r="J1022" s="112">
        <v>231</v>
      </c>
      <c r="K1022" s="112">
        <v>967</v>
      </c>
      <c r="L1022" s="112">
        <v>223377</v>
      </c>
      <c r="M1022" s="112">
        <v>2.4180000000000001</v>
      </c>
      <c r="N1022" s="112">
        <v>558.55799999999999</v>
      </c>
      <c r="O1022" s="112">
        <v>0</v>
      </c>
      <c r="P1022" s="112">
        <v>0</v>
      </c>
      <c r="Q1022" s="112">
        <v>969.41750000000002</v>
      </c>
      <c r="R1022" s="112">
        <v>223935.4425</v>
      </c>
      <c r="S1022" s="111" t="s">
        <v>1386</v>
      </c>
    </row>
    <row r="1023" spans="1:19" ht="25.5">
      <c r="A1023" s="111" t="s">
        <v>2066</v>
      </c>
      <c r="B1023" s="143">
        <v>44355</v>
      </c>
      <c r="C1023" s="111" t="s">
        <v>2067</v>
      </c>
      <c r="D1023" s="143">
        <v>44355</v>
      </c>
      <c r="E1023" s="111" t="s">
        <v>1387</v>
      </c>
      <c r="F1023" s="111" t="s">
        <v>103</v>
      </c>
      <c r="G1023" s="111" t="s">
        <v>1392</v>
      </c>
      <c r="H1023" s="111" t="s">
        <v>1391</v>
      </c>
      <c r="I1023" s="111" t="s">
        <v>1119</v>
      </c>
      <c r="J1023" s="112">
        <v>700</v>
      </c>
      <c r="K1023" s="112">
        <v>914</v>
      </c>
      <c r="L1023" s="112">
        <v>639800</v>
      </c>
      <c r="M1023" s="112">
        <v>2.2850000000000001</v>
      </c>
      <c r="N1023" s="112">
        <v>1599.5</v>
      </c>
      <c r="O1023" s="112">
        <v>0</v>
      </c>
      <c r="P1023" s="112">
        <v>0</v>
      </c>
      <c r="Q1023" s="112">
        <v>916.28499999999997</v>
      </c>
      <c r="R1023" s="112">
        <v>641399.5</v>
      </c>
      <c r="S1023" s="111" t="s">
        <v>1386</v>
      </c>
    </row>
    <row r="1024" spans="1:19" ht="25.5">
      <c r="A1024" s="111" t="s">
        <v>2066</v>
      </c>
      <c r="B1024" s="143">
        <v>44355</v>
      </c>
      <c r="C1024" s="111" t="s">
        <v>2067</v>
      </c>
      <c r="D1024" s="143">
        <v>44355</v>
      </c>
      <c r="E1024" s="111" t="s">
        <v>1387</v>
      </c>
      <c r="F1024" s="111" t="s">
        <v>103</v>
      </c>
      <c r="G1024" s="111" t="s">
        <v>1392</v>
      </c>
      <c r="H1024" s="111" t="s">
        <v>1391</v>
      </c>
      <c r="I1024" s="111" t="s">
        <v>1333</v>
      </c>
      <c r="J1024" s="112">
        <v>700</v>
      </c>
      <c r="K1024" s="112">
        <v>914</v>
      </c>
      <c r="L1024" s="112">
        <v>639800</v>
      </c>
      <c r="M1024" s="112">
        <v>2.2850000000000001</v>
      </c>
      <c r="N1024" s="112">
        <v>1599.5</v>
      </c>
      <c r="O1024" s="112">
        <v>0</v>
      </c>
      <c r="P1024" s="112">
        <v>0</v>
      </c>
      <c r="Q1024" s="112">
        <v>916.28499999999997</v>
      </c>
      <c r="R1024" s="112">
        <v>641399.5</v>
      </c>
      <c r="S1024" s="111" t="s">
        <v>1386</v>
      </c>
    </row>
    <row r="1025" spans="1:19" ht="25.5">
      <c r="A1025" s="111" t="s">
        <v>2066</v>
      </c>
      <c r="B1025" s="143">
        <v>44355</v>
      </c>
      <c r="C1025" s="111" t="s">
        <v>2067</v>
      </c>
      <c r="D1025" s="143">
        <v>44355</v>
      </c>
      <c r="E1025" s="111" t="s">
        <v>1387</v>
      </c>
      <c r="F1025" s="111" t="s">
        <v>103</v>
      </c>
      <c r="G1025" s="111" t="s">
        <v>1392</v>
      </c>
      <c r="H1025" s="111" t="s">
        <v>1391</v>
      </c>
      <c r="I1025" s="111" t="s">
        <v>1114</v>
      </c>
      <c r="J1025" s="112">
        <v>700</v>
      </c>
      <c r="K1025" s="112">
        <v>894</v>
      </c>
      <c r="L1025" s="112">
        <v>625800</v>
      </c>
      <c r="M1025" s="112">
        <v>2.2349999999999999</v>
      </c>
      <c r="N1025" s="112">
        <v>1564.5</v>
      </c>
      <c r="O1025" s="112">
        <v>0</v>
      </c>
      <c r="P1025" s="112">
        <v>0</v>
      </c>
      <c r="Q1025" s="112">
        <v>896.23500000000001</v>
      </c>
      <c r="R1025" s="112">
        <v>627364.5</v>
      </c>
      <c r="S1025" s="111" t="s">
        <v>1386</v>
      </c>
    </row>
    <row r="1026" spans="1:19" ht="25.5">
      <c r="A1026" s="111" t="s">
        <v>2068</v>
      </c>
      <c r="B1026" s="143">
        <v>44355</v>
      </c>
      <c r="C1026" s="111" t="s">
        <v>2069</v>
      </c>
      <c r="D1026" s="143">
        <v>44355</v>
      </c>
      <c r="E1026" s="111" t="s">
        <v>1387</v>
      </c>
      <c r="F1026" s="111" t="s">
        <v>95</v>
      </c>
      <c r="G1026" s="111" t="s">
        <v>989</v>
      </c>
      <c r="H1026" s="111" t="s">
        <v>1391</v>
      </c>
      <c r="I1026" s="111" t="s">
        <v>1119</v>
      </c>
      <c r="J1026" s="112">
        <v>40</v>
      </c>
      <c r="K1026" s="112">
        <v>914</v>
      </c>
      <c r="L1026" s="112">
        <v>36560</v>
      </c>
      <c r="M1026" s="112">
        <v>2.2850000000000001</v>
      </c>
      <c r="N1026" s="112">
        <v>91.4</v>
      </c>
      <c r="O1026" s="112">
        <v>0</v>
      </c>
      <c r="P1026" s="112">
        <v>0</v>
      </c>
      <c r="Q1026" s="112">
        <v>916.28499999999997</v>
      </c>
      <c r="R1026" s="112">
        <v>36651.4</v>
      </c>
      <c r="S1026" s="111" t="s">
        <v>1386</v>
      </c>
    </row>
    <row r="1027" spans="1:19" ht="25.5">
      <c r="A1027" s="111" t="s">
        <v>2068</v>
      </c>
      <c r="B1027" s="143">
        <v>44355</v>
      </c>
      <c r="C1027" s="111" t="s">
        <v>2069</v>
      </c>
      <c r="D1027" s="143">
        <v>44355</v>
      </c>
      <c r="E1027" s="111" t="s">
        <v>1387</v>
      </c>
      <c r="F1027" s="111" t="s">
        <v>95</v>
      </c>
      <c r="G1027" s="111" t="s">
        <v>989</v>
      </c>
      <c r="H1027" s="111" t="s">
        <v>1391</v>
      </c>
      <c r="I1027" s="111" t="s">
        <v>1333</v>
      </c>
      <c r="J1027" s="112">
        <v>20</v>
      </c>
      <c r="K1027" s="112">
        <v>914</v>
      </c>
      <c r="L1027" s="112">
        <v>18280</v>
      </c>
      <c r="M1027" s="112">
        <v>2.2850000000000001</v>
      </c>
      <c r="N1027" s="112">
        <v>45.7</v>
      </c>
      <c r="O1027" s="112">
        <v>0</v>
      </c>
      <c r="P1027" s="112">
        <v>0</v>
      </c>
      <c r="Q1027" s="112">
        <v>916.28499999999997</v>
      </c>
      <c r="R1027" s="112">
        <v>18325.7</v>
      </c>
      <c r="S1027" s="111" t="s">
        <v>1386</v>
      </c>
    </row>
    <row r="1028" spans="1:19" ht="25.5">
      <c r="A1028" s="111" t="s">
        <v>2068</v>
      </c>
      <c r="B1028" s="143">
        <v>44355</v>
      </c>
      <c r="C1028" s="111" t="s">
        <v>2069</v>
      </c>
      <c r="D1028" s="143">
        <v>44355</v>
      </c>
      <c r="E1028" s="111" t="s">
        <v>1387</v>
      </c>
      <c r="F1028" s="111" t="s">
        <v>95</v>
      </c>
      <c r="G1028" s="111" t="s">
        <v>989</v>
      </c>
      <c r="H1028" s="111" t="s">
        <v>1391</v>
      </c>
      <c r="I1028" s="111" t="s">
        <v>1115</v>
      </c>
      <c r="J1028" s="112">
        <v>20</v>
      </c>
      <c r="K1028" s="112">
        <v>1030</v>
      </c>
      <c r="L1028" s="112">
        <v>20600</v>
      </c>
      <c r="M1028" s="112">
        <v>2.5750000000000002</v>
      </c>
      <c r="N1028" s="112">
        <v>51.5</v>
      </c>
      <c r="O1028" s="112">
        <v>0</v>
      </c>
      <c r="P1028" s="112">
        <v>0</v>
      </c>
      <c r="Q1028" s="112">
        <v>1032.575</v>
      </c>
      <c r="R1028" s="112">
        <v>20651.5</v>
      </c>
      <c r="S1028" s="111" t="s">
        <v>1386</v>
      </c>
    </row>
    <row r="1029" spans="1:19" ht="25.5">
      <c r="A1029" s="111" t="s">
        <v>2068</v>
      </c>
      <c r="B1029" s="143">
        <v>44355</v>
      </c>
      <c r="C1029" s="111" t="s">
        <v>2069</v>
      </c>
      <c r="D1029" s="143">
        <v>44355</v>
      </c>
      <c r="E1029" s="111" t="s">
        <v>1387</v>
      </c>
      <c r="F1029" s="111" t="s">
        <v>95</v>
      </c>
      <c r="G1029" s="111" t="s">
        <v>989</v>
      </c>
      <c r="H1029" s="111" t="s">
        <v>1391</v>
      </c>
      <c r="I1029" s="111" t="s">
        <v>1243</v>
      </c>
      <c r="J1029" s="112">
        <v>9</v>
      </c>
      <c r="K1029" s="112">
        <v>967</v>
      </c>
      <c r="L1029" s="112">
        <v>8703</v>
      </c>
      <c r="M1029" s="112">
        <v>2.4180000000000001</v>
      </c>
      <c r="N1029" s="112">
        <v>21.762</v>
      </c>
      <c r="O1029" s="112">
        <v>0</v>
      </c>
      <c r="P1029" s="112">
        <v>0</v>
      </c>
      <c r="Q1029" s="112">
        <v>969.41750000000002</v>
      </c>
      <c r="R1029" s="112">
        <v>8724.7574999999997</v>
      </c>
      <c r="S1029" s="111" t="s">
        <v>1386</v>
      </c>
    </row>
    <row r="1030" spans="1:19" ht="25.5">
      <c r="A1030" s="111" t="s">
        <v>2068</v>
      </c>
      <c r="B1030" s="143">
        <v>44355</v>
      </c>
      <c r="C1030" s="111" t="s">
        <v>2069</v>
      </c>
      <c r="D1030" s="143">
        <v>44355</v>
      </c>
      <c r="E1030" s="111" t="s">
        <v>1387</v>
      </c>
      <c r="F1030" s="111" t="s">
        <v>95</v>
      </c>
      <c r="G1030" s="111" t="s">
        <v>989</v>
      </c>
      <c r="H1030" s="111" t="s">
        <v>1391</v>
      </c>
      <c r="I1030" s="111" t="s">
        <v>1114</v>
      </c>
      <c r="J1030" s="112">
        <v>40</v>
      </c>
      <c r="K1030" s="112">
        <v>894</v>
      </c>
      <c r="L1030" s="112">
        <v>35760</v>
      </c>
      <c r="M1030" s="112">
        <v>2.2349999999999999</v>
      </c>
      <c r="N1030" s="112">
        <v>89.4</v>
      </c>
      <c r="O1030" s="112">
        <v>0</v>
      </c>
      <c r="P1030" s="112">
        <v>0</v>
      </c>
      <c r="Q1030" s="112">
        <v>896.23500000000001</v>
      </c>
      <c r="R1030" s="112">
        <v>35849.4</v>
      </c>
      <c r="S1030" s="111" t="s">
        <v>1386</v>
      </c>
    </row>
    <row r="1031" spans="1:19" ht="25.5">
      <c r="A1031" s="111" t="s">
        <v>2070</v>
      </c>
      <c r="B1031" s="143">
        <v>44355</v>
      </c>
      <c r="C1031" s="111" t="s">
        <v>2071</v>
      </c>
      <c r="D1031" s="143">
        <v>44355</v>
      </c>
      <c r="E1031" s="111" t="s">
        <v>1387</v>
      </c>
      <c r="F1031" s="111" t="s">
        <v>92</v>
      </c>
      <c r="G1031" s="111" t="s">
        <v>1390</v>
      </c>
      <c r="H1031" s="111" t="s">
        <v>1391</v>
      </c>
      <c r="I1031" s="111" t="s">
        <v>1114</v>
      </c>
      <c r="J1031" s="112">
        <v>20</v>
      </c>
      <c r="K1031" s="112">
        <v>894</v>
      </c>
      <c r="L1031" s="112">
        <v>17880</v>
      </c>
      <c r="M1031" s="112">
        <v>2.2349999999999999</v>
      </c>
      <c r="N1031" s="112">
        <v>44.7</v>
      </c>
      <c r="O1031" s="112">
        <v>0</v>
      </c>
      <c r="P1031" s="112">
        <v>0</v>
      </c>
      <c r="Q1031" s="112">
        <v>896.23500000000001</v>
      </c>
      <c r="R1031" s="112">
        <v>17924.7</v>
      </c>
      <c r="S1031" s="111" t="s">
        <v>1386</v>
      </c>
    </row>
    <row r="1032" spans="1:19" ht="25.5">
      <c r="A1032" s="111" t="s">
        <v>2070</v>
      </c>
      <c r="B1032" s="143">
        <v>44355</v>
      </c>
      <c r="C1032" s="111" t="s">
        <v>2071</v>
      </c>
      <c r="D1032" s="143">
        <v>44355</v>
      </c>
      <c r="E1032" s="111" t="s">
        <v>1387</v>
      </c>
      <c r="F1032" s="111" t="s">
        <v>92</v>
      </c>
      <c r="G1032" s="111" t="s">
        <v>1390</v>
      </c>
      <c r="H1032" s="111" t="s">
        <v>1391</v>
      </c>
      <c r="I1032" s="111" t="s">
        <v>1285</v>
      </c>
      <c r="J1032" s="112">
        <v>20</v>
      </c>
      <c r="K1032" s="112">
        <v>1205</v>
      </c>
      <c r="L1032" s="112">
        <v>24100</v>
      </c>
      <c r="M1032" s="112">
        <v>3.012</v>
      </c>
      <c r="N1032" s="112">
        <v>60.24</v>
      </c>
      <c r="O1032" s="112">
        <v>0</v>
      </c>
      <c r="P1032" s="112">
        <v>0</v>
      </c>
      <c r="Q1032" s="112">
        <v>1208.0125</v>
      </c>
      <c r="R1032" s="112">
        <v>24160.25</v>
      </c>
      <c r="S1032" s="111" t="s">
        <v>1386</v>
      </c>
    </row>
    <row r="1033" spans="1:19" ht="25.5">
      <c r="A1033" s="111" t="s">
        <v>2070</v>
      </c>
      <c r="B1033" s="143">
        <v>44355</v>
      </c>
      <c r="C1033" s="111" t="s">
        <v>2071</v>
      </c>
      <c r="D1033" s="143">
        <v>44355</v>
      </c>
      <c r="E1033" s="111" t="s">
        <v>1387</v>
      </c>
      <c r="F1033" s="111" t="s">
        <v>92</v>
      </c>
      <c r="G1033" s="111" t="s">
        <v>1390</v>
      </c>
      <c r="H1033" s="111" t="s">
        <v>1391</v>
      </c>
      <c r="I1033" s="111" t="s">
        <v>1117</v>
      </c>
      <c r="J1033" s="112">
        <v>20</v>
      </c>
      <c r="K1033" s="112">
        <v>1118</v>
      </c>
      <c r="L1033" s="112">
        <v>22360</v>
      </c>
      <c r="M1033" s="112">
        <v>2.7949999999999999</v>
      </c>
      <c r="N1033" s="112">
        <v>55.9</v>
      </c>
      <c r="O1033" s="112">
        <v>0</v>
      </c>
      <c r="P1033" s="112">
        <v>0</v>
      </c>
      <c r="Q1033" s="112">
        <v>1120.7950000000001</v>
      </c>
      <c r="R1033" s="112">
        <v>22415.9</v>
      </c>
      <c r="S1033" s="111" t="s">
        <v>1386</v>
      </c>
    </row>
    <row r="1034" spans="1:19" ht="25.5">
      <c r="A1034" s="111" t="s">
        <v>2070</v>
      </c>
      <c r="B1034" s="143">
        <v>44355</v>
      </c>
      <c r="C1034" s="111" t="s">
        <v>2071</v>
      </c>
      <c r="D1034" s="143">
        <v>44355</v>
      </c>
      <c r="E1034" s="111" t="s">
        <v>1387</v>
      </c>
      <c r="F1034" s="111" t="s">
        <v>92</v>
      </c>
      <c r="G1034" s="111" t="s">
        <v>1390</v>
      </c>
      <c r="H1034" s="111" t="s">
        <v>1391</v>
      </c>
      <c r="I1034" s="111" t="s">
        <v>1115</v>
      </c>
      <c r="J1034" s="112">
        <v>20</v>
      </c>
      <c r="K1034" s="112">
        <v>1030</v>
      </c>
      <c r="L1034" s="112">
        <v>20600</v>
      </c>
      <c r="M1034" s="112">
        <v>2.5750000000000002</v>
      </c>
      <c r="N1034" s="112">
        <v>51.5</v>
      </c>
      <c r="O1034" s="112">
        <v>0</v>
      </c>
      <c r="P1034" s="112">
        <v>0</v>
      </c>
      <c r="Q1034" s="112">
        <v>1032.575</v>
      </c>
      <c r="R1034" s="112">
        <v>20651.5</v>
      </c>
      <c r="S1034" s="111" t="s">
        <v>1386</v>
      </c>
    </row>
    <row r="1035" spans="1:19" ht="25.5">
      <c r="A1035" s="111" t="s">
        <v>2070</v>
      </c>
      <c r="B1035" s="143">
        <v>44355</v>
      </c>
      <c r="C1035" s="111" t="s">
        <v>2071</v>
      </c>
      <c r="D1035" s="143">
        <v>44355</v>
      </c>
      <c r="E1035" s="111" t="s">
        <v>1387</v>
      </c>
      <c r="F1035" s="111" t="s">
        <v>92</v>
      </c>
      <c r="G1035" s="111" t="s">
        <v>1390</v>
      </c>
      <c r="H1035" s="111" t="s">
        <v>1391</v>
      </c>
      <c r="I1035" s="111" t="s">
        <v>1243</v>
      </c>
      <c r="J1035" s="112">
        <v>20</v>
      </c>
      <c r="K1035" s="112">
        <v>967</v>
      </c>
      <c r="L1035" s="112">
        <v>19340</v>
      </c>
      <c r="M1035" s="112">
        <v>2.4180000000000001</v>
      </c>
      <c r="N1035" s="112">
        <v>48.36</v>
      </c>
      <c r="O1035" s="112">
        <v>0</v>
      </c>
      <c r="P1035" s="112">
        <v>0</v>
      </c>
      <c r="Q1035" s="112">
        <v>969.41750000000002</v>
      </c>
      <c r="R1035" s="112">
        <v>19388.349999999999</v>
      </c>
      <c r="S1035" s="111" t="s">
        <v>1386</v>
      </c>
    </row>
    <row r="1036" spans="1:19" ht="25.5">
      <c r="A1036" s="111" t="s">
        <v>2070</v>
      </c>
      <c r="B1036" s="143">
        <v>44355</v>
      </c>
      <c r="C1036" s="111" t="s">
        <v>2071</v>
      </c>
      <c r="D1036" s="143">
        <v>44355</v>
      </c>
      <c r="E1036" s="111" t="s">
        <v>1387</v>
      </c>
      <c r="F1036" s="111" t="s">
        <v>92</v>
      </c>
      <c r="G1036" s="111" t="s">
        <v>1390</v>
      </c>
      <c r="H1036" s="111" t="s">
        <v>1391</v>
      </c>
      <c r="I1036" s="111" t="s">
        <v>1333</v>
      </c>
      <c r="J1036" s="112">
        <v>20</v>
      </c>
      <c r="K1036" s="112">
        <v>914</v>
      </c>
      <c r="L1036" s="112">
        <v>18280</v>
      </c>
      <c r="M1036" s="112">
        <v>2.2850000000000001</v>
      </c>
      <c r="N1036" s="112">
        <v>45.7</v>
      </c>
      <c r="O1036" s="112">
        <v>0</v>
      </c>
      <c r="P1036" s="112">
        <v>0</v>
      </c>
      <c r="Q1036" s="112">
        <v>916.28499999999997</v>
      </c>
      <c r="R1036" s="112">
        <v>18325.7</v>
      </c>
      <c r="S1036" s="111" t="s">
        <v>1386</v>
      </c>
    </row>
    <row r="1037" spans="1:19" ht="25.5">
      <c r="A1037" s="111" t="s">
        <v>2070</v>
      </c>
      <c r="B1037" s="143">
        <v>44355</v>
      </c>
      <c r="C1037" s="111" t="s">
        <v>2071</v>
      </c>
      <c r="D1037" s="143">
        <v>44355</v>
      </c>
      <c r="E1037" s="111" t="s">
        <v>1387</v>
      </c>
      <c r="F1037" s="111" t="s">
        <v>92</v>
      </c>
      <c r="G1037" s="111" t="s">
        <v>1390</v>
      </c>
      <c r="H1037" s="111" t="s">
        <v>1391</v>
      </c>
      <c r="I1037" s="111" t="s">
        <v>1119</v>
      </c>
      <c r="J1037" s="112">
        <v>20</v>
      </c>
      <c r="K1037" s="112">
        <v>914</v>
      </c>
      <c r="L1037" s="112">
        <v>18280</v>
      </c>
      <c r="M1037" s="112">
        <v>2.2850000000000001</v>
      </c>
      <c r="N1037" s="112">
        <v>45.7</v>
      </c>
      <c r="O1037" s="112">
        <v>0</v>
      </c>
      <c r="P1037" s="112">
        <v>0</v>
      </c>
      <c r="Q1037" s="112">
        <v>916.28499999999997</v>
      </c>
      <c r="R1037" s="112">
        <v>18325.7</v>
      </c>
      <c r="S1037" s="111" t="s">
        <v>1386</v>
      </c>
    </row>
    <row r="1038" spans="1:19" ht="25.5">
      <c r="A1038" s="111" t="s">
        <v>2072</v>
      </c>
      <c r="B1038" s="143">
        <v>44355</v>
      </c>
      <c r="C1038" s="111" t="s">
        <v>2073</v>
      </c>
      <c r="D1038" s="143">
        <v>44355</v>
      </c>
      <c r="E1038" s="111" t="s">
        <v>1387</v>
      </c>
      <c r="F1038" s="111" t="s">
        <v>80</v>
      </c>
      <c r="G1038" s="111" t="s">
        <v>992</v>
      </c>
      <c r="H1038" s="111" t="s">
        <v>1391</v>
      </c>
      <c r="I1038" s="111" t="s">
        <v>1333</v>
      </c>
      <c r="J1038" s="112">
        <v>100</v>
      </c>
      <c r="K1038" s="112">
        <v>914</v>
      </c>
      <c r="L1038" s="112">
        <v>91400</v>
      </c>
      <c r="M1038" s="112">
        <v>2.2850000000000001</v>
      </c>
      <c r="N1038" s="112">
        <v>228.5</v>
      </c>
      <c r="O1038" s="112">
        <v>0</v>
      </c>
      <c r="P1038" s="112">
        <v>0</v>
      </c>
      <c r="Q1038" s="112">
        <v>916.28499999999997</v>
      </c>
      <c r="R1038" s="112">
        <v>91628.5</v>
      </c>
      <c r="S1038" s="111" t="s">
        <v>1386</v>
      </c>
    </row>
    <row r="1039" spans="1:19" ht="25.5">
      <c r="A1039" s="111" t="s">
        <v>2072</v>
      </c>
      <c r="B1039" s="143">
        <v>44355</v>
      </c>
      <c r="C1039" s="111" t="s">
        <v>2073</v>
      </c>
      <c r="D1039" s="143">
        <v>44355</v>
      </c>
      <c r="E1039" s="111" t="s">
        <v>1387</v>
      </c>
      <c r="F1039" s="111" t="s">
        <v>80</v>
      </c>
      <c r="G1039" s="111" t="s">
        <v>992</v>
      </c>
      <c r="H1039" s="111" t="s">
        <v>1391</v>
      </c>
      <c r="I1039" s="111" t="s">
        <v>1243</v>
      </c>
      <c r="J1039" s="112">
        <v>28</v>
      </c>
      <c r="K1039" s="112">
        <v>967</v>
      </c>
      <c r="L1039" s="112">
        <v>27076</v>
      </c>
      <c r="M1039" s="112">
        <v>2.4180000000000001</v>
      </c>
      <c r="N1039" s="112">
        <v>67.703999999999994</v>
      </c>
      <c r="O1039" s="112">
        <v>0</v>
      </c>
      <c r="P1039" s="112">
        <v>0</v>
      </c>
      <c r="Q1039" s="112">
        <v>969.41750000000002</v>
      </c>
      <c r="R1039" s="112">
        <v>27143.69</v>
      </c>
      <c r="S1039" s="111" t="s">
        <v>1386</v>
      </c>
    </row>
    <row r="1040" spans="1:19" ht="25.5">
      <c r="A1040" s="111" t="s">
        <v>2072</v>
      </c>
      <c r="B1040" s="143">
        <v>44355</v>
      </c>
      <c r="C1040" s="111" t="s">
        <v>2073</v>
      </c>
      <c r="D1040" s="143">
        <v>44355</v>
      </c>
      <c r="E1040" s="111" t="s">
        <v>1387</v>
      </c>
      <c r="F1040" s="111" t="s">
        <v>80</v>
      </c>
      <c r="G1040" s="111" t="s">
        <v>992</v>
      </c>
      <c r="H1040" s="111" t="s">
        <v>1391</v>
      </c>
      <c r="I1040" s="111" t="s">
        <v>1119</v>
      </c>
      <c r="J1040" s="112">
        <v>100</v>
      </c>
      <c r="K1040" s="112">
        <v>914</v>
      </c>
      <c r="L1040" s="112">
        <v>91400</v>
      </c>
      <c r="M1040" s="112">
        <v>2.2850000000000001</v>
      </c>
      <c r="N1040" s="112">
        <v>228.5</v>
      </c>
      <c r="O1040" s="112">
        <v>0</v>
      </c>
      <c r="P1040" s="112">
        <v>0</v>
      </c>
      <c r="Q1040" s="112">
        <v>916.28499999999997</v>
      </c>
      <c r="R1040" s="112">
        <v>91628.5</v>
      </c>
      <c r="S1040" s="111" t="s">
        <v>1386</v>
      </c>
    </row>
    <row r="1041" spans="1:19" ht="25.5">
      <c r="A1041" s="111" t="s">
        <v>2072</v>
      </c>
      <c r="B1041" s="143">
        <v>44355</v>
      </c>
      <c r="C1041" s="111" t="s">
        <v>2073</v>
      </c>
      <c r="D1041" s="143">
        <v>44355</v>
      </c>
      <c r="E1041" s="111" t="s">
        <v>1387</v>
      </c>
      <c r="F1041" s="111" t="s">
        <v>80</v>
      </c>
      <c r="G1041" s="111" t="s">
        <v>992</v>
      </c>
      <c r="H1041" s="111" t="s">
        <v>1391</v>
      </c>
      <c r="I1041" s="111" t="s">
        <v>1114</v>
      </c>
      <c r="J1041" s="112">
        <v>100</v>
      </c>
      <c r="K1041" s="112">
        <v>894</v>
      </c>
      <c r="L1041" s="112">
        <v>89400</v>
      </c>
      <c r="M1041" s="112">
        <v>2.2349999999999999</v>
      </c>
      <c r="N1041" s="112">
        <v>223.5</v>
      </c>
      <c r="O1041" s="112">
        <v>0</v>
      </c>
      <c r="P1041" s="112">
        <v>0</v>
      </c>
      <c r="Q1041" s="112">
        <v>896.23500000000001</v>
      </c>
      <c r="R1041" s="112">
        <v>89623.5</v>
      </c>
      <c r="S1041" s="111" t="s">
        <v>1386</v>
      </c>
    </row>
    <row r="1042" spans="1:19" ht="25.5">
      <c r="A1042" s="111" t="s">
        <v>2074</v>
      </c>
      <c r="B1042" s="143">
        <v>44355</v>
      </c>
      <c r="C1042" s="111" t="s">
        <v>2075</v>
      </c>
      <c r="D1042" s="143">
        <v>44355</v>
      </c>
      <c r="E1042" s="111" t="s">
        <v>1387</v>
      </c>
      <c r="F1042" s="111" t="s">
        <v>93</v>
      </c>
      <c r="G1042" s="111" t="s">
        <v>1404</v>
      </c>
      <c r="H1042" s="111" t="s">
        <v>1391</v>
      </c>
      <c r="I1042" s="111" t="s">
        <v>1333</v>
      </c>
      <c r="J1042" s="112">
        <v>80</v>
      </c>
      <c r="K1042" s="112">
        <v>914</v>
      </c>
      <c r="L1042" s="112">
        <v>73120</v>
      </c>
      <c r="M1042" s="112">
        <v>2.2850000000000001</v>
      </c>
      <c r="N1042" s="112">
        <v>182.8</v>
      </c>
      <c r="O1042" s="112">
        <v>0</v>
      </c>
      <c r="P1042" s="112">
        <v>0</v>
      </c>
      <c r="Q1042" s="112">
        <v>916.28499999999997</v>
      </c>
      <c r="R1042" s="112">
        <v>73302.8</v>
      </c>
      <c r="S1042" s="111" t="s">
        <v>1386</v>
      </c>
    </row>
    <row r="1043" spans="1:19" ht="25.5">
      <c r="A1043" s="111" t="s">
        <v>2074</v>
      </c>
      <c r="B1043" s="143">
        <v>44355</v>
      </c>
      <c r="C1043" s="111" t="s">
        <v>2075</v>
      </c>
      <c r="D1043" s="143">
        <v>44355</v>
      </c>
      <c r="E1043" s="111" t="s">
        <v>1387</v>
      </c>
      <c r="F1043" s="111" t="s">
        <v>93</v>
      </c>
      <c r="G1043" s="111" t="s">
        <v>1404</v>
      </c>
      <c r="H1043" s="111" t="s">
        <v>1391</v>
      </c>
      <c r="I1043" s="111" t="s">
        <v>1243</v>
      </c>
      <c r="J1043" s="112">
        <v>19</v>
      </c>
      <c r="K1043" s="112">
        <v>967</v>
      </c>
      <c r="L1043" s="112">
        <v>18373</v>
      </c>
      <c r="M1043" s="112">
        <v>2.4180000000000001</v>
      </c>
      <c r="N1043" s="112">
        <v>45.942</v>
      </c>
      <c r="O1043" s="112">
        <v>0</v>
      </c>
      <c r="P1043" s="112">
        <v>0</v>
      </c>
      <c r="Q1043" s="112">
        <v>969.41750000000002</v>
      </c>
      <c r="R1043" s="112">
        <v>18418.932499999999</v>
      </c>
      <c r="S1043" s="111" t="s">
        <v>1386</v>
      </c>
    </row>
    <row r="1044" spans="1:19" ht="25.5">
      <c r="A1044" s="111" t="s">
        <v>2074</v>
      </c>
      <c r="B1044" s="143">
        <v>44355</v>
      </c>
      <c r="C1044" s="111" t="s">
        <v>2075</v>
      </c>
      <c r="D1044" s="143">
        <v>44355</v>
      </c>
      <c r="E1044" s="111" t="s">
        <v>1387</v>
      </c>
      <c r="F1044" s="111" t="s">
        <v>93</v>
      </c>
      <c r="G1044" s="111" t="s">
        <v>1404</v>
      </c>
      <c r="H1044" s="111" t="s">
        <v>1391</v>
      </c>
      <c r="I1044" s="111" t="s">
        <v>1114</v>
      </c>
      <c r="J1044" s="112">
        <v>100</v>
      </c>
      <c r="K1044" s="112">
        <v>894</v>
      </c>
      <c r="L1044" s="112">
        <v>89400</v>
      </c>
      <c r="M1044" s="112">
        <v>2.2349999999999999</v>
      </c>
      <c r="N1044" s="112">
        <v>223.5</v>
      </c>
      <c r="O1044" s="112">
        <v>0</v>
      </c>
      <c r="P1044" s="112">
        <v>0</v>
      </c>
      <c r="Q1044" s="112">
        <v>896.23500000000001</v>
      </c>
      <c r="R1044" s="112">
        <v>89623.5</v>
      </c>
      <c r="S1044" s="111" t="s">
        <v>1386</v>
      </c>
    </row>
    <row r="1045" spans="1:19" ht="25.5">
      <c r="A1045" s="111" t="s">
        <v>2076</v>
      </c>
      <c r="B1045" s="143">
        <v>44355</v>
      </c>
      <c r="C1045" s="111" t="s">
        <v>2077</v>
      </c>
      <c r="D1045" s="143">
        <v>44355</v>
      </c>
      <c r="E1045" s="111" t="s">
        <v>1387</v>
      </c>
      <c r="F1045" s="111" t="s">
        <v>96</v>
      </c>
      <c r="G1045" s="111" t="s">
        <v>988</v>
      </c>
      <c r="H1045" s="111" t="s">
        <v>1391</v>
      </c>
      <c r="I1045" s="111" t="s">
        <v>1333</v>
      </c>
      <c r="J1045" s="112">
        <v>80</v>
      </c>
      <c r="K1045" s="112">
        <v>914</v>
      </c>
      <c r="L1045" s="112">
        <v>73120</v>
      </c>
      <c r="M1045" s="112">
        <v>2.2850000000000001</v>
      </c>
      <c r="N1045" s="112">
        <v>182.8</v>
      </c>
      <c r="O1045" s="112">
        <v>0</v>
      </c>
      <c r="P1045" s="112">
        <v>0</v>
      </c>
      <c r="Q1045" s="112">
        <v>916.28499999999997</v>
      </c>
      <c r="R1045" s="112">
        <v>73302.8</v>
      </c>
      <c r="S1045" s="111" t="s">
        <v>1386</v>
      </c>
    </row>
    <row r="1046" spans="1:19" ht="25.5">
      <c r="A1046" s="111" t="s">
        <v>2076</v>
      </c>
      <c r="B1046" s="143">
        <v>44355</v>
      </c>
      <c r="C1046" s="111" t="s">
        <v>2077</v>
      </c>
      <c r="D1046" s="143">
        <v>44355</v>
      </c>
      <c r="E1046" s="111" t="s">
        <v>1387</v>
      </c>
      <c r="F1046" s="111" t="s">
        <v>96</v>
      </c>
      <c r="G1046" s="111" t="s">
        <v>988</v>
      </c>
      <c r="H1046" s="111" t="s">
        <v>1391</v>
      </c>
      <c r="I1046" s="111" t="s">
        <v>1285</v>
      </c>
      <c r="J1046" s="112">
        <v>20</v>
      </c>
      <c r="K1046" s="112">
        <v>1205</v>
      </c>
      <c r="L1046" s="112">
        <v>24100</v>
      </c>
      <c r="M1046" s="112">
        <v>3.012</v>
      </c>
      <c r="N1046" s="112">
        <v>60.24</v>
      </c>
      <c r="O1046" s="112">
        <v>0</v>
      </c>
      <c r="P1046" s="112">
        <v>0</v>
      </c>
      <c r="Q1046" s="112">
        <v>1208.0125</v>
      </c>
      <c r="R1046" s="112">
        <v>24160.25</v>
      </c>
      <c r="S1046" s="111" t="s">
        <v>1386</v>
      </c>
    </row>
    <row r="1047" spans="1:19" ht="25.5">
      <c r="A1047" s="111" t="s">
        <v>2076</v>
      </c>
      <c r="B1047" s="143">
        <v>44355</v>
      </c>
      <c r="C1047" s="111" t="s">
        <v>2077</v>
      </c>
      <c r="D1047" s="143">
        <v>44355</v>
      </c>
      <c r="E1047" s="111" t="s">
        <v>1387</v>
      </c>
      <c r="F1047" s="111" t="s">
        <v>96</v>
      </c>
      <c r="G1047" s="111" t="s">
        <v>988</v>
      </c>
      <c r="H1047" s="111" t="s">
        <v>1391</v>
      </c>
      <c r="I1047" s="111" t="s">
        <v>1114</v>
      </c>
      <c r="J1047" s="112">
        <v>80</v>
      </c>
      <c r="K1047" s="112">
        <v>894</v>
      </c>
      <c r="L1047" s="112">
        <v>71520</v>
      </c>
      <c r="M1047" s="112">
        <v>2.2349999999999999</v>
      </c>
      <c r="N1047" s="112">
        <v>178.8</v>
      </c>
      <c r="O1047" s="112">
        <v>0</v>
      </c>
      <c r="P1047" s="112">
        <v>0</v>
      </c>
      <c r="Q1047" s="112">
        <v>896.23500000000001</v>
      </c>
      <c r="R1047" s="112">
        <v>71698.8</v>
      </c>
      <c r="S1047" s="111" t="s">
        <v>1386</v>
      </c>
    </row>
    <row r="1048" spans="1:19" ht="25.5">
      <c r="A1048" s="111" t="s">
        <v>2078</v>
      </c>
      <c r="B1048" s="143">
        <v>44355</v>
      </c>
      <c r="C1048" s="111" t="s">
        <v>2079</v>
      </c>
      <c r="D1048" s="143">
        <v>44355</v>
      </c>
      <c r="E1048" s="111" t="s">
        <v>1387</v>
      </c>
      <c r="F1048" s="111" t="s">
        <v>100</v>
      </c>
      <c r="G1048" s="111" t="s">
        <v>1020</v>
      </c>
      <c r="H1048" s="111" t="s">
        <v>1391</v>
      </c>
      <c r="I1048" s="111" t="s">
        <v>1114</v>
      </c>
      <c r="J1048" s="112">
        <v>40</v>
      </c>
      <c r="K1048" s="112">
        <v>894</v>
      </c>
      <c r="L1048" s="112">
        <v>35760</v>
      </c>
      <c r="M1048" s="112">
        <v>2.2349999999999999</v>
      </c>
      <c r="N1048" s="112">
        <v>89.4</v>
      </c>
      <c r="O1048" s="112">
        <v>0</v>
      </c>
      <c r="P1048" s="112">
        <v>0</v>
      </c>
      <c r="Q1048" s="112">
        <v>896.23500000000001</v>
      </c>
      <c r="R1048" s="112">
        <v>35849.4</v>
      </c>
      <c r="S1048" s="111" t="s">
        <v>1386</v>
      </c>
    </row>
    <row r="1049" spans="1:19" ht="25.5">
      <c r="A1049" s="111" t="s">
        <v>2078</v>
      </c>
      <c r="B1049" s="143">
        <v>44355</v>
      </c>
      <c r="C1049" s="111" t="s">
        <v>2079</v>
      </c>
      <c r="D1049" s="143">
        <v>44355</v>
      </c>
      <c r="E1049" s="111" t="s">
        <v>1387</v>
      </c>
      <c r="F1049" s="111" t="s">
        <v>100</v>
      </c>
      <c r="G1049" s="111" t="s">
        <v>1020</v>
      </c>
      <c r="H1049" s="111" t="s">
        <v>1391</v>
      </c>
      <c r="I1049" s="111" t="s">
        <v>1119</v>
      </c>
      <c r="J1049" s="112">
        <v>40</v>
      </c>
      <c r="K1049" s="112">
        <v>914</v>
      </c>
      <c r="L1049" s="112">
        <v>36560</v>
      </c>
      <c r="M1049" s="112">
        <v>2.2850000000000001</v>
      </c>
      <c r="N1049" s="112">
        <v>91.4</v>
      </c>
      <c r="O1049" s="112">
        <v>0</v>
      </c>
      <c r="P1049" s="112">
        <v>0</v>
      </c>
      <c r="Q1049" s="112">
        <v>916.28499999999997</v>
      </c>
      <c r="R1049" s="112">
        <v>36651.4</v>
      </c>
      <c r="S1049" s="111" t="s">
        <v>1386</v>
      </c>
    </row>
    <row r="1050" spans="1:19" ht="25.5">
      <c r="A1050" s="111" t="s">
        <v>2078</v>
      </c>
      <c r="B1050" s="143">
        <v>44355</v>
      </c>
      <c r="C1050" s="111" t="s">
        <v>2079</v>
      </c>
      <c r="D1050" s="143">
        <v>44355</v>
      </c>
      <c r="E1050" s="111" t="s">
        <v>1387</v>
      </c>
      <c r="F1050" s="111" t="s">
        <v>100</v>
      </c>
      <c r="G1050" s="111" t="s">
        <v>1020</v>
      </c>
      <c r="H1050" s="111" t="s">
        <v>1391</v>
      </c>
      <c r="I1050" s="111" t="s">
        <v>1115</v>
      </c>
      <c r="J1050" s="112">
        <v>20</v>
      </c>
      <c r="K1050" s="112">
        <v>1030</v>
      </c>
      <c r="L1050" s="112">
        <v>20600</v>
      </c>
      <c r="M1050" s="112">
        <v>2.5750000000000002</v>
      </c>
      <c r="N1050" s="112">
        <v>51.5</v>
      </c>
      <c r="O1050" s="112">
        <v>0</v>
      </c>
      <c r="P1050" s="112">
        <v>0</v>
      </c>
      <c r="Q1050" s="112">
        <v>1032.575</v>
      </c>
      <c r="R1050" s="112">
        <v>20651.5</v>
      </c>
      <c r="S1050" s="111" t="s">
        <v>1386</v>
      </c>
    </row>
    <row r="1051" spans="1:19" ht="25.5">
      <c r="A1051" s="111" t="s">
        <v>2078</v>
      </c>
      <c r="B1051" s="143">
        <v>44355</v>
      </c>
      <c r="C1051" s="111" t="s">
        <v>2079</v>
      </c>
      <c r="D1051" s="143">
        <v>44355</v>
      </c>
      <c r="E1051" s="111" t="s">
        <v>1387</v>
      </c>
      <c r="F1051" s="111" t="s">
        <v>100</v>
      </c>
      <c r="G1051" s="111" t="s">
        <v>1020</v>
      </c>
      <c r="H1051" s="111" t="s">
        <v>1391</v>
      </c>
      <c r="I1051" s="111" t="s">
        <v>1333</v>
      </c>
      <c r="J1051" s="112">
        <v>40</v>
      </c>
      <c r="K1051" s="112">
        <v>914</v>
      </c>
      <c r="L1051" s="112">
        <v>36560</v>
      </c>
      <c r="M1051" s="112">
        <v>2.2850000000000001</v>
      </c>
      <c r="N1051" s="112">
        <v>91.4</v>
      </c>
      <c r="O1051" s="112">
        <v>0</v>
      </c>
      <c r="P1051" s="112">
        <v>0</v>
      </c>
      <c r="Q1051" s="112">
        <v>916.28499999999997</v>
      </c>
      <c r="R1051" s="112">
        <v>36651.4</v>
      </c>
      <c r="S1051" s="111" t="s">
        <v>1386</v>
      </c>
    </row>
    <row r="1052" spans="1:19" ht="25.5">
      <c r="A1052" s="111" t="s">
        <v>2078</v>
      </c>
      <c r="B1052" s="143">
        <v>44355</v>
      </c>
      <c r="C1052" s="111" t="s">
        <v>2079</v>
      </c>
      <c r="D1052" s="143">
        <v>44355</v>
      </c>
      <c r="E1052" s="111" t="s">
        <v>1387</v>
      </c>
      <c r="F1052" s="111" t="s">
        <v>100</v>
      </c>
      <c r="G1052" s="111" t="s">
        <v>1020</v>
      </c>
      <c r="H1052" s="111" t="s">
        <v>1391</v>
      </c>
      <c r="I1052" s="111" t="s">
        <v>1243</v>
      </c>
      <c r="J1052" s="112">
        <v>19</v>
      </c>
      <c r="K1052" s="112">
        <v>967</v>
      </c>
      <c r="L1052" s="112">
        <v>18373</v>
      </c>
      <c r="M1052" s="112">
        <v>2.4180000000000001</v>
      </c>
      <c r="N1052" s="112">
        <v>45.942</v>
      </c>
      <c r="O1052" s="112">
        <v>0</v>
      </c>
      <c r="P1052" s="112">
        <v>0</v>
      </c>
      <c r="Q1052" s="112">
        <v>969.41750000000002</v>
      </c>
      <c r="R1052" s="112">
        <v>18418.932499999999</v>
      </c>
      <c r="S1052" s="111" t="s">
        <v>1386</v>
      </c>
    </row>
    <row r="1053" spans="1:19" ht="25.5">
      <c r="A1053" s="111" t="s">
        <v>2080</v>
      </c>
      <c r="B1053" s="143">
        <v>44355</v>
      </c>
      <c r="C1053" s="111" t="s">
        <v>2081</v>
      </c>
      <c r="D1053" s="143">
        <v>44355</v>
      </c>
      <c r="E1053" s="111" t="s">
        <v>1387</v>
      </c>
      <c r="F1053" s="111" t="s">
        <v>94</v>
      </c>
      <c r="G1053" s="111" t="s">
        <v>989</v>
      </c>
      <c r="H1053" s="111" t="s">
        <v>1391</v>
      </c>
      <c r="I1053" s="111" t="s">
        <v>1114</v>
      </c>
      <c r="J1053" s="112">
        <v>40</v>
      </c>
      <c r="K1053" s="112">
        <v>894</v>
      </c>
      <c r="L1053" s="112">
        <v>35760</v>
      </c>
      <c r="M1053" s="112">
        <v>2.2349999999999999</v>
      </c>
      <c r="N1053" s="112">
        <v>89.4</v>
      </c>
      <c r="O1053" s="112">
        <v>0</v>
      </c>
      <c r="P1053" s="112">
        <v>0</v>
      </c>
      <c r="Q1053" s="112">
        <v>896.23500000000001</v>
      </c>
      <c r="R1053" s="112">
        <v>35849.4</v>
      </c>
      <c r="S1053" s="111" t="s">
        <v>1386</v>
      </c>
    </row>
    <row r="1054" spans="1:19" ht="25.5">
      <c r="A1054" s="111" t="s">
        <v>2080</v>
      </c>
      <c r="B1054" s="143">
        <v>44355</v>
      </c>
      <c r="C1054" s="111" t="s">
        <v>2081</v>
      </c>
      <c r="D1054" s="143">
        <v>44355</v>
      </c>
      <c r="E1054" s="111" t="s">
        <v>1387</v>
      </c>
      <c r="F1054" s="111" t="s">
        <v>94</v>
      </c>
      <c r="G1054" s="111" t="s">
        <v>989</v>
      </c>
      <c r="H1054" s="111" t="s">
        <v>1391</v>
      </c>
      <c r="I1054" s="111" t="s">
        <v>1335</v>
      </c>
      <c r="J1054" s="112">
        <v>10</v>
      </c>
      <c r="K1054" s="112">
        <v>1303</v>
      </c>
      <c r="L1054" s="112">
        <v>13030</v>
      </c>
      <c r="M1054" s="112">
        <v>3.258</v>
      </c>
      <c r="N1054" s="112">
        <v>32.58</v>
      </c>
      <c r="O1054" s="112">
        <v>0</v>
      </c>
      <c r="P1054" s="112">
        <v>0</v>
      </c>
      <c r="Q1054" s="112">
        <v>1306.2574999999999</v>
      </c>
      <c r="R1054" s="112">
        <v>13062.575000000001</v>
      </c>
      <c r="S1054" s="111" t="s">
        <v>1386</v>
      </c>
    </row>
    <row r="1055" spans="1:19" ht="25.5">
      <c r="A1055" s="111" t="s">
        <v>2080</v>
      </c>
      <c r="B1055" s="143">
        <v>44355</v>
      </c>
      <c r="C1055" s="111" t="s">
        <v>2081</v>
      </c>
      <c r="D1055" s="143">
        <v>44355</v>
      </c>
      <c r="E1055" s="111" t="s">
        <v>1387</v>
      </c>
      <c r="F1055" s="111" t="s">
        <v>94</v>
      </c>
      <c r="G1055" s="111" t="s">
        <v>989</v>
      </c>
      <c r="H1055" s="111" t="s">
        <v>1391</v>
      </c>
      <c r="I1055" s="111" t="s">
        <v>1243</v>
      </c>
      <c r="J1055" s="112">
        <v>23</v>
      </c>
      <c r="K1055" s="112">
        <v>967</v>
      </c>
      <c r="L1055" s="112">
        <v>22241</v>
      </c>
      <c r="M1055" s="112">
        <v>2.4180000000000001</v>
      </c>
      <c r="N1055" s="112">
        <v>55.613999999999997</v>
      </c>
      <c r="O1055" s="112">
        <v>0</v>
      </c>
      <c r="P1055" s="112">
        <v>0</v>
      </c>
      <c r="Q1055" s="112">
        <v>969.41750000000002</v>
      </c>
      <c r="R1055" s="112">
        <v>22296.602500000001</v>
      </c>
      <c r="S1055" s="111" t="s">
        <v>1386</v>
      </c>
    </row>
    <row r="1056" spans="1:19" ht="25.5">
      <c r="A1056" s="111" t="s">
        <v>2082</v>
      </c>
      <c r="B1056" s="143">
        <v>44355</v>
      </c>
      <c r="C1056" s="111" t="s">
        <v>2083</v>
      </c>
      <c r="D1056" s="143">
        <v>44355</v>
      </c>
      <c r="E1056" s="111" t="s">
        <v>1387</v>
      </c>
      <c r="F1056" s="111" t="s">
        <v>65</v>
      </c>
      <c r="G1056" s="111" t="s">
        <v>66</v>
      </c>
      <c r="H1056" s="111" t="s">
        <v>54</v>
      </c>
      <c r="I1056" s="111" t="s">
        <v>1333</v>
      </c>
      <c r="J1056" s="112">
        <v>140</v>
      </c>
      <c r="K1056" s="112">
        <v>914</v>
      </c>
      <c r="L1056" s="112">
        <v>127960</v>
      </c>
      <c r="M1056" s="112">
        <v>2.2850000000000001</v>
      </c>
      <c r="N1056" s="112">
        <v>319.89999999999998</v>
      </c>
      <c r="O1056" s="112">
        <v>0</v>
      </c>
      <c r="P1056" s="112">
        <v>0</v>
      </c>
      <c r="Q1056" s="112">
        <v>916.28499999999997</v>
      </c>
      <c r="R1056" s="112">
        <v>128279.9</v>
      </c>
      <c r="S1056" s="111" t="s">
        <v>1386</v>
      </c>
    </row>
    <row r="1057" spans="1:19" ht="25.5">
      <c r="A1057" s="111" t="s">
        <v>2082</v>
      </c>
      <c r="B1057" s="143">
        <v>44355</v>
      </c>
      <c r="C1057" s="111" t="s">
        <v>2083</v>
      </c>
      <c r="D1057" s="143">
        <v>44355</v>
      </c>
      <c r="E1057" s="111" t="s">
        <v>1387</v>
      </c>
      <c r="F1057" s="111" t="s">
        <v>65</v>
      </c>
      <c r="G1057" s="111" t="s">
        <v>66</v>
      </c>
      <c r="H1057" s="111" t="s">
        <v>54</v>
      </c>
      <c r="I1057" s="111" t="s">
        <v>1119</v>
      </c>
      <c r="J1057" s="112">
        <v>140</v>
      </c>
      <c r="K1057" s="112">
        <v>914</v>
      </c>
      <c r="L1057" s="112">
        <v>127960</v>
      </c>
      <c r="M1057" s="112">
        <v>2.2850000000000001</v>
      </c>
      <c r="N1057" s="112">
        <v>319.89999999999998</v>
      </c>
      <c r="O1057" s="112">
        <v>0</v>
      </c>
      <c r="P1057" s="112">
        <v>0</v>
      </c>
      <c r="Q1057" s="112">
        <v>916.28499999999997</v>
      </c>
      <c r="R1057" s="112">
        <v>128279.9</v>
      </c>
      <c r="S1057" s="111" t="s">
        <v>1386</v>
      </c>
    </row>
    <row r="1058" spans="1:19" ht="25.5">
      <c r="A1058" s="111" t="s">
        <v>2082</v>
      </c>
      <c r="B1058" s="143">
        <v>44355</v>
      </c>
      <c r="C1058" s="111" t="s">
        <v>2083</v>
      </c>
      <c r="D1058" s="143">
        <v>44355</v>
      </c>
      <c r="E1058" s="111" t="s">
        <v>1387</v>
      </c>
      <c r="F1058" s="111" t="s">
        <v>65</v>
      </c>
      <c r="G1058" s="111" t="s">
        <v>66</v>
      </c>
      <c r="H1058" s="111" t="s">
        <v>54</v>
      </c>
      <c r="I1058" s="111" t="s">
        <v>1114</v>
      </c>
      <c r="J1058" s="112">
        <v>140</v>
      </c>
      <c r="K1058" s="112">
        <v>894</v>
      </c>
      <c r="L1058" s="112">
        <v>125160</v>
      </c>
      <c r="M1058" s="112">
        <v>2.2349999999999999</v>
      </c>
      <c r="N1058" s="112">
        <v>312.89999999999998</v>
      </c>
      <c r="O1058" s="112">
        <v>0</v>
      </c>
      <c r="P1058" s="112">
        <v>0</v>
      </c>
      <c r="Q1058" s="112">
        <v>896.23500000000001</v>
      </c>
      <c r="R1058" s="112">
        <v>125472.9</v>
      </c>
      <c r="S1058" s="111" t="s">
        <v>1386</v>
      </c>
    </row>
    <row r="1059" spans="1:19" ht="25.5">
      <c r="A1059" s="111" t="s">
        <v>2084</v>
      </c>
      <c r="B1059" s="143">
        <v>44355</v>
      </c>
      <c r="C1059" s="111" t="s">
        <v>2085</v>
      </c>
      <c r="D1059" s="143">
        <v>44355</v>
      </c>
      <c r="E1059" s="111" t="s">
        <v>1387</v>
      </c>
      <c r="F1059" s="111" t="s">
        <v>6</v>
      </c>
      <c r="G1059" s="111" t="s">
        <v>1388</v>
      </c>
      <c r="H1059" s="111" t="s">
        <v>117</v>
      </c>
      <c r="I1059" s="111" t="s">
        <v>1119</v>
      </c>
      <c r="J1059" s="112">
        <v>60</v>
      </c>
      <c r="K1059" s="112">
        <v>914</v>
      </c>
      <c r="L1059" s="112">
        <v>54840</v>
      </c>
      <c r="M1059" s="112">
        <v>2.2850000000000001</v>
      </c>
      <c r="N1059" s="112">
        <v>137.1</v>
      </c>
      <c r="O1059" s="112">
        <v>0</v>
      </c>
      <c r="P1059" s="112">
        <v>0</v>
      </c>
      <c r="Q1059" s="112">
        <v>916.28499999999997</v>
      </c>
      <c r="R1059" s="112">
        <v>54977.1</v>
      </c>
      <c r="S1059" s="111" t="s">
        <v>1386</v>
      </c>
    </row>
    <row r="1060" spans="1:19" ht="25.5">
      <c r="A1060" s="111" t="s">
        <v>2084</v>
      </c>
      <c r="B1060" s="143">
        <v>44355</v>
      </c>
      <c r="C1060" s="111" t="s">
        <v>2085</v>
      </c>
      <c r="D1060" s="143">
        <v>44355</v>
      </c>
      <c r="E1060" s="111" t="s">
        <v>1387</v>
      </c>
      <c r="F1060" s="111" t="s">
        <v>6</v>
      </c>
      <c r="G1060" s="111" t="s">
        <v>1388</v>
      </c>
      <c r="H1060" s="111" t="s">
        <v>117</v>
      </c>
      <c r="I1060" s="111" t="s">
        <v>1115</v>
      </c>
      <c r="J1060" s="112">
        <v>70</v>
      </c>
      <c r="K1060" s="112">
        <v>1030</v>
      </c>
      <c r="L1060" s="112">
        <v>72100</v>
      </c>
      <c r="M1060" s="112">
        <v>2.5750000000000002</v>
      </c>
      <c r="N1060" s="112">
        <v>180.25</v>
      </c>
      <c r="O1060" s="112">
        <v>0</v>
      </c>
      <c r="P1060" s="112">
        <v>0</v>
      </c>
      <c r="Q1060" s="112">
        <v>1032.575</v>
      </c>
      <c r="R1060" s="112">
        <v>72280.25</v>
      </c>
      <c r="S1060" s="111" t="s">
        <v>1386</v>
      </c>
    </row>
    <row r="1061" spans="1:19" ht="25.5">
      <c r="A1061" s="111" t="s">
        <v>2084</v>
      </c>
      <c r="B1061" s="143">
        <v>44355</v>
      </c>
      <c r="C1061" s="111" t="s">
        <v>2085</v>
      </c>
      <c r="D1061" s="143">
        <v>44355</v>
      </c>
      <c r="E1061" s="111" t="s">
        <v>1387</v>
      </c>
      <c r="F1061" s="111" t="s">
        <v>6</v>
      </c>
      <c r="G1061" s="111" t="s">
        <v>1388</v>
      </c>
      <c r="H1061" s="111" t="s">
        <v>117</v>
      </c>
      <c r="I1061" s="111" t="s">
        <v>1114</v>
      </c>
      <c r="J1061" s="112">
        <v>80</v>
      </c>
      <c r="K1061" s="112">
        <v>894</v>
      </c>
      <c r="L1061" s="112">
        <v>71520</v>
      </c>
      <c r="M1061" s="112">
        <v>2.2349999999999999</v>
      </c>
      <c r="N1061" s="112">
        <v>178.8</v>
      </c>
      <c r="O1061" s="112">
        <v>0</v>
      </c>
      <c r="P1061" s="112">
        <v>0</v>
      </c>
      <c r="Q1061" s="112">
        <v>896.23500000000001</v>
      </c>
      <c r="R1061" s="112">
        <v>71698.8</v>
      </c>
      <c r="S1061" s="111" t="s">
        <v>1386</v>
      </c>
    </row>
    <row r="1062" spans="1:19" ht="25.5">
      <c r="A1062" s="111" t="s">
        <v>2086</v>
      </c>
      <c r="B1062" s="143">
        <v>44355</v>
      </c>
      <c r="C1062" s="111" t="s">
        <v>2087</v>
      </c>
      <c r="D1062" s="143">
        <v>44355</v>
      </c>
      <c r="E1062" s="111" t="s">
        <v>1387</v>
      </c>
      <c r="F1062" s="111" t="s">
        <v>878</v>
      </c>
      <c r="G1062" s="111" t="s">
        <v>1399</v>
      </c>
      <c r="H1062" s="111" t="s">
        <v>117</v>
      </c>
      <c r="I1062" s="111" t="s">
        <v>1117</v>
      </c>
      <c r="J1062" s="112">
        <v>40</v>
      </c>
      <c r="K1062" s="112">
        <v>1118</v>
      </c>
      <c r="L1062" s="112">
        <v>44720</v>
      </c>
      <c r="M1062" s="112">
        <v>2.7949999999999999</v>
      </c>
      <c r="N1062" s="112">
        <v>111.8</v>
      </c>
      <c r="O1062" s="112">
        <v>0</v>
      </c>
      <c r="P1062" s="112">
        <v>0</v>
      </c>
      <c r="Q1062" s="112">
        <v>1120.7950000000001</v>
      </c>
      <c r="R1062" s="112">
        <v>44831.8</v>
      </c>
      <c r="S1062" s="111" t="s">
        <v>1386</v>
      </c>
    </row>
    <row r="1063" spans="1:19" ht="25.5">
      <c r="A1063" s="111" t="s">
        <v>2086</v>
      </c>
      <c r="B1063" s="143">
        <v>44355</v>
      </c>
      <c r="C1063" s="111" t="s">
        <v>2087</v>
      </c>
      <c r="D1063" s="143">
        <v>44355</v>
      </c>
      <c r="E1063" s="111" t="s">
        <v>1387</v>
      </c>
      <c r="F1063" s="111" t="s">
        <v>878</v>
      </c>
      <c r="G1063" s="111" t="s">
        <v>1399</v>
      </c>
      <c r="H1063" s="111" t="s">
        <v>117</v>
      </c>
      <c r="I1063" s="111" t="s">
        <v>1335</v>
      </c>
      <c r="J1063" s="112">
        <v>21</v>
      </c>
      <c r="K1063" s="112">
        <v>1303</v>
      </c>
      <c r="L1063" s="112">
        <v>27363</v>
      </c>
      <c r="M1063" s="112">
        <v>3.2574999999999998</v>
      </c>
      <c r="N1063" s="112">
        <v>68.407499999999999</v>
      </c>
      <c r="O1063" s="112">
        <v>0</v>
      </c>
      <c r="P1063" s="112">
        <v>0</v>
      </c>
      <c r="Q1063" s="112">
        <v>1306.2574999999999</v>
      </c>
      <c r="R1063" s="112">
        <v>27431.407500000001</v>
      </c>
      <c r="S1063" s="111" t="s">
        <v>1386</v>
      </c>
    </row>
    <row r="1064" spans="1:19" ht="25.5">
      <c r="A1064" s="111" t="s">
        <v>2088</v>
      </c>
      <c r="B1064" s="143">
        <v>44355</v>
      </c>
      <c r="C1064" s="111" t="s">
        <v>2089</v>
      </c>
      <c r="D1064" s="143">
        <v>44355</v>
      </c>
      <c r="E1064" s="111" t="s">
        <v>1387</v>
      </c>
      <c r="F1064" s="111" t="s">
        <v>1378</v>
      </c>
      <c r="G1064" s="111" t="s">
        <v>117</v>
      </c>
      <c r="H1064" s="111" t="s">
        <v>117</v>
      </c>
      <c r="I1064" s="111" t="s">
        <v>1115</v>
      </c>
      <c r="J1064" s="112">
        <v>48</v>
      </c>
      <c r="K1064" s="112">
        <v>1030</v>
      </c>
      <c r="L1064" s="112">
        <v>49440</v>
      </c>
      <c r="M1064" s="112">
        <v>2.5750000000000002</v>
      </c>
      <c r="N1064" s="112">
        <v>123.6</v>
      </c>
      <c r="O1064" s="112">
        <v>0</v>
      </c>
      <c r="P1064" s="112">
        <v>0</v>
      </c>
      <c r="Q1064" s="112">
        <v>1032.575</v>
      </c>
      <c r="R1064" s="112">
        <v>49563.6</v>
      </c>
      <c r="S1064" s="111" t="s">
        <v>1386</v>
      </c>
    </row>
    <row r="1065" spans="1:19" ht="25.5">
      <c r="A1065" s="111" t="s">
        <v>2090</v>
      </c>
      <c r="B1065" s="143">
        <v>44355</v>
      </c>
      <c r="C1065" s="111" t="s">
        <v>2091</v>
      </c>
      <c r="D1065" s="143">
        <v>44355</v>
      </c>
      <c r="E1065" s="111" t="s">
        <v>1387</v>
      </c>
      <c r="F1065" s="111" t="s">
        <v>3</v>
      </c>
      <c r="G1065" s="111" t="s">
        <v>1018</v>
      </c>
      <c r="H1065" s="111" t="s">
        <v>24</v>
      </c>
      <c r="I1065" s="111" t="s">
        <v>1333</v>
      </c>
      <c r="J1065" s="112">
        <v>36</v>
      </c>
      <c r="K1065" s="112">
        <v>914</v>
      </c>
      <c r="L1065" s="112">
        <v>32904</v>
      </c>
      <c r="M1065" s="112">
        <v>2.2850000000000001</v>
      </c>
      <c r="N1065" s="112">
        <v>82.26</v>
      </c>
      <c r="O1065" s="112">
        <v>0</v>
      </c>
      <c r="P1065" s="112">
        <v>0</v>
      </c>
      <c r="Q1065" s="112">
        <v>916.28499999999997</v>
      </c>
      <c r="R1065" s="112">
        <v>32986.26</v>
      </c>
      <c r="S1065" s="111" t="s">
        <v>1386</v>
      </c>
    </row>
    <row r="1066" spans="1:19" ht="25.5">
      <c r="A1066" s="111" t="s">
        <v>2090</v>
      </c>
      <c r="B1066" s="143">
        <v>44355</v>
      </c>
      <c r="C1066" s="111" t="s">
        <v>2091</v>
      </c>
      <c r="D1066" s="143">
        <v>44355</v>
      </c>
      <c r="E1066" s="111" t="s">
        <v>1387</v>
      </c>
      <c r="F1066" s="111" t="s">
        <v>3</v>
      </c>
      <c r="G1066" s="111" t="s">
        <v>1018</v>
      </c>
      <c r="H1066" s="111" t="s">
        <v>24</v>
      </c>
      <c r="I1066" s="111" t="s">
        <v>1119</v>
      </c>
      <c r="J1066" s="112">
        <v>20</v>
      </c>
      <c r="K1066" s="112">
        <v>914</v>
      </c>
      <c r="L1066" s="112">
        <v>18280</v>
      </c>
      <c r="M1066" s="112">
        <v>2.2850000000000001</v>
      </c>
      <c r="N1066" s="112">
        <v>45.7</v>
      </c>
      <c r="O1066" s="112">
        <v>0</v>
      </c>
      <c r="P1066" s="112">
        <v>0</v>
      </c>
      <c r="Q1066" s="112">
        <v>916.28499999999997</v>
      </c>
      <c r="R1066" s="112">
        <v>18325.7</v>
      </c>
      <c r="S1066" s="111" t="s">
        <v>1386</v>
      </c>
    </row>
    <row r="1067" spans="1:19" ht="25.5">
      <c r="A1067" s="111" t="s">
        <v>2092</v>
      </c>
      <c r="B1067" s="143">
        <v>44355</v>
      </c>
      <c r="C1067" s="111" t="s">
        <v>2093</v>
      </c>
      <c r="D1067" s="143">
        <v>44355</v>
      </c>
      <c r="E1067" s="111" t="s">
        <v>1387</v>
      </c>
      <c r="F1067" s="111" t="s">
        <v>4</v>
      </c>
      <c r="G1067" s="111" t="s">
        <v>1388</v>
      </c>
      <c r="H1067" s="111" t="s">
        <v>24</v>
      </c>
      <c r="I1067" s="111" t="s">
        <v>1333</v>
      </c>
      <c r="J1067" s="112">
        <v>210</v>
      </c>
      <c r="K1067" s="112">
        <v>914</v>
      </c>
      <c r="L1067" s="112">
        <v>191940</v>
      </c>
      <c r="M1067" s="112">
        <v>2.2850000000000001</v>
      </c>
      <c r="N1067" s="112">
        <v>479.85</v>
      </c>
      <c r="O1067" s="112">
        <v>0</v>
      </c>
      <c r="P1067" s="112">
        <v>0</v>
      </c>
      <c r="Q1067" s="112">
        <v>916.28499999999997</v>
      </c>
      <c r="R1067" s="112">
        <v>192419.85</v>
      </c>
      <c r="S1067" s="111" t="s">
        <v>1386</v>
      </c>
    </row>
    <row r="1068" spans="1:19" ht="25.5">
      <c r="A1068" s="111" t="s">
        <v>2092</v>
      </c>
      <c r="B1068" s="143">
        <v>44355</v>
      </c>
      <c r="C1068" s="111" t="s">
        <v>2093</v>
      </c>
      <c r="D1068" s="143">
        <v>44355</v>
      </c>
      <c r="E1068" s="111" t="s">
        <v>1387</v>
      </c>
      <c r="F1068" s="111" t="s">
        <v>4</v>
      </c>
      <c r="G1068" s="111" t="s">
        <v>1388</v>
      </c>
      <c r="H1068" s="111" t="s">
        <v>24</v>
      </c>
      <c r="I1068" s="111" t="s">
        <v>1117</v>
      </c>
      <c r="J1068" s="112">
        <v>50</v>
      </c>
      <c r="K1068" s="112">
        <v>1118</v>
      </c>
      <c r="L1068" s="112">
        <v>55900</v>
      </c>
      <c r="M1068" s="112">
        <v>2.7949999999999999</v>
      </c>
      <c r="N1068" s="112">
        <v>139.75</v>
      </c>
      <c r="O1068" s="112">
        <v>0</v>
      </c>
      <c r="P1068" s="112">
        <v>0</v>
      </c>
      <c r="Q1068" s="112">
        <v>1120.7950000000001</v>
      </c>
      <c r="R1068" s="112">
        <v>56039.75</v>
      </c>
      <c r="S1068" s="111" t="s">
        <v>1386</v>
      </c>
    </row>
    <row r="1069" spans="1:19" ht="25.5">
      <c r="A1069" s="111" t="s">
        <v>2094</v>
      </c>
      <c r="B1069" s="143">
        <v>44355</v>
      </c>
      <c r="C1069" s="111" t="s">
        <v>2095</v>
      </c>
      <c r="D1069" s="143">
        <v>44355</v>
      </c>
      <c r="E1069" s="111" t="s">
        <v>1387</v>
      </c>
      <c r="F1069" s="111" t="s">
        <v>9</v>
      </c>
      <c r="G1069" s="111" t="s">
        <v>1018</v>
      </c>
      <c r="H1069" s="111" t="s">
        <v>24</v>
      </c>
      <c r="I1069" s="111" t="s">
        <v>1115</v>
      </c>
      <c r="J1069" s="112">
        <v>48</v>
      </c>
      <c r="K1069" s="112">
        <v>1030</v>
      </c>
      <c r="L1069" s="112">
        <v>49440</v>
      </c>
      <c r="M1069" s="112">
        <v>2.5750000000000002</v>
      </c>
      <c r="N1069" s="112">
        <v>123.6</v>
      </c>
      <c r="O1069" s="112">
        <v>0</v>
      </c>
      <c r="P1069" s="112">
        <v>0</v>
      </c>
      <c r="Q1069" s="112">
        <v>1032.575</v>
      </c>
      <c r="R1069" s="112">
        <v>49563.6</v>
      </c>
      <c r="S1069" s="111" t="s">
        <v>1386</v>
      </c>
    </row>
    <row r="1070" spans="1:19" ht="25.5">
      <c r="A1070" s="111" t="s">
        <v>2096</v>
      </c>
      <c r="B1070" s="143">
        <v>44355</v>
      </c>
      <c r="C1070" s="111" t="s">
        <v>2097</v>
      </c>
      <c r="D1070" s="143">
        <v>44355</v>
      </c>
      <c r="E1070" s="111" t="s">
        <v>1387</v>
      </c>
      <c r="F1070" s="111" t="s">
        <v>2</v>
      </c>
      <c r="G1070" s="111" t="s">
        <v>1018</v>
      </c>
      <c r="H1070" s="111" t="s">
        <v>24</v>
      </c>
      <c r="I1070" s="111" t="s">
        <v>1333</v>
      </c>
      <c r="J1070" s="112">
        <v>40</v>
      </c>
      <c r="K1070" s="112">
        <v>914</v>
      </c>
      <c r="L1070" s="112">
        <v>36560</v>
      </c>
      <c r="M1070" s="112">
        <v>2.2850000000000001</v>
      </c>
      <c r="N1070" s="112">
        <v>91.4</v>
      </c>
      <c r="O1070" s="112">
        <v>0</v>
      </c>
      <c r="P1070" s="112">
        <v>0</v>
      </c>
      <c r="Q1070" s="112">
        <v>916.28499999999997</v>
      </c>
      <c r="R1070" s="112">
        <v>36651.4</v>
      </c>
      <c r="S1070" s="111" t="s">
        <v>1386</v>
      </c>
    </row>
    <row r="1071" spans="1:19" ht="25.5">
      <c r="A1071" s="111" t="s">
        <v>2096</v>
      </c>
      <c r="B1071" s="143">
        <v>44355</v>
      </c>
      <c r="C1071" s="111" t="s">
        <v>2097</v>
      </c>
      <c r="D1071" s="143">
        <v>44355</v>
      </c>
      <c r="E1071" s="111" t="s">
        <v>1387</v>
      </c>
      <c r="F1071" s="111" t="s">
        <v>2</v>
      </c>
      <c r="G1071" s="111" t="s">
        <v>1018</v>
      </c>
      <c r="H1071" s="111" t="s">
        <v>24</v>
      </c>
      <c r="I1071" s="111" t="s">
        <v>1119</v>
      </c>
      <c r="J1071" s="112">
        <v>200</v>
      </c>
      <c r="K1071" s="112">
        <v>914</v>
      </c>
      <c r="L1071" s="112">
        <v>182800</v>
      </c>
      <c r="M1071" s="112">
        <v>2.2850000000000001</v>
      </c>
      <c r="N1071" s="112">
        <v>457</v>
      </c>
      <c r="O1071" s="112">
        <v>0</v>
      </c>
      <c r="P1071" s="112">
        <v>0</v>
      </c>
      <c r="Q1071" s="112">
        <v>916.28499999999997</v>
      </c>
      <c r="R1071" s="112">
        <v>183257</v>
      </c>
      <c r="S1071" s="111" t="s">
        <v>1386</v>
      </c>
    </row>
    <row r="1072" spans="1:19" ht="25.5">
      <c r="A1072" s="111" t="s">
        <v>2098</v>
      </c>
      <c r="B1072" s="143">
        <v>44355</v>
      </c>
      <c r="C1072" s="111" t="s">
        <v>2099</v>
      </c>
      <c r="D1072" s="143">
        <v>44355</v>
      </c>
      <c r="E1072" s="111" t="s">
        <v>1387</v>
      </c>
      <c r="F1072" s="111" t="s">
        <v>56</v>
      </c>
      <c r="G1072" s="111" t="s">
        <v>57</v>
      </c>
      <c r="H1072" s="111" t="s">
        <v>54</v>
      </c>
      <c r="I1072" s="111" t="s">
        <v>1335</v>
      </c>
      <c r="J1072" s="112">
        <v>20</v>
      </c>
      <c r="K1072" s="112">
        <v>1303</v>
      </c>
      <c r="L1072" s="112">
        <v>26060</v>
      </c>
      <c r="M1072" s="112">
        <v>3.2574999999999998</v>
      </c>
      <c r="N1072" s="112">
        <v>65.150000000000006</v>
      </c>
      <c r="O1072" s="112">
        <v>0</v>
      </c>
      <c r="P1072" s="112">
        <v>0</v>
      </c>
      <c r="Q1072" s="112">
        <v>1306.2574999999999</v>
      </c>
      <c r="R1072" s="112">
        <v>26125.15</v>
      </c>
      <c r="S1072" s="111" t="s">
        <v>1386</v>
      </c>
    </row>
    <row r="1073" spans="1:19" ht="25.5">
      <c r="A1073" s="111" t="s">
        <v>2098</v>
      </c>
      <c r="B1073" s="143">
        <v>44355</v>
      </c>
      <c r="C1073" s="111" t="s">
        <v>2099</v>
      </c>
      <c r="D1073" s="143">
        <v>44355</v>
      </c>
      <c r="E1073" s="111" t="s">
        <v>1387</v>
      </c>
      <c r="F1073" s="111" t="s">
        <v>56</v>
      </c>
      <c r="G1073" s="111" t="s">
        <v>57</v>
      </c>
      <c r="H1073" s="111" t="s">
        <v>54</v>
      </c>
      <c r="I1073" s="111" t="s">
        <v>1284</v>
      </c>
      <c r="J1073" s="112">
        <v>60</v>
      </c>
      <c r="K1073" s="112">
        <v>1064</v>
      </c>
      <c r="L1073" s="112">
        <v>63840</v>
      </c>
      <c r="M1073" s="112">
        <v>2.66</v>
      </c>
      <c r="N1073" s="112">
        <v>159.6</v>
      </c>
      <c r="O1073" s="112">
        <v>0</v>
      </c>
      <c r="P1073" s="112">
        <v>0</v>
      </c>
      <c r="Q1073" s="112">
        <v>1066.6600000000001</v>
      </c>
      <c r="R1073" s="112">
        <v>63999.6</v>
      </c>
      <c r="S1073" s="111" t="s">
        <v>1386</v>
      </c>
    </row>
    <row r="1074" spans="1:19" ht="25.5">
      <c r="A1074" s="111" t="s">
        <v>2098</v>
      </c>
      <c r="B1074" s="143">
        <v>44355</v>
      </c>
      <c r="C1074" s="111" t="s">
        <v>2099</v>
      </c>
      <c r="D1074" s="143">
        <v>44355</v>
      </c>
      <c r="E1074" s="111" t="s">
        <v>1387</v>
      </c>
      <c r="F1074" s="111" t="s">
        <v>56</v>
      </c>
      <c r="G1074" s="111" t="s">
        <v>57</v>
      </c>
      <c r="H1074" s="111" t="s">
        <v>54</v>
      </c>
      <c r="I1074" s="111" t="s">
        <v>1285</v>
      </c>
      <c r="J1074" s="112">
        <v>20</v>
      </c>
      <c r="K1074" s="112">
        <v>1205</v>
      </c>
      <c r="L1074" s="112">
        <v>24100</v>
      </c>
      <c r="M1074" s="112">
        <v>3.0125000000000002</v>
      </c>
      <c r="N1074" s="112">
        <v>60.25</v>
      </c>
      <c r="O1074" s="112">
        <v>0</v>
      </c>
      <c r="P1074" s="112">
        <v>0</v>
      </c>
      <c r="Q1074" s="112">
        <v>1208.0125</v>
      </c>
      <c r="R1074" s="112">
        <v>24160.25</v>
      </c>
      <c r="S1074" s="111" t="s">
        <v>1386</v>
      </c>
    </row>
    <row r="1075" spans="1:19" ht="25.5">
      <c r="A1075" s="111" t="s">
        <v>2098</v>
      </c>
      <c r="B1075" s="143">
        <v>44355</v>
      </c>
      <c r="C1075" s="111" t="s">
        <v>2099</v>
      </c>
      <c r="D1075" s="143">
        <v>44355</v>
      </c>
      <c r="E1075" s="111" t="s">
        <v>1387</v>
      </c>
      <c r="F1075" s="111" t="s">
        <v>56</v>
      </c>
      <c r="G1075" s="111" t="s">
        <v>57</v>
      </c>
      <c r="H1075" s="111" t="s">
        <v>54</v>
      </c>
      <c r="I1075" s="111" t="s">
        <v>1117</v>
      </c>
      <c r="J1075" s="112">
        <v>20</v>
      </c>
      <c r="K1075" s="112">
        <v>1118</v>
      </c>
      <c r="L1075" s="112">
        <v>22360</v>
      </c>
      <c r="M1075" s="112">
        <v>2.7949999999999999</v>
      </c>
      <c r="N1075" s="112">
        <v>55.9</v>
      </c>
      <c r="O1075" s="112">
        <v>0</v>
      </c>
      <c r="P1075" s="112">
        <v>0</v>
      </c>
      <c r="Q1075" s="112">
        <v>1120.7950000000001</v>
      </c>
      <c r="R1075" s="112">
        <v>22415.9</v>
      </c>
      <c r="S1075" s="111" t="s">
        <v>1386</v>
      </c>
    </row>
    <row r="1076" spans="1:19" ht="25.5">
      <c r="A1076" s="111" t="s">
        <v>2098</v>
      </c>
      <c r="B1076" s="143">
        <v>44355</v>
      </c>
      <c r="C1076" s="111" t="s">
        <v>2099</v>
      </c>
      <c r="D1076" s="143">
        <v>44355</v>
      </c>
      <c r="E1076" s="111" t="s">
        <v>1387</v>
      </c>
      <c r="F1076" s="111" t="s">
        <v>56</v>
      </c>
      <c r="G1076" s="111" t="s">
        <v>57</v>
      </c>
      <c r="H1076" s="111" t="s">
        <v>54</v>
      </c>
      <c r="I1076" s="111" t="s">
        <v>1115</v>
      </c>
      <c r="J1076" s="112">
        <v>20</v>
      </c>
      <c r="K1076" s="112">
        <v>1030</v>
      </c>
      <c r="L1076" s="112">
        <v>20600</v>
      </c>
      <c r="M1076" s="112">
        <v>2.5750000000000002</v>
      </c>
      <c r="N1076" s="112">
        <v>51.5</v>
      </c>
      <c r="O1076" s="112">
        <v>0</v>
      </c>
      <c r="P1076" s="112">
        <v>0</v>
      </c>
      <c r="Q1076" s="112">
        <v>1032.575</v>
      </c>
      <c r="R1076" s="112">
        <v>20651.5</v>
      </c>
      <c r="S1076" s="111" t="s">
        <v>1386</v>
      </c>
    </row>
    <row r="1077" spans="1:19" ht="25.5">
      <c r="A1077" s="111" t="s">
        <v>2098</v>
      </c>
      <c r="B1077" s="143">
        <v>44355</v>
      </c>
      <c r="C1077" s="111" t="s">
        <v>2099</v>
      </c>
      <c r="D1077" s="143">
        <v>44355</v>
      </c>
      <c r="E1077" s="111" t="s">
        <v>1387</v>
      </c>
      <c r="F1077" s="111" t="s">
        <v>56</v>
      </c>
      <c r="G1077" s="111" t="s">
        <v>57</v>
      </c>
      <c r="H1077" s="111" t="s">
        <v>54</v>
      </c>
      <c r="I1077" s="111" t="s">
        <v>1114</v>
      </c>
      <c r="J1077" s="112">
        <v>40</v>
      </c>
      <c r="K1077" s="112">
        <v>894</v>
      </c>
      <c r="L1077" s="112">
        <v>35760</v>
      </c>
      <c r="M1077" s="112">
        <v>2.2349999999999999</v>
      </c>
      <c r="N1077" s="112">
        <v>89.4</v>
      </c>
      <c r="O1077" s="112">
        <v>0</v>
      </c>
      <c r="P1077" s="112">
        <v>0</v>
      </c>
      <c r="Q1077" s="112">
        <v>896.23500000000001</v>
      </c>
      <c r="R1077" s="112">
        <v>35849.4</v>
      </c>
      <c r="S1077" s="111" t="s">
        <v>1386</v>
      </c>
    </row>
    <row r="1078" spans="1:19" ht="25.5">
      <c r="A1078" s="111" t="s">
        <v>2098</v>
      </c>
      <c r="B1078" s="143">
        <v>44355</v>
      </c>
      <c r="C1078" s="111" t="s">
        <v>2099</v>
      </c>
      <c r="D1078" s="143">
        <v>44355</v>
      </c>
      <c r="E1078" s="111" t="s">
        <v>1387</v>
      </c>
      <c r="F1078" s="111" t="s">
        <v>56</v>
      </c>
      <c r="G1078" s="111" t="s">
        <v>57</v>
      </c>
      <c r="H1078" s="111" t="s">
        <v>54</v>
      </c>
      <c r="I1078" s="111" t="s">
        <v>1243</v>
      </c>
      <c r="J1078" s="112">
        <v>20</v>
      </c>
      <c r="K1078" s="112">
        <v>967</v>
      </c>
      <c r="L1078" s="112">
        <v>19340</v>
      </c>
      <c r="M1078" s="112">
        <v>2.4175</v>
      </c>
      <c r="N1078" s="112">
        <v>48.35</v>
      </c>
      <c r="O1078" s="112">
        <v>0</v>
      </c>
      <c r="P1078" s="112">
        <v>0</v>
      </c>
      <c r="Q1078" s="112">
        <v>969.41750000000002</v>
      </c>
      <c r="R1078" s="112">
        <v>19388.349999999999</v>
      </c>
      <c r="S1078" s="111" t="s">
        <v>1386</v>
      </c>
    </row>
    <row r="1079" spans="1:19" ht="25.5">
      <c r="A1079" s="111" t="s">
        <v>2100</v>
      </c>
      <c r="B1079" s="143">
        <v>44355</v>
      </c>
      <c r="C1079" s="111" t="s">
        <v>2101</v>
      </c>
      <c r="D1079" s="143">
        <v>44355</v>
      </c>
      <c r="E1079" s="111" t="s">
        <v>1387</v>
      </c>
      <c r="F1079" s="111" t="s">
        <v>8</v>
      </c>
      <c r="G1079" s="111" t="s">
        <v>1019</v>
      </c>
      <c r="H1079" s="111" t="s">
        <v>117</v>
      </c>
      <c r="I1079" s="111" t="s">
        <v>1117</v>
      </c>
      <c r="J1079" s="112">
        <v>60</v>
      </c>
      <c r="K1079" s="112">
        <v>1118</v>
      </c>
      <c r="L1079" s="112">
        <v>67080</v>
      </c>
      <c r="M1079" s="112">
        <v>2.7949999999999999</v>
      </c>
      <c r="N1079" s="112">
        <v>167.7</v>
      </c>
      <c r="O1079" s="112">
        <v>0</v>
      </c>
      <c r="P1079" s="112">
        <v>0</v>
      </c>
      <c r="Q1079" s="112">
        <v>1120.7950000000001</v>
      </c>
      <c r="R1079" s="112">
        <v>67247.7</v>
      </c>
      <c r="S1079" s="111" t="s">
        <v>1386</v>
      </c>
    </row>
    <row r="1080" spans="1:19" ht="25.5">
      <c r="A1080" s="111" t="s">
        <v>2100</v>
      </c>
      <c r="B1080" s="143">
        <v>44355</v>
      </c>
      <c r="C1080" s="111" t="s">
        <v>2101</v>
      </c>
      <c r="D1080" s="143">
        <v>44355</v>
      </c>
      <c r="E1080" s="111" t="s">
        <v>1387</v>
      </c>
      <c r="F1080" s="111" t="s">
        <v>8</v>
      </c>
      <c r="G1080" s="111" t="s">
        <v>1019</v>
      </c>
      <c r="H1080" s="111" t="s">
        <v>117</v>
      </c>
      <c r="I1080" s="111" t="s">
        <v>1115</v>
      </c>
      <c r="J1080" s="112">
        <v>100</v>
      </c>
      <c r="K1080" s="112">
        <v>1030</v>
      </c>
      <c r="L1080" s="112">
        <v>103000</v>
      </c>
      <c r="M1080" s="112">
        <v>2.5750000000000002</v>
      </c>
      <c r="N1080" s="112">
        <v>257.5</v>
      </c>
      <c r="O1080" s="112">
        <v>0</v>
      </c>
      <c r="P1080" s="112">
        <v>0</v>
      </c>
      <c r="Q1080" s="112">
        <v>1032.575</v>
      </c>
      <c r="R1080" s="112">
        <v>103257.5</v>
      </c>
      <c r="S1080" s="111" t="s">
        <v>1386</v>
      </c>
    </row>
    <row r="1081" spans="1:19" ht="25.5">
      <c r="A1081" s="111" t="s">
        <v>2100</v>
      </c>
      <c r="B1081" s="143">
        <v>44355</v>
      </c>
      <c r="C1081" s="111" t="s">
        <v>2101</v>
      </c>
      <c r="D1081" s="143">
        <v>44355</v>
      </c>
      <c r="E1081" s="111" t="s">
        <v>1387</v>
      </c>
      <c r="F1081" s="111" t="s">
        <v>8</v>
      </c>
      <c r="G1081" s="111" t="s">
        <v>1019</v>
      </c>
      <c r="H1081" s="111" t="s">
        <v>117</v>
      </c>
      <c r="I1081" s="111" t="s">
        <v>1285</v>
      </c>
      <c r="J1081" s="112">
        <v>60</v>
      </c>
      <c r="K1081" s="112">
        <v>1205</v>
      </c>
      <c r="L1081" s="112">
        <v>72300</v>
      </c>
      <c r="M1081" s="112">
        <v>3.0125000000000002</v>
      </c>
      <c r="N1081" s="112">
        <v>180.75</v>
      </c>
      <c r="O1081" s="112">
        <v>0</v>
      </c>
      <c r="P1081" s="112">
        <v>0</v>
      </c>
      <c r="Q1081" s="112">
        <v>1208.0125</v>
      </c>
      <c r="R1081" s="112">
        <v>72480.75</v>
      </c>
      <c r="S1081" s="111" t="s">
        <v>1386</v>
      </c>
    </row>
    <row r="1082" spans="1:19" ht="25.5">
      <c r="A1082" s="111" t="s">
        <v>2102</v>
      </c>
      <c r="B1082" s="143">
        <v>44355</v>
      </c>
      <c r="C1082" s="111" t="s">
        <v>2103</v>
      </c>
      <c r="D1082" s="143">
        <v>44355</v>
      </c>
      <c r="E1082" s="111" t="s">
        <v>1387</v>
      </c>
      <c r="F1082" s="111" t="s">
        <v>62</v>
      </c>
      <c r="G1082" s="111" t="s">
        <v>1396</v>
      </c>
      <c r="H1082" s="111" t="s">
        <v>54</v>
      </c>
      <c r="I1082" s="111" t="s">
        <v>1114</v>
      </c>
      <c r="J1082" s="112">
        <v>60</v>
      </c>
      <c r="K1082" s="112">
        <v>894</v>
      </c>
      <c r="L1082" s="112">
        <v>53640</v>
      </c>
      <c r="M1082" s="112">
        <v>2.2349999999999999</v>
      </c>
      <c r="N1082" s="112">
        <v>134.1</v>
      </c>
      <c r="O1082" s="112">
        <v>0</v>
      </c>
      <c r="P1082" s="112">
        <v>0</v>
      </c>
      <c r="Q1082" s="112">
        <v>896.23500000000001</v>
      </c>
      <c r="R1082" s="112">
        <v>53774.1</v>
      </c>
      <c r="S1082" s="111" t="s">
        <v>1386</v>
      </c>
    </row>
    <row r="1083" spans="1:19" ht="25.5">
      <c r="A1083" s="111" t="s">
        <v>2102</v>
      </c>
      <c r="B1083" s="143">
        <v>44355</v>
      </c>
      <c r="C1083" s="111" t="s">
        <v>2103</v>
      </c>
      <c r="D1083" s="143">
        <v>44355</v>
      </c>
      <c r="E1083" s="111" t="s">
        <v>1387</v>
      </c>
      <c r="F1083" s="111" t="s">
        <v>62</v>
      </c>
      <c r="G1083" s="111" t="s">
        <v>1396</v>
      </c>
      <c r="H1083" s="111" t="s">
        <v>54</v>
      </c>
      <c r="I1083" s="111" t="s">
        <v>1243</v>
      </c>
      <c r="J1083" s="112">
        <v>20</v>
      </c>
      <c r="K1083" s="112">
        <v>967</v>
      </c>
      <c r="L1083" s="112">
        <v>19340</v>
      </c>
      <c r="M1083" s="112">
        <v>2.4175</v>
      </c>
      <c r="N1083" s="112">
        <v>48.35</v>
      </c>
      <c r="O1083" s="112">
        <v>0</v>
      </c>
      <c r="P1083" s="112">
        <v>0</v>
      </c>
      <c r="Q1083" s="112">
        <v>969.41750000000002</v>
      </c>
      <c r="R1083" s="112">
        <v>19388.349999999999</v>
      </c>
      <c r="S1083" s="111" t="s">
        <v>1386</v>
      </c>
    </row>
    <row r="1084" spans="1:19" ht="25.5">
      <c r="A1084" s="111" t="s">
        <v>2102</v>
      </c>
      <c r="B1084" s="143">
        <v>44355</v>
      </c>
      <c r="C1084" s="111" t="s">
        <v>2103</v>
      </c>
      <c r="D1084" s="143">
        <v>44355</v>
      </c>
      <c r="E1084" s="111" t="s">
        <v>1387</v>
      </c>
      <c r="F1084" s="111" t="s">
        <v>62</v>
      </c>
      <c r="G1084" s="111" t="s">
        <v>1396</v>
      </c>
      <c r="H1084" s="111" t="s">
        <v>54</v>
      </c>
      <c r="I1084" s="111" t="s">
        <v>1119</v>
      </c>
      <c r="J1084" s="112">
        <v>40</v>
      </c>
      <c r="K1084" s="112">
        <v>914</v>
      </c>
      <c r="L1084" s="112">
        <v>36560</v>
      </c>
      <c r="M1084" s="112">
        <v>2.2850000000000001</v>
      </c>
      <c r="N1084" s="112">
        <v>91.4</v>
      </c>
      <c r="O1084" s="112">
        <v>0</v>
      </c>
      <c r="P1084" s="112">
        <v>0</v>
      </c>
      <c r="Q1084" s="112">
        <v>916.28499999999997</v>
      </c>
      <c r="R1084" s="112">
        <v>36651.4</v>
      </c>
      <c r="S1084" s="111" t="s">
        <v>1386</v>
      </c>
    </row>
    <row r="1085" spans="1:19" ht="25.5">
      <c r="A1085" s="111" t="s">
        <v>2104</v>
      </c>
      <c r="B1085" s="143">
        <v>44355</v>
      </c>
      <c r="C1085" s="111" t="s">
        <v>2105</v>
      </c>
      <c r="D1085" s="143">
        <v>44355</v>
      </c>
      <c r="E1085" s="111" t="s">
        <v>1387</v>
      </c>
      <c r="F1085" s="111" t="s">
        <v>63</v>
      </c>
      <c r="G1085" s="111" t="s">
        <v>1396</v>
      </c>
      <c r="H1085" s="111" t="s">
        <v>54</v>
      </c>
      <c r="I1085" s="111" t="s">
        <v>1333</v>
      </c>
      <c r="J1085" s="112">
        <v>100</v>
      </c>
      <c r="K1085" s="112">
        <v>914</v>
      </c>
      <c r="L1085" s="112">
        <v>91400</v>
      </c>
      <c r="M1085" s="112">
        <v>2.2850000000000001</v>
      </c>
      <c r="N1085" s="112">
        <v>228.5</v>
      </c>
      <c r="O1085" s="112">
        <v>0</v>
      </c>
      <c r="P1085" s="112">
        <v>0</v>
      </c>
      <c r="Q1085" s="112">
        <v>916.28499999999997</v>
      </c>
      <c r="R1085" s="112">
        <v>91628.5</v>
      </c>
      <c r="S1085" s="111" t="s">
        <v>1386</v>
      </c>
    </row>
    <row r="1086" spans="1:19" ht="25.5">
      <c r="A1086" s="111" t="s">
        <v>2104</v>
      </c>
      <c r="B1086" s="143">
        <v>44355</v>
      </c>
      <c r="C1086" s="111" t="s">
        <v>2105</v>
      </c>
      <c r="D1086" s="143">
        <v>44355</v>
      </c>
      <c r="E1086" s="111" t="s">
        <v>1387</v>
      </c>
      <c r="F1086" s="111" t="s">
        <v>63</v>
      </c>
      <c r="G1086" s="111" t="s">
        <v>1396</v>
      </c>
      <c r="H1086" s="111" t="s">
        <v>54</v>
      </c>
      <c r="I1086" s="111" t="s">
        <v>1120</v>
      </c>
      <c r="J1086" s="112">
        <v>40</v>
      </c>
      <c r="K1086" s="112">
        <v>1176</v>
      </c>
      <c r="L1086" s="112">
        <v>47040</v>
      </c>
      <c r="M1086" s="112">
        <v>2.94</v>
      </c>
      <c r="N1086" s="112">
        <v>117.6</v>
      </c>
      <c r="O1086" s="112">
        <v>0</v>
      </c>
      <c r="P1086" s="112">
        <v>0</v>
      </c>
      <c r="Q1086" s="112">
        <v>1178.94</v>
      </c>
      <c r="R1086" s="112">
        <v>47157.599999999999</v>
      </c>
      <c r="S1086" s="111" t="s">
        <v>1386</v>
      </c>
    </row>
    <row r="1087" spans="1:19" ht="25.5">
      <c r="A1087" s="111" t="s">
        <v>2104</v>
      </c>
      <c r="B1087" s="143">
        <v>44355</v>
      </c>
      <c r="C1087" s="111" t="s">
        <v>2105</v>
      </c>
      <c r="D1087" s="143">
        <v>44355</v>
      </c>
      <c r="E1087" s="111" t="s">
        <v>1387</v>
      </c>
      <c r="F1087" s="111" t="s">
        <v>63</v>
      </c>
      <c r="G1087" s="111" t="s">
        <v>1396</v>
      </c>
      <c r="H1087" s="111" t="s">
        <v>54</v>
      </c>
      <c r="I1087" s="111" t="s">
        <v>1119</v>
      </c>
      <c r="J1087" s="112">
        <v>100</v>
      </c>
      <c r="K1087" s="112">
        <v>914</v>
      </c>
      <c r="L1087" s="112">
        <v>91400</v>
      </c>
      <c r="M1087" s="112">
        <v>2.2850000000000001</v>
      </c>
      <c r="N1087" s="112">
        <v>228.5</v>
      </c>
      <c r="O1087" s="112">
        <v>0</v>
      </c>
      <c r="P1087" s="112">
        <v>0</v>
      </c>
      <c r="Q1087" s="112">
        <v>916.28499999999997</v>
      </c>
      <c r="R1087" s="112">
        <v>91628.5</v>
      </c>
      <c r="S1087" s="111" t="s">
        <v>1386</v>
      </c>
    </row>
    <row r="1088" spans="1:19" ht="25.5">
      <c r="A1088" s="111" t="s">
        <v>2104</v>
      </c>
      <c r="B1088" s="143">
        <v>44355</v>
      </c>
      <c r="C1088" s="111" t="s">
        <v>2105</v>
      </c>
      <c r="D1088" s="143">
        <v>44355</v>
      </c>
      <c r="E1088" s="111" t="s">
        <v>1387</v>
      </c>
      <c r="F1088" s="111" t="s">
        <v>63</v>
      </c>
      <c r="G1088" s="111" t="s">
        <v>1396</v>
      </c>
      <c r="H1088" s="111" t="s">
        <v>54</v>
      </c>
      <c r="I1088" s="111" t="s">
        <v>1114</v>
      </c>
      <c r="J1088" s="112">
        <v>60</v>
      </c>
      <c r="K1088" s="112">
        <v>894</v>
      </c>
      <c r="L1088" s="112">
        <v>53640</v>
      </c>
      <c r="M1088" s="112">
        <v>2.2349999999999999</v>
      </c>
      <c r="N1088" s="112">
        <v>134.1</v>
      </c>
      <c r="O1088" s="112">
        <v>0</v>
      </c>
      <c r="P1088" s="112">
        <v>0</v>
      </c>
      <c r="Q1088" s="112">
        <v>896.23500000000001</v>
      </c>
      <c r="R1088" s="112">
        <v>53774.1</v>
      </c>
      <c r="S1088" s="111" t="s">
        <v>1386</v>
      </c>
    </row>
    <row r="1089" spans="1:19" ht="25.5">
      <c r="A1089" s="111" t="s">
        <v>2104</v>
      </c>
      <c r="B1089" s="143">
        <v>44355</v>
      </c>
      <c r="C1089" s="111" t="s">
        <v>2105</v>
      </c>
      <c r="D1089" s="143">
        <v>44355</v>
      </c>
      <c r="E1089" s="111" t="s">
        <v>1387</v>
      </c>
      <c r="F1089" s="111" t="s">
        <v>63</v>
      </c>
      <c r="G1089" s="111" t="s">
        <v>1396</v>
      </c>
      <c r="H1089" s="111" t="s">
        <v>54</v>
      </c>
      <c r="I1089" s="111" t="s">
        <v>1115</v>
      </c>
      <c r="J1089" s="112">
        <v>40</v>
      </c>
      <c r="K1089" s="112">
        <v>1030</v>
      </c>
      <c r="L1089" s="112">
        <v>41200</v>
      </c>
      <c r="M1089" s="112">
        <v>2.5750000000000002</v>
      </c>
      <c r="N1089" s="112">
        <v>103</v>
      </c>
      <c r="O1089" s="112">
        <v>0</v>
      </c>
      <c r="P1089" s="112">
        <v>0</v>
      </c>
      <c r="Q1089" s="112">
        <v>1032.575</v>
      </c>
      <c r="R1089" s="112">
        <v>41303</v>
      </c>
      <c r="S1089" s="111" t="s">
        <v>1386</v>
      </c>
    </row>
    <row r="1090" spans="1:19" ht="25.5">
      <c r="A1090" s="111" t="s">
        <v>2104</v>
      </c>
      <c r="B1090" s="143">
        <v>44355</v>
      </c>
      <c r="C1090" s="111" t="s">
        <v>2105</v>
      </c>
      <c r="D1090" s="143">
        <v>44355</v>
      </c>
      <c r="E1090" s="111" t="s">
        <v>1387</v>
      </c>
      <c r="F1090" s="111" t="s">
        <v>63</v>
      </c>
      <c r="G1090" s="111" t="s">
        <v>1396</v>
      </c>
      <c r="H1090" s="111" t="s">
        <v>54</v>
      </c>
      <c r="I1090" s="111" t="s">
        <v>1117</v>
      </c>
      <c r="J1090" s="112">
        <v>60</v>
      </c>
      <c r="K1090" s="112">
        <v>1118</v>
      </c>
      <c r="L1090" s="112">
        <v>67080</v>
      </c>
      <c r="M1090" s="112">
        <v>2.7949999999999999</v>
      </c>
      <c r="N1090" s="112">
        <v>167.7</v>
      </c>
      <c r="O1090" s="112">
        <v>0</v>
      </c>
      <c r="P1090" s="112">
        <v>0</v>
      </c>
      <c r="Q1090" s="112">
        <v>1120.7950000000001</v>
      </c>
      <c r="R1090" s="112">
        <v>67247.7</v>
      </c>
      <c r="S1090" s="111" t="s">
        <v>1386</v>
      </c>
    </row>
    <row r="1091" spans="1:19" ht="25.5">
      <c r="A1091" s="111" t="s">
        <v>2106</v>
      </c>
      <c r="B1091" s="143">
        <v>44355</v>
      </c>
      <c r="C1091" s="111" t="s">
        <v>2107</v>
      </c>
      <c r="D1091" s="143">
        <v>44355</v>
      </c>
      <c r="E1091" s="111" t="s">
        <v>1387</v>
      </c>
      <c r="F1091" s="111" t="s">
        <v>32</v>
      </c>
      <c r="G1091" s="111" t="s">
        <v>25</v>
      </c>
      <c r="H1091" s="111" t="s">
        <v>24</v>
      </c>
      <c r="I1091" s="111" t="s">
        <v>1243</v>
      </c>
      <c r="J1091" s="112">
        <v>100</v>
      </c>
      <c r="K1091" s="112">
        <v>967</v>
      </c>
      <c r="L1091" s="112">
        <v>96700</v>
      </c>
      <c r="M1091" s="112">
        <v>2.4175</v>
      </c>
      <c r="N1091" s="112">
        <v>241.75</v>
      </c>
      <c r="O1091" s="112">
        <v>0</v>
      </c>
      <c r="P1091" s="112">
        <v>0</v>
      </c>
      <c r="Q1091" s="112">
        <v>969.41750000000002</v>
      </c>
      <c r="R1091" s="112">
        <v>96941.75</v>
      </c>
      <c r="S1091" s="111" t="s">
        <v>1386</v>
      </c>
    </row>
    <row r="1092" spans="1:19" ht="25.5">
      <c r="A1092" s="111" t="s">
        <v>2106</v>
      </c>
      <c r="B1092" s="143">
        <v>44355</v>
      </c>
      <c r="C1092" s="111" t="s">
        <v>2107</v>
      </c>
      <c r="D1092" s="143">
        <v>44355</v>
      </c>
      <c r="E1092" s="111" t="s">
        <v>1387</v>
      </c>
      <c r="F1092" s="111" t="s">
        <v>32</v>
      </c>
      <c r="G1092" s="111" t="s">
        <v>25</v>
      </c>
      <c r="H1092" s="111" t="s">
        <v>24</v>
      </c>
      <c r="I1092" s="111" t="s">
        <v>1333</v>
      </c>
      <c r="J1092" s="112">
        <v>100</v>
      </c>
      <c r="K1092" s="112">
        <v>914</v>
      </c>
      <c r="L1092" s="112">
        <v>91400</v>
      </c>
      <c r="M1092" s="112">
        <v>2.2850000000000001</v>
      </c>
      <c r="N1092" s="112">
        <v>228.5</v>
      </c>
      <c r="O1092" s="112">
        <v>0</v>
      </c>
      <c r="P1092" s="112">
        <v>0</v>
      </c>
      <c r="Q1092" s="112">
        <v>916.28499999999997</v>
      </c>
      <c r="R1092" s="112">
        <v>91628.5</v>
      </c>
      <c r="S1092" s="111" t="s">
        <v>1386</v>
      </c>
    </row>
    <row r="1093" spans="1:19" ht="25.5">
      <c r="A1093" s="111" t="s">
        <v>2106</v>
      </c>
      <c r="B1093" s="143">
        <v>44355</v>
      </c>
      <c r="C1093" s="111" t="s">
        <v>2107</v>
      </c>
      <c r="D1093" s="143">
        <v>44355</v>
      </c>
      <c r="E1093" s="111" t="s">
        <v>1387</v>
      </c>
      <c r="F1093" s="111" t="s">
        <v>32</v>
      </c>
      <c r="G1093" s="111" t="s">
        <v>25</v>
      </c>
      <c r="H1093" s="111" t="s">
        <v>24</v>
      </c>
      <c r="I1093" s="111" t="s">
        <v>1119</v>
      </c>
      <c r="J1093" s="112">
        <v>100</v>
      </c>
      <c r="K1093" s="112">
        <v>914</v>
      </c>
      <c r="L1093" s="112">
        <v>91400</v>
      </c>
      <c r="M1093" s="112">
        <v>2.2850000000000001</v>
      </c>
      <c r="N1093" s="112">
        <v>228.5</v>
      </c>
      <c r="O1093" s="112">
        <v>0</v>
      </c>
      <c r="P1093" s="112">
        <v>0</v>
      </c>
      <c r="Q1093" s="112">
        <v>916.28499999999997</v>
      </c>
      <c r="R1093" s="112">
        <v>91628.5</v>
      </c>
      <c r="S1093" s="111" t="s">
        <v>1386</v>
      </c>
    </row>
    <row r="1094" spans="1:19" ht="25.5">
      <c r="A1094" s="111" t="s">
        <v>2106</v>
      </c>
      <c r="B1094" s="143">
        <v>44355</v>
      </c>
      <c r="C1094" s="111" t="s">
        <v>2107</v>
      </c>
      <c r="D1094" s="143">
        <v>44355</v>
      </c>
      <c r="E1094" s="111" t="s">
        <v>1387</v>
      </c>
      <c r="F1094" s="111" t="s">
        <v>32</v>
      </c>
      <c r="G1094" s="111" t="s">
        <v>25</v>
      </c>
      <c r="H1094" s="111" t="s">
        <v>24</v>
      </c>
      <c r="I1094" s="111" t="s">
        <v>1115</v>
      </c>
      <c r="J1094" s="112">
        <v>100</v>
      </c>
      <c r="K1094" s="112">
        <v>1030</v>
      </c>
      <c r="L1094" s="112">
        <v>103000</v>
      </c>
      <c r="M1094" s="112">
        <v>2.5750000000000002</v>
      </c>
      <c r="N1094" s="112">
        <v>257.5</v>
      </c>
      <c r="O1094" s="112">
        <v>0</v>
      </c>
      <c r="P1094" s="112">
        <v>0</v>
      </c>
      <c r="Q1094" s="112">
        <v>1032.575</v>
      </c>
      <c r="R1094" s="112">
        <v>103257.5</v>
      </c>
      <c r="S1094" s="111" t="s">
        <v>1386</v>
      </c>
    </row>
    <row r="1095" spans="1:19" ht="25.5">
      <c r="A1095" s="111" t="s">
        <v>2106</v>
      </c>
      <c r="B1095" s="143">
        <v>44355</v>
      </c>
      <c r="C1095" s="111" t="s">
        <v>2107</v>
      </c>
      <c r="D1095" s="143">
        <v>44355</v>
      </c>
      <c r="E1095" s="111" t="s">
        <v>1387</v>
      </c>
      <c r="F1095" s="111" t="s">
        <v>32</v>
      </c>
      <c r="G1095" s="111" t="s">
        <v>25</v>
      </c>
      <c r="H1095" s="111" t="s">
        <v>24</v>
      </c>
      <c r="I1095" s="111" t="s">
        <v>1114</v>
      </c>
      <c r="J1095" s="112">
        <v>100</v>
      </c>
      <c r="K1095" s="112">
        <v>894</v>
      </c>
      <c r="L1095" s="112">
        <v>89400</v>
      </c>
      <c r="M1095" s="112">
        <v>2.2349999999999999</v>
      </c>
      <c r="N1095" s="112">
        <v>223.5</v>
      </c>
      <c r="O1095" s="112">
        <v>0</v>
      </c>
      <c r="P1095" s="112">
        <v>0</v>
      </c>
      <c r="Q1095" s="112">
        <v>896.23500000000001</v>
      </c>
      <c r="R1095" s="112">
        <v>89623.5</v>
      </c>
      <c r="S1095" s="111" t="s">
        <v>1386</v>
      </c>
    </row>
    <row r="1096" spans="1:19" ht="25.5">
      <c r="A1096" s="111" t="s">
        <v>2108</v>
      </c>
      <c r="B1096" s="143">
        <v>44355</v>
      </c>
      <c r="C1096" s="111" t="s">
        <v>2109</v>
      </c>
      <c r="D1096" s="143">
        <v>44355</v>
      </c>
      <c r="E1096" s="111" t="s">
        <v>1387</v>
      </c>
      <c r="F1096" s="111" t="s">
        <v>107</v>
      </c>
      <c r="G1096" s="111" t="s">
        <v>1070</v>
      </c>
      <c r="H1096" s="111" t="s">
        <v>117</v>
      </c>
      <c r="I1096" s="111" t="s">
        <v>1335</v>
      </c>
      <c r="J1096" s="112">
        <v>200</v>
      </c>
      <c r="K1096" s="112">
        <v>1303</v>
      </c>
      <c r="L1096" s="112">
        <v>260600</v>
      </c>
      <c r="M1096" s="112">
        <v>3.2574999999999998</v>
      </c>
      <c r="N1096" s="112">
        <v>651.5</v>
      </c>
      <c r="O1096" s="112">
        <v>0</v>
      </c>
      <c r="P1096" s="112">
        <v>0</v>
      </c>
      <c r="Q1096" s="112">
        <v>1306.2574999999999</v>
      </c>
      <c r="R1096" s="112">
        <v>261251.5</v>
      </c>
      <c r="S1096" s="111" t="s">
        <v>1386</v>
      </c>
    </row>
    <row r="1097" spans="1:19" ht="25.5">
      <c r="A1097" s="111" t="s">
        <v>2108</v>
      </c>
      <c r="B1097" s="143">
        <v>44355</v>
      </c>
      <c r="C1097" s="111" t="s">
        <v>2109</v>
      </c>
      <c r="D1097" s="143">
        <v>44355</v>
      </c>
      <c r="E1097" s="111" t="s">
        <v>1387</v>
      </c>
      <c r="F1097" s="111" t="s">
        <v>107</v>
      </c>
      <c r="G1097" s="111" t="s">
        <v>1070</v>
      </c>
      <c r="H1097" s="111" t="s">
        <v>117</v>
      </c>
      <c r="I1097" s="111" t="s">
        <v>1333</v>
      </c>
      <c r="J1097" s="112">
        <v>300</v>
      </c>
      <c r="K1097" s="112">
        <v>914</v>
      </c>
      <c r="L1097" s="112">
        <v>274200</v>
      </c>
      <c r="M1097" s="112">
        <v>2.2850000000000001</v>
      </c>
      <c r="N1097" s="112">
        <v>685.5</v>
      </c>
      <c r="O1097" s="112">
        <v>0</v>
      </c>
      <c r="P1097" s="112">
        <v>0</v>
      </c>
      <c r="Q1097" s="112">
        <v>916.28499999999997</v>
      </c>
      <c r="R1097" s="112">
        <v>274885.5</v>
      </c>
      <c r="S1097" s="111" t="s">
        <v>1386</v>
      </c>
    </row>
    <row r="1098" spans="1:19" ht="25.5">
      <c r="A1098" s="111" t="s">
        <v>2108</v>
      </c>
      <c r="B1098" s="143">
        <v>44355</v>
      </c>
      <c r="C1098" s="111" t="s">
        <v>2109</v>
      </c>
      <c r="D1098" s="143">
        <v>44355</v>
      </c>
      <c r="E1098" s="111" t="s">
        <v>1387</v>
      </c>
      <c r="F1098" s="111" t="s">
        <v>107</v>
      </c>
      <c r="G1098" s="111" t="s">
        <v>1070</v>
      </c>
      <c r="H1098" s="111" t="s">
        <v>117</v>
      </c>
      <c r="I1098" s="111" t="s">
        <v>1115</v>
      </c>
      <c r="J1098" s="112">
        <v>100</v>
      </c>
      <c r="K1098" s="112">
        <v>1030</v>
      </c>
      <c r="L1098" s="112">
        <v>103000</v>
      </c>
      <c r="M1098" s="112">
        <v>2.5750000000000002</v>
      </c>
      <c r="N1098" s="112">
        <v>257.5</v>
      </c>
      <c r="O1098" s="112">
        <v>0</v>
      </c>
      <c r="P1098" s="112">
        <v>0</v>
      </c>
      <c r="Q1098" s="112">
        <v>1032.575</v>
      </c>
      <c r="R1098" s="112">
        <v>103257.5</v>
      </c>
      <c r="S1098" s="111" t="s">
        <v>1386</v>
      </c>
    </row>
    <row r="1099" spans="1:19" ht="25.5">
      <c r="A1099" s="111" t="s">
        <v>2108</v>
      </c>
      <c r="B1099" s="143">
        <v>44355</v>
      </c>
      <c r="C1099" s="111" t="s">
        <v>2109</v>
      </c>
      <c r="D1099" s="143">
        <v>44355</v>
      </c>
      <c r="E1099" s="111" t="s">
        <v>1387</v>
      </c>
      <c r="F1099" s="111" t="s">
        <v>107</v>
      </c>
      <c r="G1099" s="111" t="s">
        <v>1070</v>
      </c>
      <c r="H1099" s="111" t="s">
        <v>117</v>
      </c>
      <c r="I1099" s="111" t="s">
        <v>1114</v>
      </c>
      <c r="J1099" s="112">
        <v>100</v>
      </c>
      <c r="K1099" s="112">
        <v>894</v>
      </c>
      <c r="L1099" s="112">
        <v>89400</v>
      </c>
      <c r="M1099" s="112">
        <v>2.2349999999999999</v>
      </c>
      <c r="N1099" s="112">
        <v>223.5</v>
      </c>
      <c r="O1099" s="112">
        <v>0</v>
      </c>
      <c r="P1099" s="112">
        <v>0</v>
      </c>
      <c r="Q1099" s="112">
        <v>896.23500000000001</v>
      </c>
      <c r="R1099" s="112">
        <v>89623.5</v>
      </c>
      <c r="S1099" s="111" t="s">
        <v>1386</v>
      </c>
    </row>
    <row r="1100" spans="1:19" ht="25.5">
      <c r="A1100" s="111" t="s">
        <v>2110</v>
      </c>
      <c r="B1100" s="143">
        <v>44355</v>
      </c>
      <c r="C1100" s="111" t="s">
        <v>2111</v>
      </c>
      <c r="D1100" s="143">
        <v>44355</v>
      </c>
      <c r="E1100" s="111" t="s">
        <v>1387</v>
      </c>
      <c r="F1100" s="111" t="s">
        <v>1352</v>
      </c>
      <c r="G1100" s="111" t="s">
        <v>57</v>
      </c>
      <c r="H1100" s="111" t="s">
        <v>54</v>
      </c>
      <c r="I1100" s="111" t="s">
        <v>1117</v>
      </c>
      <c r="J1100" s="112">
        <v>40</v>
      </c>
      <c r="K1100" s="112">
        <v>1118</v>
      </c>
      <c r="L1100" s="112">
        <v>44720</v>
      </c>
      <c r="M1100" s="112">
        <v>2.7949999999999999</v>
      </c>
      <c r="N1100" s="112">
        <v>111.8</v>
      </c>
      <c r="O1100" s="112">
        <v>0</v>
      </c>
      <c r="P1100" s="112">
        <v>0</v>
      </c>
      <c r="Q1100" s="112">
        <v>1120.7950000000001</v>
      </c>
      <c r="R1100" s="112">
        <v>44831.8</v>
      </c>
      <c r="S1100" s="111" t="s">
        <v>1386</v>
      </c>
    </row>
    <row r="1101" spans="1:19" ht="25.5">
      <c r="A1101" s="111" t="s">
        <v>2110</v>
      </c>
      <c r="B1101" s="143">
        <v>44355</v>
      </c>
      <c r="C1101" s="111" t="s">
        <v>2111</v>
      </c>
      <c r="D1101" s="143">
        <v>44355</v>
      </c>
      <c r="E1101" s="111" t="s">
        <v>1387</v>
      </c>
      <c r="F1101" s="111" t="s">
        <v>1352</v>
      </c>
      <c r="G1101" s="111" t="s">
        <v>57</v>
      </c>
      <c r="H1101" s="111" t="s">
        <v>54</v>
      </c>
      <c r="I1101" s="111" t="s">
        <v>1115</v>
      </c>
      <c r="J1101" s="112">
        <v>40</v>
      </c>
      <c r="K1101" s="112">
        <v>1030</v>
      </c>
      <c r="L1101" s="112">
        <v>41200</v>
      </c>
      <c r="M1101" s="112">
        <v>2.5750000000000002</v>
      </c>
      <c r="N1101" s="112">
        <v>103</v>
      </c>
      <c r="O1101" s="112">
        <v>0</v>
      </c>
      <c r="P1101" s="112">
        <v>0</v>
      </c>
      <c r="Q1101" s="112">
        <v>1032.575</v>
      </c>
      <c r="R1101" s="112">
        <v>41303</v>
      </c>
      <c r="S1101" s="111" t="s">
        <v>1386</v>
      </c>
    </row>
    <row r="1102" spans="1:19" ht="25.5">
      <c r="A1102" s="111" t="s">
        <v>2110</v>
      </c>
      <c r="B1102" s="143">
        <v>44355</v>
      </c>
      <c r="C1102" s="111" t="s">
        <v>2111</v>
      </c>
      <c r="D1102" s="143">
        <v>44355</v>
      </c>
      <c r="E1102" s="111" t="s">
        <v>1387</v>
      </c>
      <c r="F1102" s="111" t="s">
        <v>1352</v>
      </c>
      <c r="G1102" s="111" t="s">
        <v>57</v>
      </c>
      <c r="H1102" s="111" t="s">
        <v>54</v>
      </c>
      <c r="I1102" s="111" t="s">
        <v>1285</v>
      </c>
      <c r="J1102" s="112">
        <v>22</v>
      </c>
      <c r="K1102" s="112">
        <v>1205</v>
      </c>
      <c r="L1102" s="112">
        <v>26510</v>
      </c>
      <c r="M1102" s="112">
        <v>3.0125000000000002</v>
      </c>
      <c r="N1102" s="112">
        <v>66.275000000000006</v>
      </c>
      <c r="O1102" s="112">
        <v>0</v>
      </c>
      <c r="P1102" s="112">
        <v>0</v>
      </c>
      <c r="Q1102" s="112">
        <v>1208.0125</v>
      </c>
      <c r="R1102" s="112">
        <v>26576.275000000001</v>
      </c>
      <c r="S1102" s="111" t="s">
        <v>1386</v>
      </c>
    </row>
    <row r="1103" spans="1:19" ht="25.5">
      <c r="A1103" s="111" t="s">
        <v>2112</v>
      </c>
      <c r="B1103" s="143">
        <v>44355</v>
      </c>
      <c r="C1103" s="111" t="s">
        <v>2113</v>
      </c>
      <c r="D1103" s="143">
        <v>44355</v>
      </c>
      <c r="E1103" s="111" t="s">
        <v>1387</v>
      </c>
      <c r="F1103" s="111" t="s">
        <v>110</v>
      </c>
      <c r="G1103" s="111" t="s">
        <v>1071</v>
      </c>
      <c r="H1103" s="111" t="s">
        <v>117</v>
      </c>
      <c r="I1103" s="111" t="s">
        <v>1119</v>
      </c>
      <c r="J1103" s="112">
        <v>250</v>
      </c>
      <c r="K1103" s="112">
        <v>914</v>
      </c>
      <c r="L1103" s="112">
        <v>228500</v>
      </c>
      <c r="M1103" s="112">
        <v>2.2850000000000001</v>
      </c>
      <c r="N1103" s="112">
        <v>571.25</v>
      </c>
      <c r="O1103" s="112">
        <v>0</v>
      </c>
      <c r="P1103" s="112">
        <v>0</v>
      </c>
      <c r="Q1103" s="112">
        <v>916.28499999999997</v>
      </c>
      <c r="R1103" s="112">
        <v>229071.25</v>
      </c>
      <c r="S1103" s="111" t="s">
        <v>1386</v>
      </c>
    </row>
    <row r="1104" spans="1:19" ht="25.5">
      <c r="A1104" s="111" t="s">
        <v>2112</v>
      </c>
      <c r="B1104" s="143">
        <v>44355</v>
      </c>
      <c r="C1104" s="111" t="s">
        <v>2113</v>
      </c>
      <c r="D1104" s="143">
        <v>44355</v>
      </c>
      <c r="E1104" s="111" t="s">
        <v>1387</v>
      </c>
      <c r="F1104" s="111" t="s">
        <v>110</v>
      </c>
      <c r="G1104" s="111" t="s">
        <v>1071</v>
      </c>
      <c r="H1104" s="111" t="s">
        <v>117</v>
      </c>
      <c r="I1104" s="111" t="s">
        <v>1333</v>
      </c>
      <c r="J1104" s="112">
        <v>200</v>
      </c>
      <c r="K1104" s="112">
        <v>914</v>
      </c>
      <c r="L1104" s="112">
        <v>182800</v>
      </c>
      <c r="M1104" s="112">
        <v>2.2850000000000001</v>
      </c>
      <c r="N1104" s="112">
        <v>457</v>
      </c>
      <c r="O1104" s="112">
        <v>0</v>
      </c>
      <c r="P1104" s="112">
        <v>0</v>
      </c>
      <c r="Q1104" s="112">
        <v>916.28499999999997</v>
      </c>
      <c r="R1104" s="112">
        <v>183257</v>
      </c>
      <c r="S1104" s="111" t="s">
        <v>1386</v>
      </c>
    </row>
    <row r="1105" spans="1:19" ht="25.5">
      <c r="A1105" s="111" t="s">
        <v>2114</v>
      </c>
      <c r="B1105" s="143">
        <v>44355</v>
      </c>
      <c r="C1105" s="111" t="s">
        <v>2115</v>
      </c>
      <c r="D1105" s="143">
        <v>44355</v>
      </c>
      <c r="E1105" s="111" t="s">
        <v>1387</v>
      </c>
      <c r="F1105" s="111" t="s">
        <v>108</v>
      </c>
      <c r="G1105" s="111" t="s">
        <v>1070</v>
      </c>
      <c r="H1105" s="111" t="s">
        <v>117</v>
      </c>
      <c r="I1105" s="111" t="s">
        <v>1117</v>
      </c>
      <c r="J1105" s="112">
        <v>80</v>
      </c>
      <c r="K1105" s="112">
        <v>1118</v>
      </c>
      <c r="L1105" s="112">
        <v>89440</v>
      </c>
      <c r="M1105" s="112">
        <v>2.7949999999999999</v>
      </c>
      <c r="N1105" s="112">
        <v>223.6</v>
      </c>
      <c r="O1105" s="112">
        <v>0</v>
      </c>
      <c r="P1105" s="112">
        <v>0</v>
      </c>
      <c r="Q1105" s="112">
        <v>1120.7950000000001</v>
      </c>
      <c r="R1105" s="112">
        <v>89663.6</v>
      </c>
      <c r="S1105" s="111" t="s">
        <v>1386</v>
      </c>
    </row>
    <row r="1106" spans="1:19" ht="25.5">
      <c r="A1106" s="111" t="s">
        <v>2114</v>
      </c>
      <c r="B1106" s="143">
        <v>44355</v>
      </c>
      <c r="C1106" s="111" t="s">
        <v>2115</v>
      </c>
      <c r="D1106" s="143">
        <v>44355</v>
      </c>
      <c r="E1106" s="111" t="s">
        <v>1387</v>
      </c>
      <c r="F1106" s="111" t="s">
        <v>108</v>
      </c>
      <c r="G1106" s="111" t="s">
        <v>1070</v>
      </c>
      <c r="H1106" s="111" t="s">
        <v>117</v>
      </c>
      <c r="I1106" s="111" t="s">
        <v>1115</v>
      </c>
      <c r="J1106" s="112">
        <v>120</v>
      </c>
      <c r="K1106" s="112">
        <v>1030</v>
      </c>
      <c r="L1106" s="112">
        <v>123600</v>
      </c>
      <c r="M1106" s="112">
        <v>2.5750000000000002</v>
      </c>
      <c r="N1106" s="112">
        <v>309</v>
      </c>
      <c r="O1106" s="112">
        <v>0</v>
      </c>
      <c r="P1106" s="112">
        <v>0</v>
      </c>
      <c r="Q1106" s="112">
        <v>1032.575</v>
      </c>
      <c r="R1106" s="112">
        <v>123909</v>
      </c>
      <c r="S1106" s="111" t="s">
        <v>1386</v>
      </c>
    </row>
    <row r="1107" spans="1:19" ht="25.5">
      <c r="A1107" s="111" t="s">
        <v>2116</v>
      </c>
      <c r="B1107" s="143">
        <v>44355</v>
      </c>
      <c r="C1107" s="111" t="s">
        <v>2117</v>
      </c>
      <c r="D1107" s="143">
        <v>44355</v>
      </c>
      <c r="E1107" s="111" t="s">
        <v>1387</v>
      </c>
      <c r="F1107" s="111" t="s">
        <v>60</v>
      </c>
      <c r="G1107" s="111" t="s">
        <v>54</v>
      </c>
      <c r="H1107" s="111" t="s">
        <v>54</v>
      </c>
      <c r="I1107" s="111" t="s">
        <v>1335</v>
      </c>
      <c r="J1107" s="112">
        <v>40</v>
      </c>
      <c r="K1107" s="112">
        <v>1303</v>
      </c>
      <c r="L1107" s="112">
        <v>52120</v>
      </c>
      <c r="M1107" s="112">
        <v>3.2574999999999998</v>
      </c>
      <c r="N1107" s="112">
        <v>130.30000000000001</v>
      </c>
      <c r="O1107" s="112">
        <v>0</v>
      </c>
      <c r="P1107" s="112">
        <v>0</v>
      </c>
      <c r="Q1107" s="112">
        <v>1306.2574999999999</v>
      </c>
      <c r="R1107" s="112">
        <v>52250.3</v>
      </c>
      <c r="S1107" s="111" t="s">
        <v>1386</v>
      </c>
    </row>
    <row r="1108" spans="1:19" ht="25.5">
      <c r="A1108" s="111" t="s">
        <v>2116</v>
      </c>
      <c r="B1108" s="143">
        <v>44355</v>
      </c>
      <c r="C1108" s="111" t="s">
        <v>2117</v>
      </c>
      <c r="D1108" s="143">
        <v>44355</v>
      </c>
      <c r="E1108" s="111" t="s">
        <v>1387</v>
      </c>
      <c r="F1108" s="111" t="s">
        <v>60</v>
      </c>
      <c r="G1108" s="111" t="s">
        <v>54</v>
      </c>
      <c r="H1108" s="111" t="s">
        <v>54</v>
      </c>
      <c r="I1108" s="111" t="s">
        <v>1119</v>
      </c>
      <c r="J1108" s="112">
        <v>60</v>
      </c>
      <c r="K1108" s="112">
        <v>914</v>
      </c>
      <c r="L1108" s="112">
        <v>54840</v>
      </c>
      <c r="M1108" s="112">
        <v>2.2850000000000001</v>
      </c>
      <c r="N1108" s="112">
        <v>137.1</v>
      </c>
      <c r="O1108" s="112">
        <v>0</v>
      </c>
      <c r="P1108" s="112">
        <v>0</v>
      </c>
      <c r="Q1108" s="112">
        <v>916.28499999999997</v>
      </c>
      <c r="R1108" s="112">
        <v>54977.1</v>
      </c>
      <c r="S1108" s="111" t="s">
        <v>1386</v>
      </c>
    </row>
    <row r="1109" spans="1:19" ht="25.5">
      <c r="A1109" s="111" t="s">
        <v>2116</v>
      </c>
      <c r="B1109" s="143">
        <v>44355</v>
      </c>
      <c r="C1109" s="111" t="s">
        <v>2117</v>
      </c>
      <c r="D1109" s="143">
        <v>44355</v>
      </c>
      <c r="E1109" s="111" t="s">
        <v>1387</v>
      </c>
      <c r="F1109" s="111" t="s">
        <v>60</v>
      </c>
      <c r="G1109" s="111" t="s">
        <v>54</v>
      </c>
      <c r="H1109" s="111" t="s">
        <v>54</v>
      </c>
      <c r="I1109" s="111" t="s">
        <v>1333</v>
      </c>
      <c r="J1109" s="112">
        <v>60</v>
      </c>
      <c r="K1109" s="112">
        <v>914</v>
      </c>
      <c r="L1109" s="112">
        <v>54840</v>
      </c>
      <c r="M1109" s="112">
        <v>2.2850000000000001</v>
      </c>
      <c r="N1109" s="112">
        <v>137.1</v>
      </c>
      <c r="O1109" s="112">
        <v>0</v>
      </c>
      <c r="P1109" s="112">
        <v>0</v>
      </c>
      <c r="Q1109" s="112">
        <v>916.28499999999997</v>
      </c>
      <c r="R1109" s="112">
        <v>54977.1</v>
      </c>
      <c r="S1109" s="111" t="s">
        <v>1386</v>
      </c>
    </row>
    <row r="1110" spans="1:19" ht="25.5">
      <c r="A1110" s="111" t="s">
        <v>2116</v>
      </c>
      <c r="B1110" s="143">
        <v>44355</v>
      </c>
      <c r="C1110" s="111" t="s">
        <v>2117</v>
      </c>
      <c r="D1110" s="143">
        <v>44355</v>
      </c>
      <c r="E1110" s="111" t="s">
        <v>1387</v>
      </c>
      <c r="F1110" s="111" t="s">
        <v>60</v>
      </c>
      <c r="G1110" s="111" t="s">
        <v>54</v>
      </c>
      <c r="H1110" s="111" t="s">
        <v>54</v>
      </c>
      <c r="I1110" s="111" t="s">
        <v>1284</v>
      </c>
      <c r="J1110" s="112">
        <v>20</v>
      </c>
      <c r="K1110" s="112">
        <v>1064</v>
      </c>
      <c r="L1110" s="112">
        <v>21280</v>
      </c>
      <c r="M1110" s="112">
        <v>2.66</v>
      </c>
      <c r="N1110" s="112">
        <v>53.2</v>
      </c>
      <c r="O1110" s="112">
        <v>0</v>
      </c>
      <c r="P1110" s="112">
        <v>0</v>
      </c>
      <c r="Q1110" s="112">
        <v>1066.6600000000001</v>
      </c>
      <c r="R1110" s="112">
        <v>21333.200000000001</v>
      </c>
      <c r="S1110" s="111" t="s">
        <v>1386</v>
      </c>
    </row>
    <row r="1111" spans="1:19" ht="25.5">
      <c r="A1111" s="111" t="s">
        <v>2118</v>
      </c>
      <c r="B1111" s="143">
        <v>44355</v>
      </c>
      <c r="C1111" s="111" t="s">
        <v>2119</v>
      </c>
      <c r="D1111" s="143">
        <v>44355</v>
      </c>
      <c r="E1111" s="111" t="s">
        <v>1387</v>
      </c>
      <c r="F1111" s="111" t="s">
        <v>938</v>
      </c>
      <c r="G1111" s="111" t="s">
        <v>1403</v>
      </c>
      <c r="H1111" s="111" t="s">
        <v>54</v>
      </c>
      <c r="I1111" s="111" t="s">
        <v>1243</v>
      </c>
      <c r="J1111" s="112">
        <v>100</v>
      </c>
      <c r="K1111" s="112">
        <v>967</v>
      </c>
      <c r="L1111" s="112">
        <v>96700</v>
      </c>
      <c r="M1111" s="112">
        <v>2.4175</v>
      </c>
      <c r="N1111" s="112">
        <v>241.75</v>
      </c>
      <c r="O1111" s="112">
        <v>0</v>
      </c>
      <c r="P1111" s="112">
        <v>0</v>
      </c>
      <c r="Q1111" s="112">
        <v>969.41750000000002</v>
      </c>
      <c r="R1111" s="112">
        <v>96941.75</v>
      </c>
      <c r="S1111" s="111" t="s">
        <v>1386</v>
      </c>
    </row>
    <row r="1112" spans="1:19" ht="25.5">
      <c r="A1112" s="111" t="s">
        <v>2118</v>
      </c>
      <c r="B1112" s="143">
        <v>44355</v>
      </c>
      <c r="C1112" s="111" t="s">
        <v>2119</v>
      </c>
      <c r="D1112" s="143">
        <v>44355</v>
      </c>
      <c r="E1112" s="111" t="s">
        <v>1387</v>
      </c>
      <c r="F1112" s="111" t="s">
        <v>938</v>
      </c>
      <c r="G1112" s="111" t="s">
        <v>1403</v>
      </c>
      <c r="H1112" s="111" t="s">
        <v>54</v>
      </c>
      <c r="I1112" s="111" t="s">
        <v>1114</v>
      </c>
      <c r="J1112" s="112">
        <v>40</v>
      </c>
      <c r="K1112" s="112">
        <v>894</v>
      </c>
      <c r="L1112" s="112">
        <v>35760</v>
      </c>
      <c r="M1112" s="112">
        <v>2.2349999999999999</v>
      </c>
      <c r="N1112" s="112">
        <v>89.4</v>
      </c>
      <c r="O1112" s="112">
        <v>0</v>
      </c>
      <c r="P1112" s="112">
        <v>0</v>
      </c>
      <c r="Q1112" s="112">
        <v>896.23500000000001</v>
      </c>
      <c r="R1112" s="112">
        <v>35849.4</v>
      </c>
      <c r="S1112" s="111" t="s">
        <v>1386</v>
      </c>
    </row>
    <row r="1113" spans="1:19" ht="25.5">
      <c r="A1113" s="111" t="s">
        <v>2118</v>
      </c>
      <c r="B1113" s="143">
        <v>44355</v>
      </c>
      <c r="C1113" s="111" t="s">
        <v>2119</v>
      </c>
      <c r="D1113" s="143">
        <v>44355</v>
      </c>
      <c r="E1113" s="111" t="s">
        <v>1387</v>
      </c>
      <c r="F1113" s="111" t="s">
        <v>938</v>
      </c>
      <c r="G1113" s="111" t="s">
        <v>1403</v>
      </c>
      <c r="H1113" s="111" t="s">
        <v>54</v>
      </c>
      <c r="I1113" s="111" t="s">
        <v>1115</v>
      </c>
      <c r="J1113" s="112">
        <v>20</v>
      </c>
      <c r="K1113" s="112">
        <v>1030</v>
      </c>
      <c r="L1113" s="112">
        <v>20600</v>
      </c>
      <c r="M1113" s="112">
        <v>2.5750000000000002</v>
      </c>
      <c r="N1113" s="112">
        <v>51.5</v>
      </c>
      <c r="O1113" s="112">
        <v>0</v>
      </c>
      <c r="P1113" s="112">
        <v>0</v>
      </c>
      <c r="Q1113" s="112">
        <v>1032.575</v>
      </c>
      <c r="R1113" s="112">
        <v>20651.5</v>
      </c>
      <c r="S1113" s="111" t="s">
        <v>1386</v>
      </c>
    </row>
    <row r="1114" spans="1:19" ht="25.5">
      <c r="A1114" s="111" t="s">
        <v>2118</v>
      </c>
      <c r="B1114" s="143">
        <v>44355</v>
      </c>
      <c r="C1114" s="111" t="s">
        <v>2119</v>
      </c>
      <c r="D1114" s="143">
        <v>44355</v>
      </c>
      <c r="E1114" s="111" t="s">
        <v>1387</v>
      </c>
      <c r="F1114" s="111" t="s">
        <v>938</v>
      </c>
      <c r="G1114" s="111" t="s">
        <v>1403</v>
      </c>
      <c r="H1114" s="111" t="s">
        <v>54</v>
      </c>
      <c r="I1114" s="111" t="s">
        <v>1119</v>
      </c>
      <c r="J1114" s="112">
        <v>40</v>
      </c>
      <c r="K1114" s="112">
        <v>914</v>
      </c>
      <c r="L1114" s="112">
        <v>36560</v>
      </c>
      <c r="M1114" s="112">
        <v>2.2850000000000001</v>
      </c>
      <c r="N1114" s="112">
        <v>91.4</v>
      </c>
      <c r="O1114" s="112">
        <v>0</v>
      </c>
      <c r="P1114" s="112">
        <v>0</v>
      </c>
      <c r="Q1114" s="112">
        <v>916.28499999999997</v>
      </c>
      <c r="R1114" s="112">
        <v>36651.4</v>
      </c>
      <c r="S1114" s="111" t="s">
        <v>1386</v>
      </c>
    </row>
    <row r="1115" spans="1:19" ht="25.5">
      <c r="A1115" s="111" t="s">
        <v>2118</v>
      </c>
      <c r="B1115" s="143">
        <v>44355</v>
      </c>
      <c r="C1115" s="111" t="s">
        <v>2119</v>
      </c>
      <c r="D1115" s="143">
        <v>44355</v>
      </c>
      <c r="E1115" s="111" t="s">
        <v>1387</v>
      </c>
      <c r="F1115" s="111" t="s">
        <v>938</v>
      </c>
      <c r="G1115" s="111" t="s">
        <v>1403</v>
      </c>
      <c r="H1115" s="111" t="s">
        <v>54</v>
      </c>
      <c r="I1115" s="111" t="s">
        <v>1333</v>
      </c>
      <c r="J1115" s="112">
        <v>30</v>
      </c>
      <c r="K1115" s="112">
        <v>914</v>
      </c>
      <c r="L1115" s="112">
        <v>27420</v>
      </c>
      <c r="M1115" s="112">
        <v>2.2850000000000001</v>
      </c>
      <c r="N1115" s="112">
        <v>68.55</v>
      </c>
      <c r="O1115" s="112">
        <v>0</v>
      </c>
      <c r="P1115" s="112">
        <v>0</v>
      </c>
      <c r="Q1115" s="112">
        <v>916.28499999999997</v>
      </c>
      <c r="R1115" s="112">
        <v>27488.55</v>
      </c>
      <c r="S1115" s="111" t="s">
        <v>1386</v>
      </c>
    </row>
    <row r="1116" spans="1:19" ht="25.5">
      <c r="A1116" s="111" t="s">
        <v>2120</v>
      </c>
      <c r="B1116" s="143">
        <v>44355</v>
      </c>
      <c r="C1116" s="111" t="s">
        <v>2121</v>
      </c>
      <c r="D1116" s="143">
        <v>44355</v>
      </c>
      <c r="E1116" s="111" t="s">
        <v>1387</v>
      </c>
      <c r="F1116" s="111" t="s">
        <v>61</v>
      </c>
      <c r="G1116" s="111" t="s">
        <v>54</v>
      </c>
      <c r="H1116" s="111" t="s">
        <v>54</v>
      </c>
      <c r="I1116" s="111" t="s">
        <v>1243</v>
      </c>
      <c r="J1116" s="112">
        <v>20</v>
      </c>
      <c r="K1116" s="112">
        <v>967</v>
      </c>
      <c r="L1116" s="112">
        <v>19340</v>
      </c>
      <c r="M1116" s="112">
        <v>2.4175</v>
      </c>
      <c r="N1116" s="112">
        <v>48.35</v>
      </c>
      <c r="O1116" s="112">
        <v>0</v>
      </c>
      <c r="P1116" s="112">
        <v>0</v>
      </c>
      <c r="Q1116" s="112">
        <v>969.41750000000002</v>
      </c>
      <c r="R1116" s="112">
        <v>19388.349999999999</v>
      </c>
      <c r="S1116" s="111" t="s">
        <v>1386</v>
      </c>
    </row>
    <row r="1117" spans="1:19" ht="25.5">
      <c r="A1117" s="111" t="s">
        <v>2120</v>
      </c>
      <c r="B1117" s="143">
        <v>44355</v>
      </c>
      <c r="C1117" s="111" t="s">
        <v>2121</v>
      </c>
      <c r="D1117" s="143">
        <v>44355</v>
      </c>
      <c r="E1117" s="111" t="s">
        <v>1387</v>
      </c>
      <c r="F1117" s="111" t="s">
        <v>61</v>
      </c>
      <c r="G1117" s="111" t="s">
        <v>54</v>
      </c>
      <c r="H1117" s="111" t="s">
        <v>54</v>
      </c>
      <c r="I1117" s="111" t="s">
        <v>1230</v>
      </c>
      <c r="J1117" s="112">
        <v>20</v>
      </c>
      <c r="K1117" s="112">
        <v>1099</v>
      </c>
      <c r="L1117" s="112">
        <v>21980</v>
      </c>
      <c r="M1117" s="112">
        <v>2.7475000000000001</v>
      </c>
      <c r="N1117" s="112">
        <v>54.95</v>
      </c>
      <c r="O1117" s="112">
        <v>0</v>
      </c>
      <c r="P1117" s="112">
        <v>0</v>
      </c>
      <c r="Q1117" s="112">
        <v>1101.7474999999999</v>
      </c>
      <c r="R1117" s="112">
        <v>22034.95</v>
      </c>
      <c r="S1117" s="111" t="s">
        <v>1386</v>
      </c>
    </row>
    <row r="1118" spans="1:19" ht="25.5">
      <c r="A1118" s="111" t="s">
        <v>2120</v>
      </c>
      <c r="B1118" s="143">
        <v>44355</v>
      </c>
      <c r="C1118" s="111" t="s">
        <v>2121</v>
      </c>
      <c r="D1118" s="143">
        <v>44355</v>
      </c>
      <c r="E1118" s="111" t="s">
        <v>1387</v>
      </c>
      <c r="F1118" s="111" t="s">
        <v>61</v>
      </c>
      <c r="G1118" s="111" t="s">
        <v>54</v>
      </c>
      <c r="H1118" s="111" t="s">
        <v>54</v>
      </c>
      <c r="I1118" s="111" t="s">
        <v>1119</v>
      </c>
      <c r="J1118" s="112">
        <v>20</v>
      </c>
      <c r="K1118" s="112">
        <v>914</v>
      </c>
      <c r="L1118" s="112">
        <v>18280</v>
      </c>
      <c r="M1118" s="112">
        <v>2.2850000000000001</v>
      </c>
      <c r="N1118" s="112">
        <v>45.7</v>
      </c>
      <c r="O1118" s="112">
        <v>0</v>
      </c>
      <c r="P1118" s="112">
        <v>0</v>
      </c>
      <c r="Q1118" s="112">
        <v>916.28499999999997</v>
      </c>
      <c r="R1118" s="112">
        <v>18325.7</v>
      </c>
      <c r="S1118" s="111" t="s">
        <v>1386</v>
      </c>
    </row>
    <row r="1119" spans="1:19" ht="25.5">
      <c r="A1119" s="111" t="s">
        <v>2120</v>
      </c>
      <c r="B1119" s="143">
        <v>44355</v>
      </c>
      <c r="C1119" s="111" t="s">
        <v>2121</v>
      </c>
      <c r="D1119" s="143">
        <v>44355</v>
      </c>
      <c r="E1119" s="111" t="s">
        <v>1387</v>
      </c>
      <c r="F1119" s="111" t="s">
        <v>61</v>
      </c>
      <c r="G1119" s="111" t="s">
        <v>54</v>
      </c>
      <c r="H1119" s="111" t="s">
        <v>54</v>
      </c>
      <c r="I1119" s="111" t="s">
        <v>1333</v>
      </c>
      <c r="J1119" s="112">
        <v>20</v>
      </c>
      <c r="K1119" s="112">
        <v>914</v>
      </c>
      <c r="L1119" s="112">
        <v>18280</v>
      </c>
      <c r="M1119" s="112">
        <v>2.2850000000000001</v>
      </c>
      <c r="N1119" s="112">
        <v>45.7</v>
      </c>
      <c r="O1119" s="112">
        <v>0</v>
      </c>
      <c r="P1119" s="112">
        <v>0</v>
      </c>
      <c r="Q1119" s="112">
        <v>916.28499999999997</v>
      </c>
      <c r="R1119" s="112">
        <v>18325.7</v>
      </c>
      <c r="S1119" s="111" t="s">
        <v>1386</v>
      </c>
    </row>
    <row r="1120" spans="1:19" ht="25.5">
      <c r="A1120" s="111" t="s">
        <v>2122</v>
      </c>
      <c r="B1120" s="143">
        <v>44355</v>
      </c>
      <c r="C1120" s="111" t="s">
        <v>2123</v>
      </c>
      <c r="D1120" s="143">
        <v>44355</v>
      </c>
      <c r="E1120" s="111" t="s">
        <v>1387</v>
      </c>
      <c r="F1120" s="111" t="s">
        <v>112</v>
      </c>
      <c r="G1120" s="111" t="s">
        <v>986</v>
      </c>
      <c r="H1120" s="111" t="s">
        <v>117</v>
      </c>
      <c r="I1120" s="111" t="s">
        <v>1119</v>
      </c>
      <c r="J1120" s="112">
        <v>120</v>
      </c>
      <c r="K1120" s="112">
        <v>914</v>
      </c>
      <c r="L1120" s="112">
        <v>109680</v>
      </c>
      <c r="M1120" s="112">
        <v>2.2850000000000001</v>
      </c>
      <c r="N1120" s="112">
        <v>274.2</v>
      </c>
      <c r="O1120" s="112">
        <v>0</v>
      </c>
      <c r="P1120" s="112">
        <v>0</v>
      </c>
      <c r="Q1120" s="112">
        <v>916.28499999999997</v>
      </c>
      <c r="R1120" s="112">
        <v>109954.2</v>
      </c>
      <c r="S1120" s="111" t="s">
        <v>1386</v>
      </c>
    </row>
    <row r="1121" spans="1:19" ht="25.5">
      <c r="A1121" s="111" t="s">
        <v>2122</v>
      </c>
      <c r="B1121" s="143">
        <v>44355</v>
      </c>
      <c r="C1121" s="111" t="s">
        <v>2123</v>
      </c>
      <c r="D1121" s="143">
        <v>44355</v>
      </c>
      <c r="E1121" s="111" t="s">
        <v>1387</v>
      </c>
      <c r="F1121" s="111" t="s">
        <v>112</v>
      </c>
      <c r="G1121" s="111" t="s">
        <v>986</v>
      </c>
      <c r="H1121" s="111" t="s">
        <v>117</v>
      </c>
      <c r="I1121" s="111" t="s">
        <v>1117</v>
      </c>
      <c r="J1121" s="112">
        <v>100</v>
      </c>
      <c r="K1121" s="112">
        <v>1118</v>
      </c>
      <c r="L1121" s="112">
        <v>111800</v>
      </c>
      <c r="M1121" s="112">
        <v>2.7949999999999999</v>
      </c>
      <c r="N1121" s="112">
        <v>279.5</v>
      </c>
      <c r="O1121" s="112">
        <v>0</v>
      </c>
      <c r="P1121" s="112">
        <v>0</v>
      </c>
      <c r="Q1121" s="112">
        <v>1120.7950000000001</v>
      </c>
      <c r="R1121" s="112">
        <v>112079.5</v>
      </c>
      <c r="S1121" s="111" t="s">
        <v>1386</v>
      </c>
    </row>
    <row r="1122" spans="1:19" ht="25.5">
      <c r="A1122" s="111" t="s">
        <v>2122</v>
      </c>
      <c r="B1122" s="143">
        <v>44355</v>
      </c>
      <c r="C1122" s="111" t="s">
        <v>2123</v>
      </c>
      <c r="D1122" s="143">
        <v>44355</v>
      </c>
      <c r="E1122" s="111" t="s">
        <v>1387</v>
      </c>
      <c r="F1122" s="111" t="s">
        <v>112</v>
      </c>
      <c r="G1122" s="111" t="s">
        <v>986</v>
      </c>
      <c r="H1122" s="111" t="s">
        <v>117</v>
      </c>
      <c r="I1122" s="111" t="s">
        <v>1114</v>
      </c>
      <c r="J1122" s="112">
        <v>130</v>
      </c>
      <c r="K1122" s="112">
        <v>894</v>
      </c>
      <c r="L1122" s="112">
        <v>116220</v>
      </c>
      <c r="M1122" s="112">
        <v>2.2349999999999999</v>
      </c>
      <c r="N1122" s="112">
        <v>290.55</v>
      </c>
      <c r="O1122" s="112">
        <v>0</v>
      </c>
      <c r="P1122" s="112">
        <v>0</v>
      </c>
      <c r="Q1122" s="112">
        <v>896.23500000000001</v>
      </c>
      <c r="R1122" s="112">
        <v>116510.55</v>
      </c>
      <c r="S1122" s="111" t="s">
        <v>1386</v>
      </c>
    </row>
    <row r="1123" spans="1:19" ht="25.5">
      <c r="A1123" s="111" t="s">
        <v>2122</v>
      </c>
      <c r="B1123" s="143">
        <v>44355</v>
      </c>
      <c r="C1123" s="111" t="s">
        <v>2123</v>
      </c>
      <c r="D1123" s="143">
        <v>44355</v>
      </c>
      <c r="E1123" s="111" t="s">
        <v>1387</v>
      </c>
      <c r="F1123" s="111" t="s">
        <v>112</v>
      </c>
      <c r="G1123" s="111" t="s">
        <v>986</v>
      </c>
      <c r="H1123" s="111" t="s">
        <v>117</v>
      </c>
      <c r="I1123" s="111" t="s">
        <v>1115</v>
      </c>
      <c r="J1123" s="112">
        <v>220</v>
      </c>
      <c r="K1123" s="112">
        <v>1030</v>
      </c>
      <c r="L1123" s="112">
        <v>226600</v>
      </c>
      <c r="M1123" s="112">
        <v>2.5750000000000002</v>
      </c>
      <c r="N1123" s="112">
        <v>566.5</v>
      </c>
      <c r="O1123" s="112">
        <v>0</v>
      </c>
      <c r="P1123" s="112">
        <v>0</v>
      </c>
      <c r="Q1123" s="112">
        <v>1032.575</v>
      </c>
      <c r="R1123" s="112">
        <v>227166.5</v>
      </c>
      <c r="S1123" s="111" t="s">
        <v>1386</v>
      </c>
    </row>
    <row r="1124" spans="1:19" ht="25.5">
      <c r="A1124" s="111" t="s">
        <v>2124</v>
      </c>
      <c r="B1124" s="143">
        <v>44355</v>
      </c>
      <c r="C1124" s="111" t="s">
        <v>2125</v>
      </c>
      <c r="D1124" s="143">
        <v>44355</v>
      </c>
      <c r="E1124" s="111" t="s">
        <v>1387</v>
      </c>
      <c r="F1124" s="111" t="s">
        <v>113</v>
      </c>
      <c r="G1124" s="111" t="s">
        <v>986</v>
      </c>
      <c r="H1124" s="111" t="s">
        <v>117</v>
      </c>
      <c r="I1124" s="111" t="s">
        <v>1333</v>
      </c>
      <c r="J1124" s="112">
        <v>100</v>
      </c>
      <c r="K1124" s="112">
        <v>914</v>
      </c>
      <c r="L1124" s="112">
        <v>91400</v>
      </c>
      <c r="M1124" s="112">
        <v>2.2850000000000001</v>
      </c>
      <c r="N1124" s="112">
        <v>228.5</v>
      </c>
      <c r="O1124" s="112">
        <v>0</v>
      </c>
      <c r="P1124" s="112">
        <v>0</v>
      </c>
      <c r="Q1124" s="112">
        <v>916.28499999999997</v>
      </c>
      <c r="R1124" s="112">
        <v>91628.5</v>
      </c>
      <c r="S1124" s="111" t="s">
        <v>1386</v>
      </c>
    </row>
    <row r="1125" spans="1:19" ht="25.5">
      <c r="A1125" s="111" t="s">
        <v>2124</v>
      </c>
      <c r="B1125" s="143">
        <v>44355</v>
      </c>
      <c r="C1125" s="111" t="s">
        <v>2125</v>
      </c>
      <c r="D1125" s="143">
        <v>44355</v>
      </c>
      <c r="E1125" s="111" t="s">
        <v>1387</v>
      </c>
      <c r="F1125" s="111" t="s">
        <v>113</v>
      </c>
      <c r="G1125" s="111" t="s">
        <v>986</v>
      </c>
      <c r="H1125" s="111" t="s">
        <v>117</v>
      </c>
      <c r="I1125" s="111" t="s">
        <v>1115</v>
      </c>
      <c r="J1125" s="112">
        <v>54</v>
      </c>
      <c r="K1125" s="112">
        <v>1030</v>
      </c>
      <c r="L1125" s="112">
        <v>55620</v>
      </c>
      <c r="M1125" s="112">
        <v>2.5750000000000002</v>
      </c>
      <c r="N1125" s="112">
        <v>139.05000000000001</v>
      </c>
      <c r="O1125" s="112">
        <v>0</v>
      </c>
      <c r="P1125" s="112">
        <v>0</v>
      </c>
      <c r="Q1125" s="112">
        <v>1032.575</v>
      </c>
      <c r="R1125" s="112">
        <v>55759.05</v>
      </c>
      <c r="S1125" s="111" t="s">
        <v>1386</v>
      </c>
    </row>
    <row r="1126" spans="1:19" ht="25.5">
      <c r="A1126" s="111" t="s">
        <v>2124</v>
      </c>
      <c r="B1126" s="143">
        <v>44355</v>
      </c>
      <c r="C1126" s="111" t="s">
        <v>2125</v>
      </c>
      <c r="D1126" s="143">
        <v>44355</v>
      </c>
      <c r="E1126" s="111" t="s">
        <v>1387</v>
      </c>
      <c r="F1126" s="111" t="s">
        <v>113</v>
      </c>
      <c r="G1126" s="111" t="s">
        <v>986</v>
      </c>
      <c r="H1126" s="111" t="s">
        <v>117</v>
      </c>
      <c r="I1126" s="111" t="s">
        <v>1114</v>
      </c>
      <c r="J1126" s="112">
        <v>100</v>
      </c>
      <c r="K1126" s="112">
        <v>894</v>
      </c>
      <c r="L1126" s="112">
        <v>89400</v>
      </c>
      <c r="M1126" s="112">
        <v>2.2349999999999999</v>
      </c>
      <c r="N1126" s="112">
        <v>223.5</v>
      </c>
      <c r="O1126" s="112">
        <v>0</v>
      </c>
      <c r="P1126" s="112">
        <v>0</v>
      </c>
      <c r="Q1126" s="112">
        <v>896.23500000000001</v>
      </c>
      <c r="R1126" s="112">
        <v>89623.5</v>
      </c>
      <c r="S1126" s="111" t="s">
        <v>1386</v>
      </c>
    </row>
    <row r="1127" spans="1:19" ht="25.5">
      <c r="A1127" s="111" t="s">
        <v>2126</v>
      </c>
      <c r="B1127" s="143">
        <v>44355</v>
      </c>
      <c r="C1127" s="111" t="s">
        <v>2127</v>
      </c>
      <c r="D1127" s="143">
        <v>44355</v>
      </c>
      <c r="E1127" s="111" t="s">
        <v>1387</v>
      </c>
      <c r="F1127" s="111" t="s">
        <v>59</v>
      </c>
      <c r="G1127" s="111" t="s">
        <v>54</v>
      </c>
      <c r="H1127" s="111" t="s">
        <v>54</v>
      </c>
      <c r="I1127" s="111" t="s">
        <v>1119</v>
      </c>
      <c r="J1127" s="112">
        <v>140</v>
      </c>
      <c r="K1127" s="112">
        <v>914</v>
      </c>
      <c r="L1127" s="112">
        <v>127960</v>
      </c>
      <c r="M1127" s="112">
        <v>2.2850000000000001</v>
      </c>
      <c r="N1127" s="112">
        <v>319.89999999999998</v>
      </c>
      <c r="O1127" s="112">
        <v>0</v>
      </c>
      <c r="P1127" s="112">
        <v>0</v>
      </c>
      <c r="Q1127" s="112">
        <v>916.28499999999997</v>
      </c>
      <c r="R1127" s="112">
        <v>128279.9</v>
      </c>
      <c r="S1127" s="111" t="s">
        <v>1386</v>
      </c>
    </row>
    <row r="1128" spans="1:19" ht="25.5">
      <c r="A1128" s="111" t="s">
        <v>2126</v>
      </c>
      <c r="B1128" s="143">
        <v>44355</v>
      </c>
      <c r="C1128" s="111" t="s">
        <v>2127</v>
      </c>
      <c r="D1128" s="143">
        <v>44355</v>
      </c>
      <c r="E1128" s="111" t="s">
        <v>1387</v>
      </c>
      <c r="F1128" s="111" t="s">
        <v>59</v>
      </c>
      <c r="G1128" s="111" t="s">
        <v>54</v>
      </c>
      <c r="H1128" s="111" t="s">
        <v>54</v>
      </c>
      <c r="I1128" s="111" t="s">
        <v>1333</v>
      </c>
      <c r="J1128" s="112">
        <v>140</v>
      </c>
      <c r="K1128" s="112">
        <v>914</v>
      </c>
      <c r="L1128" s="112">
        <v>127960</v>
      </c>
      <c r="M1128" s="112">
        <v>2.2850000000000001</v>
      </c>
      <c r="N1128" s="112">
        <v>319.89999999999998</v>
      </c>
      <c r="O1128" s="112">
        <v>0</v>
      </c>
      <c r="P1128" s="112">
        <v>0</v>
      </c>
      <c r="Q1128" s="112">
        <v>916.28499999999997</v>
      </c>
      <c r="R1128" s="112">
        <v>128279.9</v>
      </c>
      <c r="S1128" s="111" t="s">
        <v>1386</v>
      </c>
    </row>
    <row r="1129" spans="1:19" ht="25.5">
      <c r="A1129" s="111" t="s">
        <v>2126</v>
      </c>
      <c r="B1129" s="143">
        <v>44355</v>
      </c>
      <c r="C1129" s="111" t="s">
        <v>2127</v>
      </c>
      <c r="D1129" s="143">
        <v>44355</v>
      </c>
      <c r="E1129" s="111" t="s">
        <v>1387</v>
      </c>
      <c r="F1129" s="111" t="s">
        <v>59</v>
      </c>
      <c r="G1129" s="111" t="s">
        <v>54</v>
      </c>
      <c r="H1129" s="111" t="s">
        <v>54</v>
      </c>
      <c r="I1129" s="111" t="s">
        <v>1115</v>
      </c>
      <c r="J1129" s="112">
        <v>100</v>
      </c>
      <c r="K1129" s="112">
        <v>1030</v>
      </c>
      <c r="L1129" s="112">
        <v>103000</v>
      </c>
      <c r="M1129" s="112">
        <v>2.5750000000000002</v>
      </c>
      <c r="N1129" s="112">
        <v>257.5</v>
      </c>
      <c r="O1129" s="112">
        <v>0</v>
      </c>
      <c r="P1129" s="112">
        <v>0</v>
      </c>
      <c r="Q1129" s="112">
        <v>1032.575</v>
      </c>
      <c r="R1129" s="112">
        <v>103257.5</v>
      </c>
      <c r="S1129" s="111" t="s">
        <v>1386</v>
      </c>
    </row>
    <row r="1130" spans="1:19" ht="25.5">
      <c r="A1130" s="111" t="s">
        <v>2126</v>
      </c>
      <c r="B1130" s="143">
        <v>44355</v>
      </c>
      <c r="C1130" s="111" t="s">
        <v>2127</v>
      </c>
      <c r="D1130" s="143">
        <v>44355</v>
      </c>
      <c r="E1130" s="111" t="s">
        <v>1387</v>
      </c>
      <c r="F1130" s="111" t="s">
        <v>59</v>
      </c>
      <c r="G1130" s="111" t="s">
        <v>54</v>
      </c>
      <c r="H1130" s="111" t="s">
        <v>54</v>
      </c>
      <c r="I1130" s="111" t="s">
        <v>1335</v>
      </c>
      <c r="J1130" s="112">
        <v>60</v>
      </c>
      <c r="K1130" s="112">
        <v>1303</v>
      </c>
      <c r="L1130" s="112">
        <v>78180</v>
      </c>
      <c r="M1130" s="112">
        <v>3.2574999999999998</v>
      </c>
      <c r="N1130" s="112">
        <v>195.45</v>
      </c>
      <c r="O1130" s="112">
        <v>0</v>
      </c>
      <c r="P1130" s="112">
        <v>0</v>
      </c>
      <c r="Q1130" s="112">
        <v>1306.2574999999999</v>
      </c>
      <c r="R1130" s="112">
        <v>78375.45</v>
      </c>
      <c r="S1130" s="111" t="s">
        <v>1386</v>
      </c>
    </row>
    <row r="1131" spans="1:19" ht="25.5">
      <c r="A1131" s="111" t="s">
        <v>2126</v>
      </c>
      <c r="B1131" s="143">
        <v>44355</v>
      </c>
      <c r="C1131" s="111" t="s">
        <v>2127</v>
      </c>
      <c r="D1131" s="143">
        <v>44355</v>
      </c>
      <c r="E1131" s="111" t="s">
        <v>1387</v>
      </c>
      <c r="F1131" s="111" t="s">
        <v>59</v>
      </c>
      <c r="G1131" s="111" t="s">
        <v>54</v>
      </c>
      <c r="H1131" s="111" t="s">
        <v>54</v>
      </c>
      <c r="I1131" s="111" t="s">
        <v>1117</v>
      </c>
      <c r="J1131" s="112">
        <v>54</v>
      </c>
      <c r="K1131" s="112">
        <v>1118</v>
      </c>
      <c r="L1131" s="112">
        <v>60372</v>
      </c>
      <c r="M1131" s="112">
        <v>2.7949999999999999</v>
      </c>
      <c r="N1131" s="112">
        <v>150.93</v>
      </c>
      <c r="O1131" s="112">
        <v>0</v>
      </c>
      <c r="P1131" s="112">
        <v>0</v>
      </c>
      <c r="Q1131" s="112">
        <v>1120.7950000000001</v>
      </c>
      <c r="R1131" s="112">
        <v>60522.93</v>
      </c>
      <c r="S1131" s="111" t="s">
        <v>1386</v>
      </c>
    </row>
    <row r="1132" spans="1:19" ht="25.5">
      <c r="A1132" s="111" t="s">
        <v>2128</v>
      </c>
      <c r="B1132" s="143">
        <v>44355</v>
      </c>
      <c r="C1132" s="111" t="s">
        <v>2129</v>
      </c>
      <c r="D1132" s="143">
        <v>44355</v>
      </c>
      <c r="E1132" s="111" t="s">
        <v>1387</v>
      </c>
      <c r="F1132" s="111" t="s">
        <v>53</v>
      </c>
      <c r="G1132" s="111" t="s">
        <v>1026</v>
      </c>
      <c r="H1132" s="111" t="s">
        <v>54</v>
      </c>
      <c r="I1132" s="111" t="s">
        <v>1120</v>
      </c>
      <c r="J1132" s="112">
        <v>20</v>
      </c>
      <c r="K1132" s="112">
        <v>1176</v>
      </c>
      <c r="L1132" s="112">
        <v>23520</v>
      </c>
      <c r="M1132" s="112">
        <v>2.94</v>
      </c>
      <c r="N1132" s="112">
        <v>58.8</v>
      </c>
      <c r="O1132" s="112">
        <v>0</v>
      </c>
      <c r="P1132" s="112">
        <v>0</v>
      </c>
      <c r="Q1132" s="112">
        <v>1178.94</v>
      </c>
      <c r="R1132" s="112">
        <v>23578.799999999999</v>
      </c>
      <c r="S1132" s="111" t="s">
        <v>1386</v>
      </c>
    </row>
    <row r="1133" spans="1:19" ht="25.5">
      <c r="A1133" s="111" t="s">
        <v>2128</v>
      </c>
      <c r="B1133" s="143">
        <v>44355</v>
      </c>
      <c r="C1133" s="111" t="s">
        <v>2129</v>
      </c>
      <c r="D1133" s="143">
        <v>44355</v>
      </c>
      <c r="E1133" s="111" t="s">
        <v>1387</v>
      </c>
      <c r="F1133" s="111" t="s">
        <v>53</v>
      </c>
      <c r="G1133" s="111" t="s">
        <v>1026</v>
      </c>
      <c r="H1133" s="111" t="s">
        <v>54</v>
      </c>
      <c r="I1133" s="111" t="s">
        <v>1333</v>
      </c>
      <c r="J1133" s="112">
        <v>20</v>
      </c>
      <c r="K1133" s="112">
        <v>914</v>
      </c>
      <c r="L1133" s="112">
        <v>18280</v>
      </c>
      <c r="M1133" s="112">
        <v>2.2850000000000001</v>
      </c>
      <c r="N1133" s="112">
        <v>45.7</v>
      </c>
      <c r="O1133" s="112">
        <v>0</v>
      </c>
      <c r="P1133" s="112">
        <v>0</v>
      </c>
      <c r="Q1133" s="112">
        <v>916.28499999999997</v>
      </c>
      <c r="R1133" s="112">
        <v>18325.7</v>
      </c>
      <c r="S1133" s="111" t="s">
        <v>1386</v>
      </c>
    </row>
    <row r="1134" spans="1:19" ht="25.5">
      <c r="A1134" s="111" t="s">
        <v>2128</v>
      </c>
      <c r="B1134" s="143">
        <v>44355</v>
      </c>
      <c r="C1134" s="111" t="s">
        <v>2129</v>
      </c>
      <c r="D1134" s="143">
        <v>44355</v>
      </c>
      <c r="E1134" s="111" t="s">
        <v>1387</v>
      </c>
      <c r="F1134" s="111" t="s">
        <v>53</v>
      </c>
      <c r="G1134" s="111" t="s">
        <v>1026</v>
      </c>
      <c r="H1134" s="111" t="s">
        <v>54</v>
      </c>
      <c r="I1134" s="111" t="s">
        <v>1114</v>
      </c>
      <c r="J1134" s="112">
        <v>20</v>
      </c>
      <c r="K1134" s="112">
        <v>894</v>
      </c>
      <c r="L1134" s="112">
        <v>17880</v>
      </c>
      <c r="M1134" s="112">
        <v>2.2349999999999999</v>
      </c>
      <c r="N1134" s="112">
        <v>44.7</v>
      </c>
      <c r="O1134" s="112">
        <v>0</v>
      </c>
      <c r="P1134" s="112">
        <v>0</v>
      </c>
      <c r="Q1134" s="112">
        <v>896.23500000000001</v>
      </c>
      <c r="R1134" s="112">
        <v>17924.7</v>
      </c>
      <c r="S1134" s="111" t="s">
        <v>1386</v>
      </c>
    </row>
    <row r="1135" spans="1:19" ht="25.5">
      <c r="A1135" s="111" t="s">
        <v>2128</v>
      </c>
      <c r="B1135" s="143">
        <v>44355</v>
      </c>
      <c r="C1135" s="111" t="s">
        <v>2129</v>
      </c>
      <c r="D1135" s="143">
        <v>44355</v>
      </c>
      <c r="E1135" s="111" t="s">
        <v>1387</v>
      </c>
      <c r="F1135" s="111" t="s">
        <v>53</v>
      </c>
      <c r="G1135" s="111" t="s">
        <v>1026</v>
      </c>
      <c r="H1135" s="111" t="s">
        <v>54</v>
      </c>
      <c r="I1135" s="111" t="s">
        <v>1285</v>
      </c>
      <c r="J1135" s="112">
        <v>20</v>
      </c>
      <c r="K1135" s="112">
        <v>1205</v>
      </c>
      <c r="L1135" s="112">
        <v>24100</v>
      </c>
      <c r="M1135" s="112">
        <v>3.0125000000000002</v>
      </c>
      <c r="N1135" s="112">
        <v>60.25</v>
      </c>
      <c r="O1135" s="112">
        <v>0</v>
      </c>
      <c r="P1135" s="112">
        <v>0</v>
      </c>
      <c r="Q1135" s="112">
        <v>1208.0125</v>
      </c>
      <c r="R1135" s="112">
        <v>24160.25</v>
      </c>
      <c r="S1135" s="111" t="s">
        <v>1386</v>
      </c>
    </row>
    <row r="1136" spans="1:19" ht="25.5">
      <c r="A1136" s="111" t="s">
        <v>2128</v>
      </c>
      <c r="B1136" s="143">
        <v>44355</v>
      </c>
      <c r="C1136" s="111" t="s">
        <v>2129</v>
      </c>
      <c r="D1136" s="143">
        <v>44355</v>
      </c>
      <c r="E1136" s="111" t="s">
        <v>1387</v>
      </c>
      <c r="F1136" s="111" t="s">
        <v>53</v>
      </c>
      <c r="G1136" s="111" t="s">
        <v>1026</v>
      </c>
      <c r="H1136" s="111" t="s">
        <v>54</v>
      </c>
      <c r="I1136" s="111" t="s">
        <v>1243</v>
      </c>
      <c r="J1136" s="112">
        <v>20</v>
      </c>
      <c r="K1136" s="112">
        <v>967</v>
      </c>
      <c r="L1136" s="112">
        <v>19340</v>
      </c>
      <c r="M1136" s="112">
        <v>2.4175</v>
      </c>
      <c r="N1136" s="112">
        <v>48.35</v>
      </c>
      <c r="O1136" s="112">
        <v>0</v>
      </c>
      <c r="P1136" s="112">
        <v>0</v>
      </c>
      <c r="Q1136" s="112">
        <v>969.41750000000002</v>
      </c>
      <c r="R1136" s="112">
        <v>19388.349999999999</v>
      </c>
      <c r="S1136" s="111" t="s">
        <v>1386</v>
      </c>
    </row>
    <row r="1137" spans="1:19" ht="25.5">
      <c r="A1137" s="111" t="s">
        <v>2128</v>
      </c>
      <c r="B1137" s="143">
        <v>44355</v>
      </c>
      <c r="C1137" s="111" t="s">
        <v>2129</v>
      </c>
      <c r="D1137" s="143">
        <v>44355</v>
      </c>
      <c r="E1137" s="111" t="s">
        <v>1387</v>
      </c>
      <c r="F1137" s="111" t="s">
        <v>53</v>
      </c>
      <c r="G1137" s="111" t="s">
        <v>1026</v>
      </c>
      <c r="H1137" s="111" t="s">
        <v>54</v>
      </c>
      <c r="I1137" s="111" t="s">
        <v>1284</v>
      </c>
      <c r="J1137" s="112">
        <v>20</v>
      </c>
      <c r="K1137" s="112">
        <v>1064</v>
      </c>
      <c r="L1137" s="112">
        <v>21280</v>
      </c>
      <c r="M1137" s="112">
        <v>2.66</v>
      </c>
      <c r="N1137" s="112">
        <v>53.2</v>
      </c>
      <c r="O1137" s="112">
        <v>0</v>
      </c>
      <c r="P1137" s="112">
        <v>0</v>
      </c>
      <c r="Q1137" s="112">
        <v>1066.6600000000001</v>
      </c>
      <c r="R1137" s="112">
        <v>21333.200000000001</v>
      </c>
      <c r="S1137" s="111" t="s">
        <v>1386</v>
      </c>
    </row>
    <row r="1138" spans="1:19" ht="25.5">
      <c r="A1138" s="111" t="s">
        <v>2128</v>
      </c>
      <c r="B1138" s="143">
        <v>44355</v>
      </c>
      <c r="C1138" s="111" t="s">
        <v>2129</v>
      </c>
      <c r="D1138" s="143">
        <v>44355</v>
      </c>
      <c r="E1138" s="111" t="s">
        <v>1387</v>
      </c>
      <c r="F1138" s="111" t="s">
        <v>53</v>
      </c>
      <c r="G1138" s="111" t="s">
        <v>1026</v>
      </c>
      <c r="H1138" s="111" t="s">
        <v>54</v>
      </c>
      <c r="I1138" s="111" t="s">
        <v>1115</v>
      </c>
      <c r="J1138" s="112">
        <v>20</v>
      </c>
      <c r="K1138" s="112">
        <v>1030</v>
      </c>
      <c r="L1138" s="112">
        <v>20600</v>
      </c>
      <c r="M1138" s="112">
        <v>2.5750000000000002</v>
      </c>
      <c r="N1138" s="112">
        <v>51.5</v>
      </c>
      <c r="O1138" s="112">
        <v>0</v>
      </c>
      <c r="P1138" s="112">
        <v>0</v>
      </c>
      <c r="Q1138" s="112">
        <v>1032.575</v>
      </c>
      <c r="R1138" s="112">
        <v>20651.5</v>
      </c>
      <c r="S1138" s="111" t="s">
        <v>1386</v>
      </c>
    </row>
    <row r="1139" spans="1:19" ht="25.5">
      <c r="A1139" s="111" t="s">
        <v>2128</v>
      </c>
      <c r="B1139" s="143">
        <v>44355</v>
      </c>
      <c r="C1139" s="111" t="s">
        <v>2129</v>
      </c>
      <c r="D1139" s="143">
        <v>44355</v>
      </c>
      <c r="E1139" s="111" t="s">
        <v>1387</v>
      </c>
      <c r="F1139" s="111" t="s">
        <v>53</v>
      </c>
      <c r="G1139" s="111" t="s">
        <v>1026</v>
      </c>
      <c r="H1139" s="111" t="s">
        <v>54</v>
      </c>
      <c r="I1139" s="111" t="s">
        <v>1119</v>
      </c>
      <c r="J1139" s="112">
        <v>20</v>
      </c>
      <c r="K1139" s="112">
        <v>914</v>
      </c>
      <c r="L1139" s="112">
        <v>18280</v>
      </c>
      <c r="M1139" s="112">
        <v>2.2850000000000001</v>
      </c>
      <c r="N1139" s="112">
        <v>45.7</v>
      </c>
      <c r="O1139" s="112">
        <v>0</v>
      </c>
      <c r="P1139" s="112">
        <v>0</v>
      </c>
      <c r="Q1139" s="112">
        <v>916.28499999999997</v>
      </c>
      <c r="R1139" s="112">
        <v>18325.7</v>
      </c>
      <c r="S1139" s="111" t="s">
        <v>1386</v>
      </c>
    </row>
    <row r="1140" spans="1:19" ht="25.5">
      <c r="A1140" s="111" t="s">
        <v>2130</v>
      </c>
      <c r="B1140" s="143">
        <v>44355</v>
      </c>
      <c r="C1140" s="111" t="s">
        <v>2131</v>
      </c>
      <c r="D1140" s="143">
        <v>44355</v>
      </c>
      <c r="E1140" s="111" t="s">
        <v>1387</v>
      </c>
      <c r="F1140" s="111" t="s">
        <v>55</v>
      </c>
      <c r="G1140" s="111" t="s">
        <v>1026</v>
      </c>
      <c r="H1140" s="111" t="s">
        <v>54</v>
      </c>
      <c r="I1140" s="111" t="s">
        <v>1335</v>
      </c>
      <c r="J1140" s="112">
        <v>20</v>
      </c>
      <c r="K1140" s="112">
        <v>1303</v>
      </c>
      <c r="L1140" s="112">
        <v>26060</v>
      </c>
      <c r="M1140" s="112">
        <v>3.2574999999999998</v>
      </c>
      <c r="N1140" s="112">
        <v>65.150000000000006</v>
      </c>
      <c r="O1140" s="112">
        <v>0</v>
      </c>
      <c r="P1140" s="112">
        <v>0</v>
      </c>
      <c r="Q1140" s="112">
        <v>1306.2574999999999</v>
      </c>
      <c r="R1140" s="112">
        <v>26125.15</v>
      </c>
      <c r="S1140" s="111" t="s">
        <v>1386</v>
      </c>
    </row>
    <row r="1141" spans="1:19" ht="25.5">
      <c r="A1141" s="111" t="s">
        <v>2130</v>
      </c>
      <c r="B1141" s="143">
        <v>44355</v>
      </c>
      <c r="C1141" s="111" t="s">
        <v>2131</v>
      </c>
      <c r="D1141" s="143">
        <v>44355</v>
      </c>
      <c r="E1141" s="111" t="s">
        <v>1387</v>
      </c>
      <c r="F1141" s="111" t="s">
        <v>55</v>
      </c>
      <c r="G1141" s="111" t="s">
        <v>1026</v>
      </c>
      <c r="H1141" s="111" t="s">
        <v>54</v>
      </c>
      <c r="I1141" s="111" t="s">
        <v>1333</v>
      </c>
      <c r="J1141" s="112">
        <v>20</v>
      </c>
      <c r="K1141" s="112">
        <v>914</v>
      </c>
      <c r="L1141" s="112">
        <v>18280</v>
      </c>
      <c r="M1141" s="112">
        <v>2.2850000000000001</v>
      </c>
      <c r="N1141" s="112">
        <v>45.7</v>
      </c>
      <c r="O1141" s="112">
        <v>0</v>
      </c>
      <c r="P1141" s="112">
        <v>0</v>
      </c>
      <c r="Q1141" s="112">
        <v>916.28499999999997</v>
      </c>
      <c r="R1141" s="112">
        <v>18325.7</v>
      </c>
      <c r="S1141" s="111" t="s">
        <v>1386</v>
      </c>
    </row>
    <row r="1142" spans="1:19" ht="25.5">
      <c r="A1142" s="111" t="s">
        <v>2130</v>
      </c>
      <c r="B1142" s="143">
        <v>44355</v>
      </c>
      <c r="C1142" s="111" t="s">
        <v>2131</v>
      </c>
      <c r="D1142" s="143">
        <v>44355</v>
      </c>
      <c r="E1142" s="111" t="s">
        <v>1387</v>
      </c>
      <c r="F1142" s="111" t="s">
        <v>55</v>
      </c>
      <c r="G1142" s="111" t="s">
        <v>1026</v>
      </c>
      <c r="H1142" s="111" t="s">
        <v>54</v>
      </c>
      <c r="I1142" s="111" t="s">
        <v>1114</v>
      </c>
      <c r="J1142" s="112">
        <v>20</v>
      </c>
      <c r="K1142" s="112">
        <v>894</v>
      </c>
      <c r="L1142" s="112">
        <v>17880</v>
      </c>
      <c r="M1142" s="112">
        <v>2.2349999999999999</v>
      </c>
      <c r="N1142" s="112">
        <v>44.7</v>
      </c>
      <c r="O1142" s="112">
        <v>0</v>
      </c>
      <c r="P1142" s="112">
        <v>0</v>
      </c>
      <c r="Q1142" s="112">
        <v>896.23500000000001</v>
      </c>
      <c r="R1142" s="112">
        <v>17924.7</v>
      </c>
      <c r="S1142" s="111" t="s">
        <v>1386</v>
      </c>
    </row>
    <row r="1143" spans="1:19" ht="25.5">
      <c r="A1143" s="111" t="s">
        <v>2130</v>
      </c>
      <c r="B1143" s="143">
        <v>44355</v>
      </c>
      <c r="C1143" s="111" t="s">
        <v>2131</v>
      </c>
      <c r="D1143" s="143">
        <v>44355</v>
      </c>
      <c r="E1143" s="111" t="s">
        <v>1387</v>
      </c>
      <c r="F1143" s="111" t="s">
        <v>55</v>
      </c>
      <c r="G1143" s="111" t="s">
        <v>1026</v>
      </c>
      <c r="H1143" s="111" t="s">
        <v>54</v>
      </c>
      <c r="I1143" s="111" t="s">
        <v>1243</v>
      </c>
      <c r="J1143" s="112">
        <v>20</v>
      </c>
      <c r="K1143" s="112">
        <v>967</v>
      </c>
      <c r="L1143" s="112">
        <v>19340</v>
      </c>
      <c r="M1143" s="112">
        <v>2.4175</v>
      </c>
      <c r="N1143" s="112">
        <v>48.35</v>
      </c>
      <c r="O1143" s="112">
        <v>0</v>
      </c>
      <c r="P1143" s="112">
        <v>0</v>
      </c>
      <c r="Q1143" s="112">
        <v>969.41750000000002</v>
      </c>
      <c r="R1143" s="112">
        <v>19388.349999999999</v>
      </c>
      <c r="S1143" s="111" t="s">
        <v>1386</v>
      </c>
    </row>
    <row r="1144" spans="1:19" ht="25.5">
      <c r="A1144" s="111" t="s">
        <v>2130</v>
      </c>
      <c r="B1144" s="143">
        <v>44355</v>
      </c>
      <c r="C1144" s="111" t="s">
        <v>2131</v>
      </c>
      <c r="D1144" s="143">
        <v>44355</v>
      </c>
      <c r="E1144" s="111" t="s">
        <v>1387</v>
      </c>
      <c r="F1144" s="111" t="s">
        <v>55</v>
      </c>
      <c r="G1144" s="111" t="s">
        <v>1026</v>
      </c>
      <c r="H1144" s="111" t="s">
        <v>54</v>
      </c>
      <c r="I1144" s="111" t="s">
        <v>1119</v>
      </c>
      <c r="J1144" s="112">
        <v>20</v>
      </c>
      <c r="K1144" s="112">
        <v>914</v>
      </c>
      <c r="L1144" s="112">
        <v>18280</v>
      </c>
      <c r="M1144" s="112">
        <v>2.2850000000000001</v>
      </c>
      <c r="N1144" s="112">
        <v>45.7</v>
      </c>
      <c r="O1144" s="112">
        <v>0</v>
      </c>
      <c r="P1144" s="112">
        <v>0</v>
      </c>
      <c r="Q1144" s="112">
        <v>916.28499999999997</v>
      </c>
      <c r="R1144" s="112">
        <v>18325.7</v>
      </c>
      <c r="S1144" s="111" t="s">
        <v>1386</v>
      </c>
    </row>
    <row r="1145" spans="1:19" ht="25.5">
      <c r="A1145" s="111" t="s">
        <v>2130</v>
      </c>
      <c r="B1145" s="143">
        <v>44355</v>
      </c>
      <c r="C1145" s="111" t="s">
        <v>2131</v>
      </c>
      <c r="D1145" s="143">
        <v>44355</v>
      </c>
      <c r="E1145" s="111" t="s">
        <v>1387</v>
      </c>
      <c r="F1145" s="111" t="s">
        <v>55</v>
      </c>
      <c r="G1145" s="111" t="s">
        <v>1026</v>
      </c>
      <c r="H1145" s="111" t="s">
        <v>54</v>
      </c>
      <c r="I1145" s="111" t="s">
        <v>1117</v>
      </c>
      <c r="J1145" s="112">
        <v>40</v>
      </c>
      <c r="K1145" s="112">
        <v>1118</v>
      </c>
      <c r="L1145" s="112">
        <v>44720</v>
      </c>
      <c r="M1145" s="112">
        <v>2.7949999999999999</v>
      </c>
      <c r="N1145" s="112">
        <v>111.8</v>
      </c>
      <c r="O1145" s="112">
        <v>0</v>
      </c>
      <c r="P1145" s="112">
        <v>0</v>
      </c>
      <c r="Q1145" s="112">
        <v>1120.7950000000001</v>
      </c>
      <c r="R1145" s="112">
        <v>44831.8</v>
      </c>
      <c r="S1145" s="111" t="s">
        <v>1386</v>
      </c>
    </row>
    <row r="1146" spans="1:19" ht="25.5">
      <c r="A1146" s="111" t="s">
        <v>2130</v>
      </c>
      <c r="B1146" s="143">
        <v>44355</v>
      </c>
      <c r="C1146" s="111" t="s">
        <v>2131</v>
      </c>
      <c r="D1146" s="143">
        <v>44355</v>
      </c>
      <c r="E1146" s="111" t="s">
        <v>1387</v>
      </c>
      <c r="F1146" s="111" t="s">
        <v>55</v>
      </c>
      <c r="G1146" s="111" t="s">
        <v>1026</v>
      </c>
      <c r="H1146" s="111" t="s">
        <v>54</v>
      </c>
      <c r="I1146" s="111" t="s">
        <v>1115</v>
      </c>
      <c r="J1146" s="112">
        <v>100</v>
      </c>
      <c r="K1146" s="112">
        <v>1030</v>
      </c>
      <c r="L1146" s="112">
        <v>103000</v>
      </c>
      <c r="M1146" s="112">
        <v>2.5750000000000002</v>
      </c>
      <c r="N1146" s="112">
        <v>257.5</v>
      </c>
      <c r="O1146" s="112">
        <v>0</v>
      </c>
      <c r="P1146" s="112">
        <v>0</v>
      </c>
      <c r="Q1146" s="112">
        <v>1032.575</v>
      </c>
      <c r="R1146" s="112">
        <v>103257.5</v>
      </c>
      <c r="S1146" s="111" t="s">
        <v>1386</v>
      </c>
    </row>
    <row r="1147" spans="1:19" ht="25.5">
      <c r="A1147" s="111" t="s">
        <v>2132</v>
      </c>
      <c r="B1147" s="143">
        <v>44355</v>
      </c>
      <c r="C1147" s="111" t="s">
        <v>2133</v>
      </c>
      <c r="D1147" s="143">
        <v>44355</v>
      </c>
      <c r="E1147" s="111" t="s">
        <v>1387</v>
      </c>
      <c r="F1147" s="111" t="s">
        <v>64</v>
      </c>
      <c r="G1147" s="111" t="s">
        <v>991</v>
      </c>
      <c r="H1147" s="111" t="s">
        <v>54</v>
      </c>
      <c r="I1147" s="111" t="s">
        <v>1120</v>
      </c>
      <c r="J1147" s="112">
        <v>60</v>
      </c>
      <c r="K1147" s="112">
        <v>1176</v>
      </c>
      <c r="L1147" s="112">
        <v>70560</v>
      </c>
      <c r="M1147" s="112">
        <v>2.94</v>
      </c>
      <c r="N1147" s="112">
        <v>176.4</v>
      </c>
      <c r="O1147" s="112">
        <v>0</v>
      </c>
      <c r="P1147" s="112">
        <v>0</v>
      </c>
      <c r="Q1147" s="112">
        <v>1178.94</v>
      </c>
      <c r="R1147" s="112">
        <v>70736.399999999994</v>
      </c>
      <c r="S1147" s="111" t="s">
        <v>1386</v>
      </c>
    </row>
    <row r="1148" spans="1:19" ht="25.5">
      <c r="A1148" s="111" t="s">
        <v>2134</v>
      </c>
      <c r="B1148" s="143">
        <v>44355</v>
      </c>
      <c r="C1148" s="111" t="s">
        <v>2135</v>
      </c>
      <c r="D1148" s="143">
        <v>44355</v>
      </c>
      <c r="E1148" s="111" t="s">
        <v>1387</v>
      </c>
      <c r="F1148" s="111" t="s">
        <v>111</v>
      </c>
      <c r="G1148" s="111" t="s">
        <v>986</v>
      </c>
      <c r="H1148" s="111" t="s">
        <v>117</v>
      </c>
      <c r="I1148" s="111" t="s">
        <v>1333</v>
      </c>
      <c r="J1148" s="112">
        <v>50</v>
      </c>
      <c r="K1148" s="112">
        <v>914</v>
      </c>
      <c r="L1148" s="112">
        <v>45700</v>
      </c>
      <c r="M1148" s="112">
        <v>2.2850000000000001</v>
      </c>
      <c r="N1148" s="112">
        <v>114.25</v>
      </c>
      <c r="O1148" s="112">
        <v>0</v>
      </c>
      <c r="P1148" s="112">
        <v>0</v>
      </c>
      <c r="Q1148" s="112">
        <v>916.28499999999997</v>
      </c>
      <c r="R1148" s="112">
        <v>45814.25</v>
      </c>
      <c r="S1148" s="111" t="s">
        <v>1386</v>
      </c>
    </row>
    <row r="1149" spans="1:19" ht="25.5">
      <c r="A1149" s="111" t="s">
        <v>2134</v>
      </c>
      <c r="B1149" s="143">
        <v>44355</v>
      </c>
      <c r="C1149" s="111" t="s">
        <v>2135</v>
      </c>
      <c r="D1149" s="143">
        <v>44355</v>
      </c>
      <c r="E1149" s="111" t="s">
        <v>1387</v>
      </c>
      <c r="F1149" s="111" t="s">
        <v>111</v>
      </c>
      <c r="G1149" s="111" t="s">
        <v>986</v>
      </c>
      <c r="H1149" s="111" t="s">
        <v>117</v>
      </c>
      <c r="I1149" s="111" t="s">
        <v>1119</v>
      </c>
      <c r="J1149" s="112">
        <v>50</v>
      </c>
      <c r="K1149" s="112">
        <v>914</v>
      </c>
      <c r="L1149" s="112">
        <v>45700</v>
      </c>
      <c r="M1149" s="112">
        <v>2.2850000000000001</v>
      </c>
      <c r="N1149" s="112">
        <v>114.25</v>
      </c>
      <c r="O1149" s="112">
        <v>0</v>
      </c>
      <c r="P1149" s="112">
        <v>0</v>
      </c>
      <c r="Q1149" s="112">
        <v>916.28499999999997</v>
      </c>
      <c r="R1149" s="112">
        <v>45814.25</v>
      </c>
      <c r="S1149" s="111" t="s">
        <v>1386</v>
      </c>
    </row>
    <row r="1150" spans="1:19" ht="25.5">
      <c r="A1150" s="111" t="s">
        <v>2134</v>
      </c>
      <c r="B1150" s="143">
        <v>44355</v>
      </c>
      <c r="C1150" s="111" t="s">
        <v>2135</v>
      </c>
      <c r="D1150" s="143">
        <v>44355</v>
      </c>
      <c r="E1150" s="111" t="s">
        <v>1387</v>
      </c>
      <c r="F1150" s="111" t="s">
        <v>111</v>
      </c>
      <c r="G1150" s="111" t="s">
        <v>986</v>
      </c>
      <c r="H1150" s="111" t="s">
        <v>117</v>
      </c>
      <c r="I1150" s="111" t="s">
        <v>1114</v>
      </c>
      <c r="J1150" s="112">
        <v>60</v>
      </c>
      <c r="K1150" s="112">
        <v>894</v>
      </c>
      <c r="L1150" s="112">
        <v>53640</v>
      </c>
      <c r="M1150" s="112">
        <v>2.2349999999999999</v>
      </c>
      <c r="N1150" s="112">
        <v>134.1</v>
      </c>
      <c r="O1150" s="112">
        <v>0</v>
      </c>
      <c r="P1150" s="112">
        <v>0</v>
      </c>
      <c r="Q1150" s="112">
        <v>896.23500000000001</v>
      </c>
      <c r="R1150" s="112">
        <v>53774.1</v>
      </c>
      <c r="S1150" s="111" t="s">
        <v>1386</v>
      </c>
    </row>
    <row r="1151" spans="1:19" ht="25.5">
      <c r="A1151" s="111" t="s">
        <v>2134</v>
      </c>
      <c r="B1151" s="143">
        <v>44355</v>
      </c>
      <c r="C1151" s="111" t="s">
        <v>2135</v>
      </c>
      <c r="D1151" s="143">
        <v>44355</v>
      </c>
      <c r="E1151" s="111" t="s">
        <v>1387</v>
      </c>
      <c r="F1151" s="111" t="s">
        <v>111</v>
      </c>
      <c r="G1151" s="111" t="s">
        <v>986</v>
      </c>
      <c r="H1151" s="111" t="s">
        <v>117</v>
      </c>
      <c r="I1151" s="111" t="s">
        <v>1117</v>
      </c>
      <c r="J1151" s="112">
        <v>40</v>
      </c>
      <c r="K1151" s="112">
        <v>1118</v>
      </c>
      <c r="L1151" s="112">
        <v>44720</v>
      </c>
      <c r="M1151" s="112">
        <v>2.7949999999999999</v>
      </c>
      <c r="N1151" s="112">
        <v>111.8</v>
      </c>
      <c r="O1151" s="112">
        <v>0</v>
      </c>
      <c r="P1151" s="112">
        <v>0</v>
      </c>
      <c r="Q1151" s="112">
        <v>1120.7950000000001</v>
      </c>
      <c r="R1151" s="112">
        <v>44831.8</v>
      </c>
      <c r="S1151" s="111" t="s">
        <v>1386</v>
      </c>
    </row>
    <row r="1152" spans="1:19" ht="25.5">
      <c r="A1152" s="111" t="s">
        <v>2134</v>
      </c>
      <c r="B1152" s="143">
        <v>44355</v>
      </c>
      <c r="C1152" s="111" t="s">
        <v>2135</v>
      </c>
      <c r="D1152" s="143">
        <v>44355</v>
      </c>
      <c r="E1152" s="111" t="s">
        <v>1387</v>
      </c>
      <c r="F1152" s="111" t="s">
        <v>111</v>
      </c>
      <c r="G1152" s="111" t="s">
        <v>986</v>
      </c>
      <c r="H1152" s="111" t="s">
        <v>117</v>
      </c>
      <c r="I1152" s="111" t="s">
        <v>1115</v>
      </c>
      <c r="J1152" s="112">
        <v>120</v>
      </c>
      <c r="K1152" s="112">
        <v>1030</v>
      </c>
      <c r="L1152" s="112">
        <v>123600</v>
      </c>
      <c r="M1152" s="112">
        <v>2.5750000000000002</v>
      </c>
      <c r="N1152" s="112">
        <v>309</v>
      </c>
      <c r="O1152" s="112">
        <v>0</v>
      </c>
      <c r="P1152" s="112">
        <v>0</v>
      </c>
      <c r="Q1152" s="112">
        <v>1032.575</v>
      </c>
      <c r="R1152" s="112">
        <v>123909</v>
      </c>
      <c r="S1152" s="111" t="s">
        <v>1386</v>
      </c>
    </row>
    <row r="1153" spans="1:19" ht="25.5">
      <c r="A1153" s="111" t="s">
        <v>2134</v>
      </c>
      <c r="B1153" s="143">
        <v>44355</v>
      </c>
      <c r="C1153" s="111" t="s">
        <v>2135</v>
      </c>
      <c r="D1153" s="143">
        <v>44355</v>
      </c>
      <c r="E1153" s="111" t="s">
        <v>1387</v>
      </c>
      <c r="F1153" s="111" t="s">
        <v>111</v>
      </c>
      <c r="G1153" s="111" t="s">
        <v>986</v>
      </c>
      <c r="H1153" s="111" t="s">
        <v>117</v>
      </c>
      <c r="I1153" s="111" t="s">
        <v>1335</v>
      </c>
      <c r="J1153" s="112">
        <v>40</v>
      </c>
      <c r="K1153" s="112">
        <v>1303</v>
      </c>
      <c r="L1153" s="112">
        <v>52120</v>
      </c>
      <c r="M1153" s="112">
        <v>3.2574999999999998</v>
      </c>
      <c r="N1153" s="112">
        <v>130.30000000000001</v>
      </c>
      <c r="O1153" s="112">
        <v>0</v>
      </c>
      <c r="P1153" s="112">
        <v>0</v>
      </c>
      <c r="Q1153" s="112">
        <v>1306.2574999999999</v>
      </c>
      <c r="R1153" s="112">
        <v>52250.3</v>
      </c>
      <c r="S1153" s="111" t="s">
        <v>1386</v>
      </c>
    </row>
    <row r="1154" spans="1:19" ht="25.5">
      <c r="A1154" s="111" t="s">
        <v>2136</v>
      </c>
      <c r="B1154" s="143">
        <v>44355</v>
      </c>
      <c r="C1154" s="111" t="s">
        <v>2137</v>
      </c>
      <c r="D1154" s="143">
        <v>44355</v>
      </c>
      <c r="E1154" s="111" t="s">
        <v>1387</v>
      </c>
      <c r="F1154" s="111" t="s">
        <v>114</v>
      </c>
      <c r="G1154" s="111" t="s">
        <v>1398</v>
      </c>
      <c r="H1154" s="111" t="s">
        <v>117</v>
      </c>
      <c r="I1154" s="111" t="s">
        <v>1120</v>
      </c>
      <c r="J1154" s="112">
        <v>40</v>
      </c>
      <c r="K1154" s="112">
        <v>1176</v>
      </c>
      <c r="L1154" s="112">
        <v>47040</v>
      </c>
      <c r="M1154" s="112">
        <v>2.94</v>
      </c>
      <c r="N1154" s="112">
        <v>117.6</v>
      </c>
      <c r="O1154" s="112">
        <v>0</v>
      </c>
      <c r="P1154" s="112">
        <v>0</v>
      </c>
      <c r="Q1154" s="112">
        <v>1178.94</v>
      </c>
      <c r="R1154" s="112">
        <v>47157.599999999999</v>
      </c>
      <c r="S1154" s="111" t="s">
        <v>1386</v>
      </c>
    </row>
    <row r="1155" spans="1:19" ht="25.5">
      <c r="A1155" s="111" t="s">
        <v>2136</v>
      </c>
      <c r="B1155" s="143">
        <v>44355</v>
      </c>
      <c r="C1155" s="111" t="s">
        <v>2137</v>
      </c>
      <c r="D1155" s="143">
        <v>44355</v>
      </c>
      <c r="E1155" s="111" t="s">
        <v>1387</v>
      </c>
      <c r="F1155" s="111" t="s">
        <v>114</v>
      </c>
      <c r="G1155" s="111" t="s">
        <v>1398</v>
      </c>
      <c r="H1155" s="111" t="s">
        <v>117</v>
      </c>
      <c r="I1155" s="111" t="s">
        <v>1117</v>
      </c>
      <c r="J1155" s="112">
        <v>20</v>
      </c>
      <c r="K1155" s="112">
        <v>1118</v>
      </c>
      <c r="L1155" s="112">
        <v>22360</v>
      </c>
      <c r="M1155" s="112">
        <v>2.7949999999999999</v>
      </c>
      <c r="N1155" s="112">
        <v>55.9</v>
      </c>
      <c r="O1155" s="112">
        <v>0</v>
      </c>
      <c r="P1155" s="112">
        <v>0</v>
      </c>
      <c r="Q1155" s="112">
        <v>1120.7950000000001</v>
      </c>
      <c r="R1155" s="112">
        <v>22415.9</v>
      </c>
      <c r="S1155" s="111" t="s">
        <v>1386</v>
      </c>
    </row>
    <row r="1156" spans="1:19" ht="25.5">
      <c r="A1156" s="111" t="s">
        <v>2136</v>
      </c>
      <c r="B1156" s="143">
        <v>44355</v>
      </c>
      <c r="C1156" s="111" t="s">
        <v>2137</v>
      </c>
      <c r="D1156" s="143">
        <v>44355</v>
      </c>
      <c r="E1156" s="111" t="s">
        <v>1387</v>
      </c>
      <c r="F1156" s="111" t="s">
        <v>114</v>
      </c>
      <c r="G1156" s="111" t="s">
        <v>1398</v>
      </c>
      <c r="H1156" s="111" t="s">
        <v>117</v>
      </c>
      <c r="I1156" s="111" t="s">
        <v>1335</v>
      </c>
      <c r="J1156" s="112">
        <v>20</v>
      </c>
      <c r="K1156" s="112">
        <v>1303</v>
      </c>
      <c r="L1156" s="112">
        <v>26060</v>
      </c>
      <c r="M1156" s="112">
        <v>3.2574999999999998</v>
      </c>
      <c r="N1156" s="112">
        <v>65.150000000000006</v>
      </c>
      <c r="O1156" s="112">
        <v>0</v>
      </c>
      <c r="P1156" s="112">
        <v>0</v>
      </c>
      <c r="Q1156" s="112">
        <v>1306.2574999999999</v>
      </c>
      <c r="R1156" s="112">
        <v>26125.15</v>
      </c>
      <c r="S1156" s="111" t="s">
        <v>1386</v>
      </c>
    </row>
    <row r="1157" spans="1:19" ht="25.5">
      <c r="A1157" s="111" t="s">
        <v>2138</v>
      </c>
      <c r="B1157" s="143">
        <v>44355</v>
      </c>
      <c r="C1157" s="111" t="s">
        <v>2139</v>
      </c>
      <c r="D1157" s="143">
        <v>44355</v>
      </c>
      <c r="E1157" s="111" t="s">
        <v>1387</v>
      </c>
      <c r="F1157" s="111" t="s">
        <v>106</v>
      </c>
      <c r="G1157" s="111" t="s">
        <v>1402</v>
      </c>
      <c r="H1157" s="111" t="s">
        <v>117</v>
      </c>
      <c r="I1157" s="111" t="s">
        <v>1114</v>
      </c>
      <c r="J1157" s="112">
        <v>800</v>
      </c>
      <c r="K1157" s="112">
        <v>894</v>
      </c>
      <c r="L1157" s="112">
        <v>715200</v>
      </c>
      <c r="M1157" s="112">
        <v>2.2349999999999999</v>
      </c>
      <c r="N1157" s="112">
        <v>1788</v>
      </c>
      <c r="O1157" s="112">
        <v>0</v>
      </c>
      <c r="P1157" s="112">
        <v>0</v>
      </c>
      <c r="Q1157" s="112">
        <v>896.23500000000001</v>
      </c>
      <c r="R1157" s="112">
        <v>716988</v>
      </c>
      <c r="S1157" s="111" t="s">
        <v>1386</v>
      </c>
    </row>
    <row r="1158" spans="1:19" ht="25.5">
      <c r="A1158" s="111" t="s">
        <v>2138</v>
      </c>
      <c r="B1158" s="143">
        <v>44355</v>
      </c>
      <c r="C1158" s="111" t="s">
        <v>2139</v>
      </c>
      <c r="D1158" s="143">
        <v>44355</v>
      </c>
      <c r="E1158" s="111" t="s">
        <v>1387</v>
      </c>
      <c r="F1158" s="111" t="s">
        <v>106</v>
      </c>
      <c r="G1158" s="111" t="s">
        <v>1402</v>
      </c>
      <c r="H1158" s="111" t="s">
        <v>117</v>
      </c>
      <c r="I1158" s="111" t="s">
        <v>1333</v>
      </c>
      <c r="J1158" s="112">
        <v>200</v>
      </c>
      <c r="K1158" s="112">
        <v>914</v>
      </c>
      <c r="L1158" s="112">
        <v>182800</v>
      </c>
      <c r="M1158" s="112">
        <v>2.2850000000000001</v>
      </c>
      <c r="N1158" s="112">
        <v>457</v>
      </c>
      <c r="O1158" s="112">
        <v>0</v>
      </c>
      <c r="P1158" s="112">
        <v>0</v>
      </c>
      <c r="Q1158" s="112">
        <v>916.28499999999997</v>
      </c>
      <c r="R1158" s="112">
        <v>183257</v>
      </c>
      <c r="S1158" s="111" t="s">
        <v>1386</v>
      </c>
    </row>
    <row r="1159" spans="1:19" ht="25.5">
      <c r="A1159" s="111" t="s">
        <v>2140</v>
      </c>
      <c r="B1159" s="143">
        <v>44355</v>
      </c>
      <c r="C1159" s="111" t="s">
        <v>2141</v>
      </c>
      <c r="D1159" s="143">
        <v>44355</v>
      </c>
      <c r="E1159" s="111" t="s">
        <v>1387</v>
      </c>
      <c r="F1159" s="111" t="s">
        <v>787</v>
      </c>
      <c r="G1159" s="111" t="s">
        <v>988</v>
      </c>
      <c r="H1159" s="111" t="s">
        <v>1391</v>
      </c>
      <c r="I1159" s="111" t="s">
        <v>1333</v>
      </c>
      <c r="J1159" s="112">
        <v>30</v>
      </c>
      <c r="K1159" s="112">
        <v>914</v>
      </c>
      <c r="L1159" s="112">
        <v>27420</v>
      </c>
      <c r="M1159" s="112">
        <v>2.2850000000000001</v>
      </c>
      <c r="N1159" s="112">
        <v>68.55</v>
      </c>
      <c r="O1159" s="112">
        <v>0</v>
      </c>
      <c r="P1159" s="112">
        <v>0</v>
      </c>
      <c r="Q1159" s="112">
        <v>916.28499999999997</v>
      </c>
      <c r="R1159" s="112">
        <v>27488.55</v>
      </c>
      <c r="S1159" s="111" t="s">
        <v>1386</v>
      </c>
    </row>
    <row r="1160" spans="1:19" ht="25.5">
      <c r="A1160" s="111" t="s">
        <v>2140</v>
      </c>
      <c r="B1160" s="143">
        <v>44355</v>
      </c>
      <c r="C1160" s="111" t="s">
        <v>2141</v>
      </c>
      <c r="D1160" s="143">
        <v>44355</v>
      </c>
      <c r="E1160" s="111" t="s">
        <v>1387</v>
      </c>
      <c r="F1160" s="111" t="s">
        <v>787</v>
      </c>
      <c r="G1160" s="111" t="s">
        <v>988</v>
      </c>
      <c r="H1160" s="111" t="s">
        <v>1391</v>
      </c>
      <c r="I1160" s="111" t="s">
        <v>1114</v>
      </c>
      <c r="J1160" s="112">
        <v>50</v>
      </c>
      <c r="K1160" s="112">
        <v>894</v>
      </c>
      <c r="L1160" s="112">
        <v>44700</v>
      </c>
      <c r="M1160" s="112">
        <v>2.2349999999999999</v>
      </c>
      <c r="N1160" s="112">
        <v>111.75</v>
      </c>
      <c r="O1160" s="112">
        <v>0</v>
      </c>
      <c r="P1160" s="112">
        <v>0</v>
      </c>
      <c r="Q1160" s="112">
        <v>896.23500000000001</v>
      </c>
      <c r="R1160" s="112">
        <v>44811.75</v>
      </c>
      <c r="S1160" s="111" t="s">
        <v>1386</v>
      </c>
    </row>
    <row r="1161" spans="1:19" ht="25.5">
      <c r="A1161" s="111" t="s">
        <v>2140</v>
      </c>
      <c r="B1161" s="143">
        <v>44355</v>
      </c>
      <c r="C1161" s="111" t="s">
        <v>2141</v>
      </c>
      <c r="D1161" s="143">
        <v>44355</v>
      </c>
      <c r="E1161" s="111" t="s">
        <v>1387</v>
      </c>
      <c r="F1161" s="111" t="s">
        <v>787</v>
      </c>
      <c r="G1161" s="111" t="s">
        <v>988</v>
      </c>
      <c r="H1161" s="111" t="s">
        <v>1391</v>
      </c>
      <c r="I1161" s="111" t="s">
        <v>1243</v>
      </c>
      <c r="J1161" s="112">
        <v>5</v>
      </c>
      <c r="K1161" s="112">
        <v>967</v>
      </c>
      <c r="L1161" s="112">
        <v>4835</v>
      </c>
      <c r="M1161" s="112">
        <v>2.4180000000000001</v>
      </c>
      <c r="N1161" s="112">
        <v>12.09</v>
      </c>
      <c r="O1161" s="112">
        <v>0</v>
      </c>
      <c r="P1161" s="112">
        <v>0</v>
      </c>
      <c r="Q1161" s="112">
        <v>969.41750000000002</v>
      </c>
      <c r="R1161" s="112">
        <v>4847.0874999999996</v>
      </c>
      <c r="S1161" s="111" t="s">
        <v>1386</v>
      </c>
    </row>
    <row r="1162" spans="1:19" ht="25.5">
      <c r="A1162" s="111" t="s">
        <v>2140</v>
      </c>
      <c r="B1162" s="143">
        <v>44355</v>
      </c>
      <c r="C1162" s="111" t="s">
        <v>2141</v>
      </c>
      <c r="D1162" s="143">
        <v>44355</v>
      </c>
      <c r="E1162" s="111" t="s">
        <v>1387</v>
      </c>
      <c r="F1162" s="111" t="s">
        <v>787</v>
      </c>
      <c r="G1162" s="111" t="s">
        <v>988</v>
      </c>
      <c r="H1162" s="111" t="s">
        <v>1391</v>
      </c>
      <c r="I1162" s="111" t="s">
        <v>1119</v>
      </c>
      <c r="J1162" s="112">
        <v>20</v>
      </c>
      <c r="K1162" s="112">
        <v>914</v>
      </c>
      <c r="L1162" s="112">
        <v>18280</v>
      </c>
      <c r="M1162" s="112">
        <v>2.2850000000000001</v>
      </c>
      <c r="N1162" s="112">
        <v>45.7</v>
      </c>
      <c r="O1162" s="112">
        <v>0</v>
      </c>
      <c r="P1162" s="112">
        <v>0</v>
      </c>
      <c r="Q1162" s="112">
        <v>916.28499999999997</v>
      </c>
      <c r="R1162" s="112">
        <v>18325.7</v>
      </c>
      <c r="S1162" s="111" t="s">
        <v>1386</v>
      </c>
    </row>
    <row r="1163" spans="1:19" ht="25.5">
      <c r="A1163" s="111" t="s">
        <v>2142</v>
      </c>
      <c r="B1163" s="143">
        <v>44355</v>
      </c>
      <c r="C1163" s="111" t="s">
        <v>2143</v>
      </c>
      <c r="D1163" s="143">
        <v>44355</v>
      </c>
      <c r="E1163" s="111" t="s">
        <v>1387</v>
      </c>
      <c r="F1163" s="111" t="s">
        <v>12</v>
      </c>
      <c r="G1163" s="111" t="s">
        <v>1422</v>
      </c>
      <c r="H1163" s="111" t="s">
        <v>13</v>
      </c>
      <c r="I1163" s="111" t="s">
        <v>1119</v>
      </c>
      <c r="J1163" s="112">
        <v>100</v>
      </c>
      <c r="K1163" s="112">
        <v>914</v>
      </c>
      <c r="L1163" s="112">
        <v>91400</v>
      </c>
      <c r="M1163" s="112">
        <v>2.2850000000000001</v>
      </c>
      <c r="N1163" s="112">
        <v>228.5</v>
      </c>
      <c r="O1163" s="112">
        <v>0</v>
      </c>
      <c r="P1163" s="112">
        <v>0</v>
      </c>
      <c r="Q1163" s="112">
        <v>916.28499999999997</v>
      </c>
      <c r="R1163" s="112">
        <v>91628.5</v>
      </c>
      <c r="S1163" s="111" t="s">
        <v>1386</v>
      </c>
    </row>
    <row r="1164" spans="1:19" ht="25.5">
      <c r="A1164" s="111" t="s">
        <v>2142</v>
      </c>
      <c r="B1164" s="143">
        <v>44355</v>
      </c>
      <c r="C1164" s="111" t="s">
        <v>2143</v>
      </c>
      <c r="D1164" s="143">
        <v>44355</v>
      </c>
      <c r="E1164" s="111" t="s">
        <v>1387</v>
      </c>
      <c r="F1164" s="111" t="s">
        <v>12</v>
      </c>
      <c r="G1164" s="111" t="s">
        <v>1422</v>
      </c>
      <c r="H1164" s="111" t="s">
        <v>13</v>
      </c>
      <c r="I1164" s="111" t="s">
        <v>1243</v>
      </c>
      <c r="J1164" s="112">
        <v>100</v>
      </c>
      <c r="K1164" s="112">
        <v>967</v>
      </c>
      <c r="L1164" s="112">
        <v>96700</v>
      </c>
      <c r="M1164" s="112">
        <v>2.4175</v>
      </c>
      <c r="N1164" s="112">
        <v>241.75</v>
      </c>
      <c r="O1164" s="112">
        <v>0</v>
      </c>
      <c r="P1164" s="112">
        <v>0</v>
      </c>
      <c r="Q1164" s="112">
        <v>969.41750000000002</v>
      </c>
      <c r="R1164" s="112">
        <v>96941.75</v>
      </c>
      <c r="S1164" s="111" t="s">
        <v>1386</v>
      </c>
    </row>
    <row r="1165" spans="1:19" ht="25.5">
      <c r="A1165" s="111" t="s">
        <v>2142</v>
      </c>
      <c r="B1165" s="143">
        <v>44355</v>
      </c>
      <c r="C1165" s="111" t="s">
        <v>2143</v>
      </c>
      <c r="D1165" s="143">
        <v>44355</v>
      </c>
      <c r="E1165" s="111" t="s">
        <v>1387</v>
      </c>
      <c r="F1165" s="111" t="s">
        <v>12</v>
      </c>
      <c r="G1165" s="111" t="s">
        <v>1422</v>
      </c>
      <c r="H1165" s="111" t="s">
        <v>13</v>
      </c>
      <c r="I1165" s="111" t="s">
        <v>1230</v>
      </c>
      <c r="J1165" s="112">
        <v>40</v>
      </c>
      <c r="K1165" s="112">
        <v>1099</v>
      </c>
      <c r="L1165" s="112">
        <v>43960</v>
      </c>
      <c r="M1165" s="112">
        <v>2.7475000000000001</v>
      </c>
      <c r="N1165" s="112">
        <v>109.9</v>
      </c>
      <c r="O1165" s="112">
        <v>0</v>
      </c>
      <c r="P1165" s="112">
        <v>0</v>
      </c>
      <c r="Q1165" s="112">
        <v>1101.7474999999999</v>
      </c>
      <c r="R1165" s="112">
        <v>44069.9</v>
      </c>
      <c r="S1165" s="111" t="s">
        <v>1386</v>
      </c>
    </row>
    <row r="1166" spans="1:19" ht="25.5">
      <c r="A1166" s="111" t="s">
        <v>2142</v>
      </c>
      <c r="B1166" s="143">
        <v>44355</v>
      </c>
      <c r="C1166" s="111" t="s">
        <v>2143</v>
      </c>
      <c r="D1166" s="143">
        <v>44355</v>
      </c>
      <c r="E1166" s="111" t="s">
        <v>1387</v>
      </c>
      <c r="F1166" s="111" t="s">
        <v>12</v>
      </c>
      <c r="G1166" s="111" t="s">
        <v>1422</v>
      </c>
      <c r="H1166" s="111" t="s">
        <v>13</v>
      </c>
      <c r="I1166" s="111" t="s">
        <v>1333</v>
      </c>
      <c r="J1166" s="112">
        <v>100</v>
      </c>
      <c r="K1166" s="112">
        <v>914</v>
      </c>
      <c r="L1166" s="112">
        <v>91400</v>
      </c>
      <c r="M1166" s="112">
        <v>2.2850000000000001</v>
      </c>
      <c r="N1166" s="112">
        <v>228.5</v>
      </c>
      <c r="O1166" s="112">
        <v>0</v>
      </c>
      <c r="P1166" s="112">
        <v>0</v>
      </c>
      <c r="Q1166" s="112">
        <v>916.28499999999997</v>
      </c>
      <c r="R1166" s="112">
        <v>91628.5</v>
      </c>
      <c r="S1166" s="111" t="s">
        <v>1386</v>
      </c>
    </row>
    <row r="1167" spans="1:19" ht="25.5">
      <c r="A1167" s="111" t="s">
        <v>2144</v>
      </c>
      <c r="B1167" s="143">
        <v>44355</v>
      </c>
      <c r="C1167" s="111" t="s">
        <v>2145</v>
      </c>
      <c r="D1167" s="143">
        <v>44355</v>
      </c>
      <c r="E1167" s="111" t="s">
        <v>1387</v>
      </c>
      <c r="F1167" s="111" t="s">
        <v>91</v>
      </c>
      <c r="G1167" s="111" t="s">
        <v>989</v>
      </c>
      <c r="H1167" s="111" t="s">
        <v>1391</v>
      </c>
      <c r="I1167" s="111" t="s">
        <v>1119</v>
      </c>
      <c r="J1167" s="112">
        <v>60</v>
      </c>
      <c r="K1167" s="112">
        <v>914</v>
      </c>
      <c r="L1167" s="112">
        <v>54840</v>
      </c>
      <c r="M1167" s="112">
        <v>2.2850000000000001</v>
      </c>
      <c r="N1167" s="112">
        <v>137.1</v>
      </c>
      <c r="O1167" s="112">
        <v>0</v>
      </c>
      <c r="P1167" s="112">
        <v>0</v>
      </c>
      <c r="Q1167" s="112">
        <v>916.28499999999997</v>
      </c>
      <c r="R1167" s="112">
        <v>54977.1</v>
      </c>
      <c r="S1167" s="111" t="s">
        <v>1386</v>
      </c>
    </row>
    <row r="1168" spans="1:19" ht="25.5">
      <c r="A1168" s="111" t="s">
        <v>2144</v>
      </c>
      <c r="B1168" s="143">
        <v>44355</v>
      </c>
      <c r="C1168" s="111" t="s">
        <v>2145</v>
      </c>
      <c r="D1168" s="143">
        <v>44355</v>
      </c>
      <c r="E1168" s="111" t="s">
        <v>1387</v>
      </c>
      <c r="F1168" s="111" t="s">
        <v>91</v>
      </c>
      <c r="G1168" s="111" t="s">
        <v>989</v>
      </c>
      <c r="H1168" s="111" t="s">
        <v>1391</v>
      </c>
      <c r="I1168" s="111" t="s">
        <v>1114</v>
      </c>
      <c r="J1168" s="112">
        <v>60</v>
      </c>
      <c r="K1168" s="112">
        <v>894</v>
      </c>
      <c r="L1168" s="112">
        <v>53640</v>
      </c>
      <c r="M1168" s="112">
        <v>2.2349999999999999</v>
      </c>
      <c r="N1168" s="112">
        <v>134.1</v>
      </c>
      <c r="O1168" s="112">
        <v>0</v>
      </c>
      <c r="P1168" s="112">
        <v>0</v>
      </c>
      <c r="Q1168" s="112">
        <v>896.23500000000001</v>
      </c>
      <c r="R1168" s="112">
        <v>53774.1</v>
      </c>
      <c r="S1168" s="111" t="s">
        <v>1386</v>
      </c>
    </row>
    <row r="1169" spans="1:19" ht="25.5">
      <c r="A1169" s="111" t="s">
        <v>2144</v>
      </c>
      <c r="B1169" s="143">
        <v>44355</v>
      </c>
      <c r="C1169" s="111" t="s">
        <v>2145</v>
      </c>
      <c r="D1169" s="143">
        <v>44355</v>
      </c>
      <c r="E1169" s="111" t="s">
        <v>1387</v>
      </c>
      <c r="F1169" s="111" t="s">
        <v>91</v>
      </c>
      <c r="G1169" s="111" t="s">
        <v>989</v>
      </c>
      <c r="H1169" s="111" t="s">
        <v>1391</v>
      </c>
      <c r="I1169" s="111" t="s">
        <v>1243</v>
      </c>
      <c r="J1169" s="112">
        <v>19</v>
      </c>
      <c r="K1169" s="112">
        <v>967</v>
      </c>
      <c r="L1169" s="112">
        <v>18373</v>
      </c>
      <c r="M1169" s="112">
        <v>2.4180000000000001</v>
      </c>
      <c r="N1169" s="112">
        <v>45.942</v>
      </c>
      <c r="O1169" s="112">
        <v>0</v>
      </c>
      <c r="P1169" s="112">
        <v>0</v>
      </c>
      <c r="Q1169" s="112">
        <v>969.41750000000002</v>
      </c>
      <c r="R1169" s="112">
        <v>18418.932499999999</v>
      </c>
      <c r="S1169" s="111" t="s">
        <v>1386</v>
      </c>
    </row>
    <row r="1170" spans="1:19" ht="25.5">
      <c r="A1170" s="111" t="s">
        <v>2146</v>
      </c>
      <c r="B1170" s="143">
        <v>44355</v>
      </c>
      <c r="C1170" s="111" t="s">
        <v>2147</v>
      </c>
      <c r="D1170" s="143">
        <v>44355</v>
      </c>
      <c r="E1170" s="111" t="s">
        <v>1387</v>
      </c>
      <c r="F1170" s="111" t="s">
        <v>77</v>
      </c>
      <c r="G1170" s="111" t="s">
        <v>992</v>
      </c>
      <c r="H1170" s="111" t="s">
        <v>1391</v>
      </c>
      <c r="I1170" s="111" t="s">
        <v>1119</v>
      </c>
      <c r="J1170" s="112">
        <v>20</v>
      </c>
      <c r="K1170" s="112">
        <v>914</v>
      </c>
      <c r="L1170" s="112">
        <v>18280</v>
      </c>
      <c r="M1170" s="112">
        <v>2.2850000000000001</v>
      </c>
      <c r="N1170" s="112">
        <v>45.7</v>
      </c>
      <c r="O1170" s="112">
        <v>0</v>
      </c>
      <c r="P1170" s="112">
        <v>0</v>
      </c>
      <c r="Q1170" s="112">
        <v>916.28499999999997</v>
      </c>
      <c r="R1170" s="112">
        <v>18325.7</v>
      </c>
      <c r="S1170" s="111" t="s">
        <v>1386</v>
      </c>
    </row>
    <row r="1171" spans="1:19" ht="25.5">
      <c r="A1171" s="111" t="s">
        <v>2146</v>
      </c>
      <c r="B1171" s="143">
        <v>44355</v>
      </c>
      <c r="C1171" s="111" t="s">
        <v>2147</v>
      </c>
      <c r="D1171" s="143">
        <v>44355</v>
      </c>
      <c r="E1171" s="111" t="s">
        <v>1387</v>
      </c>
      <c r="F1171" s="111" t="s">
        <v>77</v>
      </c>
      <c r="G1171" s="111" t="s">
        <v>992</v>
      </c>
      <c r="H1171" s="111" t="s">
        <v>1391</v>
      </c>
      <c r="I1171" s="111" t="s">
        <v>1284</v>
      </c>
      <c r="J1171" s="112">
        <v>20</v>
      </c>
      <c r="K1171" s="112">
        <v>1064</v>
      </c>
      <c r="L1171" s="112">
        <v>21280</v>
      </c>
      <c r="M1171" s="112">
        <v>2.66</v>
      </c>
      <c r="N1171" s="112">
        <v>53.2</v>
      </c>
      <c r="O1171" s="112">
        <v>0</v>
      </c>
      <c r="P1171" s="112">
        <v>0</v>
      </c>
      <c r="Q1171" s="112">
        <v>1066.6600000000001</v>
      </c>
      <c r="R1171" s="112">
        <v>21333.200000000001</v>
      </c>
      <c r="S1171" s="111" t="s">
        <v>1386</v>
      </c>
    </row>
    <row r="1172" spans="1:19" ht="25.5">
      <c r="A1172" s="111" t="s">
        <v>2146</v>
      </c>
      <c r="B1172" s="143">
        <v>44355</v>
      </c>
      <c r="C1172" s="111" t="s">
        <v>2147</v>
      </c>
      <c r="D1172" s="143">
        <v>44355</v>
      </c>
      <c r="E1172" s="111" t="s">
        <v>1387</v>
      </c>
      <c r="F1172" s="111" t="s">
        <v>77</v>
      </c>
      <c r="G1172" s="111" t="s">
        <v>992</v>
      </c>
      <c r="H1172" s="111" t="s">
        <v>1391</v>
      </c>
      <c r="I1172" s="111" t="s">
        <v>1243</v>
      </c>
      <c r="J1172" s="112">
        <v>9</v>
      </c>
      <c r="K1172" s="112">
        <v>967</v>
      </c>
      <c r="L1172" s="112">
        <v>8703</v>
      </c>
      <c r="M1172" s="112">
        <v>2.4180000000000001</v>
      </c>
      <c r="N1172" s="112">
        <v>21.762</v>
      </c>
      <c r="O1172" s="112">
        <v>0</v>
      </c>
      <c r="P1172" s="112">
        <v>0</v>
      </c>
      <c r="Q1172" s="112">
        <v>969.41750000000002</v>
      </c>
      <c r="R1172" s="112">
        <v>8724.7574999999997</v>
      </c>
      <c r="S1172" s="111" t="s">
        <v>1386</v>
      </c>
    </row>
    <row r="1173" spans="1:19" ht="25.5">
      <c r="A1173" s="111" t="s">
        <v>2148</v>
      </c>
      <c r="B1173" s="143">
        <v>44355</v>
      </c>
      <c r="C1173" s="111" t="s">
        <v>2149</v>
      </c>
      <c r="D1173" s="143">
        <v>44355</v>
      </c>
      <c r="E1173" s="111" t="s">
        <v>1387</v>
      </c>
      <c r="F1173" s="111" t="s">
        <v>954</v>
      </c>
      <c r="G1173" s="111" t="s">
        <v>76</v>
      </c>
      <c r="H1173" s="111" t="s">
        <v>54</v>
      </c>
      <c r="I1173" s="111" t="s">
        <v>1117</v>
      </c>
      <c r="J1173" s="112">
        <v>200</v>
      </c>
      <c r="K1173" s="112">
        <v>1118</v>
      </c>
      <c r="L1173" s="112">
        <v>223600</v>
      </c>
      <c r="M1173" s="112">
        <v>2.7949999999999999</v>
      </c>
      <c r="N1173" s="112">
        <v>559</v>
      </c>
      <c r="O1173" s="112">
        <v>0</v>
      </c>
      <c r="P1173" s="112">
        <v>0</v>
      </c>
      <c r="Q1173" s="112">
        <v>1120.7950000000001</v>
      </c>
      <c r="R1173" s="112">
        <v>224159</v>
      </c>
      <c r="S1173" s="111" t="s">
        <v>1386</v>
      </c>
    </row>
    <row r="1174" spans="1:19" ht="25.5">
      <c r="A1174" s="111" t="s">
        <v>2148</v>
      </c>
      <c r="B1174" s="143">
        <v>44355</v>
      </c>
      <c r="C1174" s="111" t="s">
        <v>2149</v>
      </c>
      <c r="D1174" s="143">
        <v>44355</v>
      </c>
      <c r="E1174" s="111" t="s">
        <v>1387</v>
      </c>
      <c r="F1174" s="111" t="s">
        <v>954</v>
      </c>
      <c r="G1174" s="111" t="s">
        <v>76</v>
      </c>
      <c r="H1174" s="111" t="s">
        <v>54</v>
      </c>
      <c r="I1174" s="111" t="s">
        <v>1285</v>
      </c>
      <c r="J1174" s="112">
        <v>140</v>
      </c>
      <c r="K1174" s="112">
        <v>1205</v>
      </c>
      <c r="L1174" s="112">
        <v>168700</v>
      </c>
      <c r="M1174" s="112">
        <v>3.0125000000000002</v>
      </c>
      <c r="N1174" s="112">
        <v>421.75</v>
      </c>
      <c r="O1174" s="112">
        <v>0</v>
      </c>
      <c r="P1174" s="112">
        <v>0</v>
      </c>
      <c r="Q1174" s="112">
        <v>1208.0125</v>
      </c>
      <c r="R1174" s="112">
        <v>169121.75</v>
      </c>
      <c r="S1174" s="111" t="s">
        <v>1386</v>
      </c>
    </row>
    <row r="1175" spans="1:19" ht="25.5">
      <c r="A1175" s="111" t="s">
        <v>2150</v>
      </c>
      <c r="B1175" s="143">
        <v>44355</v>
      </c>
      <c r="C1175" s="111" t="s">
        <v>2151</v>
      </c>
      <c r="D1175" s="143">
        <v>44355</v>
      </c>
      <c r="E1175" s="111" t="s">
        <v>1387</v>
      </c>
      <c r="F1175" s="111" t="s">
        <v>75</v>
      </c>
      <c r="G1175" s="111" t="s">
        <v>76</v>
      </c>
      <c r="H1175" s="111" t="s">
        <v>54</v>
      </c>
      <c r="I1175" s="111" t="s">
        <v>1335</v>
      </c>
      <c r="J1175" s="112">
        <v>13</v>
      </c>
      <c r="K1175" s="112">
        <v>1303</v>
      </c>
      <c r="L1175" s="112">
        <v>16939</v>
      </c>
      <c r="M1175" s="112">
        <v>3.2574999999999998</v>
      </c>
      <c r="N1175" s="112">
        <v>42.347499999999997</v>
      </c>
      <c r="O1175" s="112">
        <v>0</v>
      </c>
      <c r="P1175" s="112">
        <v>0</v>
      </c>
      <c r="Q1175" s="112">
        <v>1306.2574999999999</v>
      </c>
      <c r="R1175" s="112">
        <v>16981.3475</v>
      </c>
      <c r="S1175" s="111" t="s">
        <v>1386</v>
      </c>
    </row>
    <row r="1176" spans="1:19" ht="25.5">
      <c r="A1176" s="111" t="s">
        <v>2150</v>
      </c>
      <c r="B1176" s="143">
        <v>44355</v>
      </c>
      <c r="C1176" s="111" t="s">
        <v>2151</v>
      </c>
      <c r="D1176" s="143">
        <v>44355</v>
      </c>
      <c r="E1176" s="111" t="s">
        <v>1387</v>
      </c>
      <c r="F1176" s="111" t="s">
        <v>75</v>
      </c>
      <c r="G1176" s="111" t="s">
        <v>76</v>
      </c>
      <c r="H1176" s="111" t="s">
        <v>54</v>
      </c>
      <c r="I1176" s="111" t="s">
        <v>1285</v>
      </c>
      <c r="J1176" s="112">
        <v>20</v>
      </c>
      <c r="K1176" s="112">
        <v>1205</v>
      </c>
      <c r="L1176" s="112">
        <v>24100</v>
      </c>
      <c r="M1176" s="112">
        <v>3.0125000000000002</v>
      </c>
      <c r="N1176" s="112">
        <v>60.25</v>
      </c>
      <c r="O1176" s="112">
        <v>0</v>
      </c>
      <c r="P1176" s="112">
        <v>0</v>
      </c>
      <c r="Q1176" s="112">
        <v>1208.0125</v>
      </c>
      <c r="R1176" s="112">
        <v>24160.25</v>
      </c>
      <c r="S1176" s="111" t="s">
        <v>1386</v>
      </c>
    </row>
    <row r="1177" spans="1:19" ht="25.5">
      <c r="A1177" s="111" t="s">
        <v>2150</v>
      </c>
      <c r="B1177" s="143">
        <v>44355</v>
      </c>
      <c r="C1177" s="111" t="s">
        <v>2151</v>
      </c>
      <c r="D1177" s="143">
        <v>44355</v>
      </c>
      <c r="E1177" s="111" t="s">
        <v>1387</v>
      </c>
      <c r="F1177" s="111" t="s">
        <v>75</v>
      </c>
      <c r="G1177" s="111" t="s">
        <v>76</v>
      </c>
      <c r="H1177" s="111" t="s">
        <v>54</v>
      </c>
      <c r="I1177" s="111" t="s">
        <v>1117</v>
      </c>
      <c r="J1177" s="112">
        <v>20</v>
      </c>
      <c r="K1177" s="112">
        <v>1118</v>
      </c>
      <c r="L1177" s="112">
        <v>22360</v>
      </c>
      <c r="M1177" s="112">
        <v>2.7949999999999999</v>
      </c>
      <c r="N1177" s="112">
        <v>55.9</v>
      </c>
      <c r="O1177" s="112">
        <v>0</v>
      </c>
      <c r="P1177" s="112">
        <v>0</v>
      </c>
      <c r="Q1177" s="112">
        <v>1120.7950000000001</v>
      </c>
      <c r="R1177" s="112">
        <v>22415.9</v>
      </c>
      <c r="S1177" s="111" t="s">
        <v>1386</v>
      </c>
    </row>
    <row r="1178" spans="1:19" ht="25.5">
      <c r="A1178" s="111" t="s">
        <v>2152</v>
      </c>
      <c r="B1178" s="143">
        <v>44355</v>
      </c>
      <c r="C1178" s="111" t="s">
        <v>2153</v>
      </c>
      <c r="D1178" s="143">
        <v>44355</v>
      </c>
      <c r="E1178" s="111" t="s">
        <v>1387</v>
      </c>
      <c r="F1178" s="111" t="s">
        <v>72</v>
      </c>
      <c r="G1178" s="111" t="s">
        <v>1028</v>
      </c>
      <c r="H1178" s="111" t="s">
        <v>54</v>
      </c>
      <c r="I1178" s="111" t="s">
        <v>1119</v>
      </c>
      <c r="J1178" s="112">
        <v>205</v>
      </c>
      <c r="K1178" s="112">
        <v>914</v>
      </c>
      <c r="L1178" s="112">
        <v>187370</v>
      </c>
      <c r="M1178" s="112">
        <v>2.2850000000000001</v>
      </c>
      <c r="N1178" s="112">
        <v>468.42500000000001</v>
      </c>
      <c r="O1178" s="112">
        <v>0</v>
      </c>
      <c r="P1178" s="112">
        <v>0</v>
      </c>
      <c r="Q1178" s="112">
        <v>916.28499999999997</v>
      </c>
      <c r="R1178" s="112">
        <v>187838.42499999999</v>
      </c>
      <c r="S1178" s="111" t="s">
        <v>1386</v>
      </c>
    </row>
    <row r="1179" spans="1:19" ht="25.5">
      <c r="A1179" s="111" t="s">
        <v>2152</v>
      </c>
      <c r="B1179" s="143">
        <v>44355</v>
      </c>
      <c r="C1179" s="111" t="s">
        <v>2153</v>
      </c>
      <c r="D1179" s="143">
        <v>44355</v>
      </c>
      <c r="E1179" s="111" t="s">
        <v>1387</v>
      </c>
      <c r="F1179" s="111" t="s">
        <v>72</v>
      </c>
      <c r="G1179" s="111" t="s">
        <v>1028</v>
      </c>
      <c r="H1179" s="111" t="s">
        <v>54</v>
      </c>
      <c r="I1179" s="111" t="s">
        <v>1333</v>
      </c>
      <c r="J1179" s="112">
        <v>100</v>
      </c>
      <c r="K1179" s="112">
        <v>914</v>
      </c>
      <c r="L1179" s="112">
        <v>91400</v>
      </c>
      <c r="M1179" s="112">
        <v>2.2850000000000001</v>
      </c>
      <c r="N1179" s="112">
        <v>228.5</v>
      </c>
      <c r="O1179" s="112">
        <v>0</v>
      </c>
      <c r="P1179" s="112">
        <v>0</v>
      </c>
      <c r="Q1179" s="112">
        <v>916.28499999999997</v>
      </c>
      <c r="R1179" s="112">
        <v>91628.5</v>
      </c>
      <c r="S1179" s="111" t="s">
        <v>1386</v>
      </c>
    </row>
    <row r="1180" spans="1:19" ht="25.5">
      <c r="A1180" s="111" t="s">
        <v>2152</v>
      </c>
      <c r="B1180" s="143">
        <v>44355</v>
      </c>
      <c r="C1180" s="111" t="s">
        <v>2153</v>
      </c>
      <c r="D1180" s="143">
        <v>44355</v>
      </c>
      <c r="E1180" s="111" t="s">
        <v>1387</v>
      </c>
      <c r="F1180" s="111" t="s">
        <v>72</v>
      </c>
      <c r="G1180" s="111" t="s">
        <v>1028</v>
      </c>
      <c r="H1180" s="111" t="s">
        <v>54</v>
      </c>
      <c r="I1180" s="111" t="s">
        <v>1114</v>
      </c>
      <c r="J1180" s="112">
        <v>100</v>
      </c>
      <c r="K1180" s="112">
        <v>894</v>
      </c>
      <c r="L1180" s="112">
        <v>89400</v>
      </c>
      <c r="M1180" s="112">
        <v>2.2349999999999999</v>
      </c>
      <c r="N1180" s="112">
        <v>223.5</v>
      </c>
      <c r="O1180" s="112">
        <v>0</v>
      </c>
      <c r="P1180" s="112">
        <v>0</v>
      </c>
      <c r="Q1180" s="112">
        <v>896.23500000000001</v>
      </c>
      <c r="R1180" s="112">
        <v>89623.5</v>
      </c>
      <c r="S1180" s="111" t="s">
        <v>1386</v>
      </c>
    </row>
    <row r="1181" spans="1:19" ht="25.5">
      <c r="A1181" s="111" t="s">
        <v>2152</v>
      </c>
      <c r="B1181" s="143">
        <v>44355</v>
      </c>
      <c r="C1181" s="111" t="s">
        <v>2153</v>
      </c>
      <c r="D1181" s="143">
        <v>44355</v>
      </c>
      <c r="E1181" s="111" t="s">
        <v>1387</v>
      </c>
      <c r="F1181" s="111" t="s">
        <v>72</v>
      </c>
      <c r="G1181" s="111" t="s">
        <v>1028</v>
      </c>
      <c r="H1181" s="111" t="s">
        <v>54</v>
      </c>
      <c r="I1181" s="111" t="s">
        <v>1117</v>
      </c>
      <c r="J1181" s="112">
        <v>40</v>
      </c>
      <c r="K1181" s="112">
        <v>1118</v>
      </c>
      <c r="L1181" s="112">
        <v>44720</v>
      </c>
      <c r="M1181" s="112">
        <v>2.7949999999999999</v>
      </c>
      <c r="N1181" s="112">
        <v>111.8</v>
      </c>
      <c r="O1181" s="112">
        <v>0</v>
      </c>
      <c r="P1181" s="112">
        <v>0</v>
      </c>
      <c r="Q1181" s="112">
        <v>1120.7950000000001</v>
      </c>
      <c r="R1181" s="112">
        <v>44831.8</v>
      </c>
      <c r="S1181" s="111" t="s">
        <v>1386</v>
      </c>
    </row>
    <row r="1182" spans="1:19" ht="25.5">
      <c r="A1182" s="111" t="s">
        <v>2152</v>
      </c>
      <c r="B1182" s="143">
        <v>44355</v>
      </c>
      <c r="C1182" s="111" t="s">
        <v>2153</v>
      </c>
      <c r="D1182" s="143">
        <v>44355</v>
      </c>
      <c r="E1182" s="111" t="s">
        <v>1387</v>
      </c>
      <c r="F1182" s="111" t="s">
        <v>72</v>
      </c>
      <c r="G1182" s="111" t="s">
        <v>1028</v>
      </c>
      <c r="H1182" s="111" t="s">
        <v>54</v>
      </c>
      <c r="I1182" s="111" t="s">
        <v>1120</v>
      </c>
      <c r="J1182" s="112">
        <v>40</v>
      </c>
      <c r="K1182" s="112">
        <v>1176</v>
      </c>
      <c r="L1182" s="112">
        <v>47040</v>
      </c>
      <c r="M1182" s="112">
        <v>2.94</v>
      </c>
      <c r="N1182" s="112">
        <v>117.6</v>
      </c>
      <c r="O1182" s="112">
        <v>0</v>
      </c>
      <c r="P1182" s="112">
        <v>0</v>
      </c>
      <c r="Q1182" s="112">
        <v>1178.94</v>
      </c>
      <c r="R1182" s="112">
        <v>47157.599999999999</v>
      </c>
      <c r="S1182" s="111" t="s">
        <v>1386</v>
      </c>
    </row>
    <row r="1183" spans="1:19" ht="25.5">
      <c r="A1183" s="111" t="s">
        <v>2154</v>
      </c>
      <c r="B1183" s="143">
        <v>44355</v>
      </c>
      <c r="C1183" s="111" t="s">
        <v>2155</v>
      </c>
      <c r="D1183" s="143">
        <v>44355</v>
      </c>
      <c r="E1183" s="111" t="s">
        <v>1387</v>
      </c>
      <c r="F1183" s="111" t="s">
        <v>18</v>
      </c>
      <c r="G1183" s="111" t="s">
        <v>19</v>
      </c>
      <c r="H1183" s="111" t="s">
        <v>13</v>
      </c>
      <c r="I1183" s="111" t="s">
        <v>1335</v>
      </c>
      <c r="J1183" s="112">
        <v>20</v>
      </c>
      <c r="K1183" s="112">
        <v>1303</v>
      </c>
      <c r="L1183" s="112">
        <v>26060</v>
      </c>
      <c r="M1183" s="112">
        <v>3.2574999999999998</v>
      </c>
      <c r="N1183" s="112">
        <v>65.150000000000006</v>
      </c>
      <c r="O1183" s="112">
        <v>0</v>
      </c>
      <c r="P1183" s="112">
        <v>0</v>
      </c>
      <c r="Q1183" s="112">
        <v>1306.2574999999999</v>
      </c>
      <c r="R1183" s="112">
        <v>26125.15</v>
      </c>
      <c r="S1183" s="111" t="s">
        <v>1386</v>
      </c>
    </row>
    <row r="1184" spans="1:19" ht="25.5">
      <c r="A1184" s="111" t="s">
        <v>2156</v>
      </c>
      <c r="B1184" s="143">
        <v>44355</v>
      </c>
      <c r="C1184" s="111" t="s">
        <v>2157</v>
      </c>
      <c r="D1184" s="143">
        <v>44355</v>
      </c>
      <c r="E1184" s="111" t="s">
        <v>1387</v>
      </c>
      <c r="F1184" s="111" t="s">
        <v>67</v>
      </c>
      <c r="G1184" s="111" t="s">
        <v>66</v>
      </c>
      <c r="H1184" s="111" t="s">
        <v>54</v>
      </c>
      <c r="I1184" s="111" t="s">
        <v>1333</v>
      </c>
      <c r="J1184" s="112">
        <v>100</v>
      </c>
      <c r="K1184" s="112">
        <v>914</v>
      </c>
      <c r="L1184" s="112">
        <v>91400</v>
      </c>
      <c r="M1184" s="112">
        <v>2.2850000000000001</v>
      </c>
      <c r="N1184" s="112">
        <v>228.5</v>
      </c>
      <c r="O1184" s="112">
        <v>0</v>
      </c>
      <c r="P1184" s="112">
        <v>0</v>
      </c>
      <c r="Q1184" s="112">
        <v>916.28499999999997</v>
      </c>
      <c r="R1184" s="112">
        <v>91628.5</v>
      </c>
      <c r="S1184" s="111" t="s">
        <v>1386</v>
      </c>
    </row>
    <row r="1185" spans="1:19" ht="25.5">
      <c r="A1185" s="111" t="s">
        <v>2156</v>
      </c>
      <c r="B1185" s="143">
        <v>44355</v>
      </c>
      <c r="C1185" s="111" t="s">
        <v>2157</v>
      </c>
      <c r="D1185" s="143">
        <v>44355</v>
      </c>
      <c r="E1185" s="111" t="s">
        <v>1387</v>
      </c>
      <c r="F1185" s="111" t="s">
        <v>67</v>
      </c>
      <c r="G1185" s="111" t="s">
        <v>66</v>
      </c>
      <c r="H1185" s="111" t="s">
        <v>54</v>
      </c>
      <c r="I1185" s="111" t="s">
        <v>1114</v>
      </c>
      <c r="J1185" s="112">
        <v>300</v>
      </c>
      <c r="K1185" s="112">
        <v>894</v>
      </c>
      <c r="L1185" s="112">
        <v>268200</v>
      </c>
      <c r="M1185" s="112">
        <v>2.2349999999999999</v>
      </c>
      <c r="N1185" s="112">
        <v>670.5</v>
      </c>
      <c r="O1185" s="112">
        <v>0</v>
      </c>
      <c r="P1185" s="112">
        <v>0</v>
      </c>
      <c r="Q1185" s="112">
        <v>896.23500000000001</v>
      </c>
      <c r="R1185" s="112">
        <v>268870.5</v>
      </c>
      <c r="S1185" s="111" t="s">
        <v>1386</v>
      </c>
    </row>
    <row r="1186" spans="1:19" ht="25.5">
      <c r="A1186" s="111" t="s">
        <v>2156</v>
      </c>
      <c r="B1186" s="143">
        <v>44355</v>
      </c>
      <c r="C1186" s="111" t="s">
        <v>2157</v>
      </c>
      <c r="D1186" s="143">
        <v>44355</v>
      </c>
      <c r="E1186" s="111" t="s">
        <v>1387</v>
      </c>
      <c r="F1186" s="111" t="s">
        <v>67</v>
      </c>
      <c r="G1186" s="111" t="s">
        <v>66</v>
      </c>
      <c r="H1186" s="111" t="s">
        <v>54</v>
      </c>
      <c r="I1186" s="111" t="s">
        <v>1117</v>
      </c>
      <c r="J1186" s="112">
        <v>160</v>
      </c>
      <c r="K1186" s="112">
        <v>1118</v>
      </c>
      <c r="L1186" s="112">
        <v>178880</v>
      </c>
      <c r="M1186" s="112">
        <v>2.7949999999999999</v>
      </c>
      <c r="N1186" s="112">
        <v>447.2</v>
      </c>
      <c r="O1186" s="112">
        <v>0</v>
      </c>
      <c r="P1186" s="112">
        <v>0</v>
      </c>
      <c r="Q1186" s="112">
        <v>1120.7950000000001</v>
      </c>
      <c r="R1186" s="112">
        <v>179327.2</v>
      </c>
      <c r="S1186" s="111" t="s">
        <v>1386</v>
      </c>
    </row>
    <row r="1187" spans="1:19" ht="25.5">
      <c r="A1187" s="111" t="s">
        <v>2156</v>
      </c>
      <c r="B1187" s="143">
        <v>44355</v>
      </c>
      <c r="C1187" s="111" t="s">
        <v>2157</v>
      </c>
      <c r="D1187" s="143">
        <v>44355</v>
      </c>
      <c r="E1187" s="111" t="s">
        <v>1387</v>
      </c>
      <c r="F1187" s="111" t="s">
        <v>67</v>
      </c>
      <c r="G1187" s="111" t="s">
        <v>66</v>
      </c>
      <c r="H1187" s="111" t="s">
        <v>54</v>
      </c>
      <c r="I1187" s="111" t="s">
        <v>1119</v>
      </c>
      <c r="J1187" s="112">
        <v>200</v>
      </c>
      <c r="K1187" s="112">
        <v>914</v>
      </c>
      <c r="L1187" s="112">
        <v>182800</v>
      </c>
      <c r="M1187" s="112">
        <v>2.2850000000000001</v>
      </c>
      <c r="N1187" s="112">
        <v>457</v>
      </c>
      <c r="O1187" s="112">
        <v>0</v>
      </c>
      <c r="P1187" s="112">
        <v>0</v>
      </c>
      <c r="Q1187" s="112">
        <v>916.28499999999997</v>
      </c>
      <c r="R1187" s="112">
        <v>183257</v>
      </c>
      <c r="S1187" s="111" t="s">
        <v>1386</v>
      </c>
    </row>
    <row r="1188" spans="1:19" ht="25.5">
      <c r="A1188" s="111" t="s">
        <v>2156</v>
      </c>
      <c r="B1188" s="143">
        <v>44355</v>
      </c>
      <c r="C1188" s="111" t="s">
        <v>2157</v>
      </c>
      <c r="D1188" s="143">
        <v>44355</v>
      </c>
      <c r="E1188" s="111" t="s">
        <v>1387</v>
      </c>
      <c r="F1188" s="111" t="s">
        <v>67</v>
      </c>
      <c r="G1188" s="111" t="s">
        <v>66</v>
      </c>
      <c r="H1188" s="111" t="s">
        <v>54</v>
      </c>
      <c r="I1188" s="111" t="s">
        <v>1285</v>
      </c>
      <c r="J1188" s="112">
        <v>40</v>
      </c>
      <c r="K1188" s="112">
        <v>1205</v>
      </c>
      <c r="L1188" s="112">
        <v>48200</v>
      </c>
      <c r="M1188" s="112">
        <v>3.0125000000000002</v>
      </c>
      <c r="N1188" s="112">
        <v>120.5</v>
      </c>
      <c r="O1188" s="112">
        <v>0</v>
      </c>
      <c r="P1188" s="112">
        <v>0</v>
      </c>
      <c r="Q1188" s="112">
        <v>1208.0125</v>
      </c>
      <c r="R1188" s="112">
        <v>48320.5</v>
      </c>
      <c r="S1188" s="111" t="s">
        <v>1386</v>
      </c>
    </row>
    <row r="1189" spans="1:19" ht="25.5">
      <c r="A1189" s="111" t="s">
        <v>2158</v>
      </c>
      <c r="B1189" s="143">
        <v>44355</v>
      </c>
      <c r="C1189" s="111" t="s">
        <v>2159</v>
      </c>
      <c r="D1189" s="143">
        <v>44355</v>
      </c>
      <c r="E1189" s="111" t="s">
        <v>1387</v>
      </c>
      <c r="F1189" s="111" t="s">
        <v>20</v>
      </c>
      <c r="G1189" s="111" t="s">
        <v>1022</v>
      </c>
      <c r="H1189" s="111" t="s">
        <v>24</v>
      </c>
      <c r="I1189" s="111" t="s">
        <v>1114</v>
      </c>
      <c r="J1189" s="112">
        <v>100</v>
      </c>
      <c r="K1189" s="112">
        <v>894</v>
      </c>
      <c r="L1189" s="112">
        <v>89400</v>
      </c>
      <c r="M1189" s="112">
        <v>2.2349999999999999</v>
      </c>
      <c r="N1189" s="112">
        <v>223.5</v>
      </c>
      <c r="O1189" s="112">
        <v>0</v>
      </c>
      <c r="P1189" s="112">
        <v>0</v>
      </c>
      <c r="Q1189" s="112">
        <v>896.23500000000001</v>
      </c>
      <c r="R1189" s="112">
        <v>89623.5</v>
      </c>
      <c r="S1189" s="111" t="s">
        <v>1386</v>
      </c>
    </row>
    <row r="1190" spans="1:19" ht="25.5">
      <c r="A1190" s="111" t="s">
        <v>2158</v>
      </c>
      <c r="B1190" s="143">
        <v>44355</v>
      </c>
      <c r="C1190" s="111" t="s">
        <v>2159</v>
      </c>
      <c r="D1190" s="143">
        <v>44355</v>
      </c>
      <c r="E1190" s="111" t="s">
        <v>1387</v>
      </c>
      <c r="F1190" s="111" t="s">
        <v>20</v>
      </c>
      <c r="G1190" s="111" t="s">
        <v>1022</v>
      </c>
      <c r="H1190" s="111" t="s">
        <v>24</v>
      </c>
      <c r="I1190" s="111" t="s">
        <v>1333</v>
      </c>
      <c r="J1190" s="112">
        <v>100</v>
      </c>
      <c r="K1190" s="112">
        <v>914</v>
      </c>
      <c r="L1190" s="112">
        <v>91400</v>
      </c>
      <c r="M1190" s="112">
        <v>2.2850000000000001</v>
      </c>
      <c r="N1190" s="112">
        <v>228.5</v>
      </c>
      <c r="O1190" s="112">
        <v>0</v>
      </c>
      <c r="P1190" s="112">
        <v>0</v>
      </c>
      <c r="Q1190" s="112">
        <v>916.28499999999997</v>
      </c>
      <c r="R1190" s="112">
        <v>91628.5</v>
      </c>
      <c r="S1190" s="111" t="s">
        <v>1386</v>
      </c>
    </row>
    <row r="1191" spans="1:19" ht="25.5">
      <c r="A1191" s="111" t="s">
        <v>2158</v>
      </c>
      <c r="B1191" s="143">
        <v>44355</v>
      </c>
      <c r="C1191" s="111" t="s">
        <v>2159</v>
      </c>
      <c r="D1191" s="143">
        <v>44355</v>
      </c>
      <c r="E1191" s="111" t="s">
        <v>1387</v>
      </c>
      <c r="F1191" s="111" t="s">
        <v>20</v>
      </c>
      <c r="G1191" s="111" t="s">
        <v>1022</v>
      </c>
      <c r="H1191" s="111" t="s">
        <v>24</v>
      </c>
      <c r="I1191" s="111" t="s">
        <v>1243</v>
      </c>
      <c r="J1191" s="112">
        <v>140</v>
      </c>
      <c r="K1191" s="112">
        <v>967</v>
      </c>
      <c r="L1191" s="112">
        <v>135380</v>
      </c>
      <c r="M1191" s="112">
        <v>2.4175</v>
      </c>
      <c r="N1191" s="112">
        <v>338.45</v>
      </c>
      <c r="O1191" s="112">
        <v>0</v>
      </c>
      <c r="P1191" s="112">
        <v>0</v>
      </c>
      <c r="Q1191" s="112">
        <v>969.41750000000002</v>
      </c>
      <c r="R1191" s="112">
        <v>135718.45000000001</v>
      </c>
      <c r="S1191" s="111" t="s">
        <v>1386</v>
      </c>
    </row>
    <row r="1192" spans="1:19" ht="25.5">
      <c r="A1192" s="111" t="s">
        <v>2160</v>
      </c>
      <c r="B1192" s="143">
        <v>44355</v>
      </c>
      <c r="C1192" s="111" t="s">
        <v>2161</v>
      </c>
      <c r="D1192" s="143">
        <v>44355</v>
      </c>
      <c r="E1192" s="111" t="s">
        <v>1387</v>
      </c>
      <c r="F1192" s="111" t="s">
        <v>16</v>
      </c>
      <c r="G1192" s="111" t="s">
        <v>1023</v>
      </c>
      <c r="H1192" s="111" t="s">
        <v>24</v>
      </c>
      <c r="I1192" s="111" t="s">
        <v>1119</v>
      </c>
      <c r="J1192" s="112">
        <v>100</v>
      </c>
      <c r="K1192" s="112">
        <v>914</v>
      </c>
      <c r="L1192" s="112">
        <v>91400</v>
      </c>
      <c r="M1192" s="112">
        <v>2.2850000000000001</v>
      </c>
      <c r="N1192" s="112">
        <v>228.5</v>
      </c>
      <c r="O1192" s="112">
        <v>0</v>
      </c>
      <c r="P1192" s="112">
        <v>0</v>
      </c>
      <c r="Q1192" s="112">
        <v>916.28499999999997</v>
      </c>
      <c r="R1192" s="112">
        <v>91628.5</v>
      </c>
      <c r="S1192" s="111" t="s">
        <v>1386</v>
      </c>
    </row>
    <row r="1193" spans="1:19" ht="25.5">
      <c r="A1193" s="111" t="s">
        <v>2160</v>
      </c>
      <c r="B1193" s="143">
        <v>44355</v>
      </c>
      <c r="C1193" s="111" t="s">
        <v>2161</v>
      </c>
      <c r="D1193" s="143">
        <v>44355</v>
      </c>
      <c r="E1193" s="111" t="s">
        <v>1387</v>
      </c>
      <c r="F1193" s="111" t="s">
        <v>16</v>
      </c>
      <c r="G1193" s="111" t="s">
        <v>1023</v>
      </c>
      <c r="H1193" s="111" t="s">
        <v>24</v>
      </c>
      <c r="I1193" s="111" t="s">
        <v>1115</v>
      </c>
      <c r="J1193" s="112">
        <v>100</v>
      </c>
      <c r="K1193" s="112">
        <v>1030</v>
      </c>
      <c r="L1193" s="112">
        <v>103000</v>
      </c>
      <c r="M1193" s="112">
        <v>2.5750000000000002</v>
      </c>
      <c r="N1193" s="112">
        <v>257.5</v>
      </c>
      <c r="O1193" s="112">
        <v>0</v>
      </c>
      <c r="P1193" s="112">
        <v>0</v>
      </c>
      <c r="Q1193" s="112">
        <v>1032.575</v>
      </c>
      <c r="R1193" s="112">
        <v>103257.5</v>
      </c>
      <c r="S1193" s="111" t="s">
        <v>1386</v>
      </c>
    </row>
    <row r="1194" spans="1:19" ht="25.5">
      <c r="A1194" s="111" t="s">
        <v>2160</v>
      </c>
      <c r="B1194" s="143">
        <v>44355</v>
      </c>
      <c r="C1194" s="111" t="s">
        <v>2161</v>
      </c>
      <c r="D1194" s="143">
        <v>44355</v>
      </c>
      <c r="E1194" s="111" t="s">
        <v>1387</v>
      </c>
      <c r="F1194" s="111" t="s">
        <v>16</v>
      </c>
      <c r="G1194" s="111" t="s">
        <v>1023</v>
      </c>
      <c r="H1194" s="111" t="s">
        <v>24</v>
      </c>
      <c r="I1194" s="111" t="s">
        <v>1243</v>
      </c>
      <c r="J1194" s="112">
        <v>140</v>
      </c>
      <c r="K1194" s="112">
        <v>967</v>
      </c>
      <c r="L1194" s="112">
        <v>135380</v>
      </c>
      <c r="M1194" s="112">
        <v>2.4175</v>
      </c>
      <c r="N1194" s="112">
        <v>338.45</v>
      </c>
      <c r="O1194" s="112">
        <v>0</v>
      </c>
      <c r="P1194" s="112">
        <v>0</v>
      </c>
      <c r="Q1194" s="112">
        <v>969.41750000000002</v>
      </c>
      <c r="R1194" s="112">
        <v>135718.45000000001</v>
      </c>
      <c r="S1194" s="111" t="s">
        <v>1386</v>
      </c>
    </row>
    <row r="1195" spans="1:19" ht="25.5">
      <c r="A1195" s="111" t="s">
        <v>2162</v>
      </c>
      <c r="B1195" s="143">
        <v>44355</v>
      </c>
      <c r="C1195" s="111" t="s">
        <v>2163</v>
      </c>
      <c r="D1195" s="143">
        <v>44355</v>
      </c>
      <c r="E1195" s="111" t="s">
        <v>1387</v>
      </c>
      <c r="F1195" s="111" t="s">
        <v>50</v>
      </c>
      <c r="G1195" s="111" t="s">
        <v>1389</v>
      </c>
      <c r="H1195" s="111" t="s">
        <v>13</v>
      </c>
      <c r="I1195" s="111" t="s">
        <v>1243</v>
      </c>
      <c r="J1195" s="112">
        <v>160</v>
      </c>
      <c r="K1195" s="112">
        <v>967</v>
      </c>
      <c r="L1195" s="112">
        <v>154720</v>
      </c>
      <c r="M1195" s="112">
        <v>2.4175</v>
      </c>
      <c r="N1195" s="112">
        <v>386.8</v>
      </c>
      <c r="O1195" s="112">
        <v>0</v>
      </c>
      <c r="P1195" s="112">
        <v>0</v>
      </c>
      <c r="Q1195" s="112">
        <v>969.41750000000002</v>
      </c>
      <c r="R1195" s="112">
        <v>155106.79999999999</v>
      </c>
      <c r="S1195" s="111" t="s">
        <v>1386</v>
      </c>
    </row>
    <row r="1196" spans="1:19" ht="25.5">
      <c r="A1196" s="111" t="s">
        <v>2162</v>
      </c>
      <c r="B1196" s="143">
        <v>44355</v>
      </c>
      <c r="C1196" s="111" t="s">
        <v>2163</v>
      </c>
      <c r="D1196" s="143">
        <v>44355</v>
      </c>
      <c r="E1196" s="111" t="s">
        <v>1387</v>
      </c>
      <c r="F1196" s="111" t="s">
        <v>50</v>
      </c>
      <c r="G1196" s="111" t="s">
        <v>1389</v>
      </c>
      <c r="H1196" s="111" t="s">
        <v>13</v>
      </c>
      <c r="I1196" s="111" t="s">
        <v>1119</v>
      </c>
      <c r="J1196" s="112">
        <v>80</v>
      </c>
      <c r="K1196" s="112">
        <v>914</v>
      </c>
      <c r="L1196" s="112">
        <v>73120</v>
      </c>
      <c r="M1196" s="112">
        <v>2.2850000000000001</v>
      </c>
      <c r="N1196" s="112">
        <v>182.8</v>
      </c>
      <c r="O1196" s="112">
        <v>0</v>
      </c>
      <c r="P1196" s="112">
        <v>0</v>
      </c>
      <c r="Q1196" s="112">
        <v>916.28499999999997</v>
      </c>
      <c r="R1196" s="112">
        <v>73302.8</v>
      </c>
      <c r="S1196" s="111" t="s">
        <v>1386</v>
      </c>
    </row>
    <row r="1197" spans="1:19" ht="25.5">
      <c r="A1197" s="111" t="s">
        <v>2162</v>
      </c>
      <c r="B1197" s="143">
        <v>44355</v>
      </c>
      <c r="C1197" s="111" t="s">
        <v>2163</v>
      </c>
      <c r="D1197" s="143">
        <v>44355</v>
      </c>
      <c r="E1197" s="111" t="s">
        <v>1387</v>
      </c>
      <c r="F1197" s="111" t="s">
        <v>50</v>
      </c>
      <c r="G1197" s="111" t="s">
        <v>1389</v>
      </c>
      <c r="H1197" s="111" t="s">
        <v>13</v>
      </c>
      <c r="I1197" s="111" t="s">
        <v>1114</v>
      </c>
      <c r="J1197" s="112">
        <v>100</v>
      </c>
      <c r="K1197" s="112">
        <v>894</v>
      </c>
      <c r="L1197" s="112">
        <v>89400</v>
      </c>
      <c r="M1197" s="112">
        <v>2.2349999999999999</v>
      </c>
      <c r="N1197" s="112">
        <v>223.5</v>
      </c>
      <c r="O1197" s="112">
        <v>0</v>
      </c>
      <c r="P1197" s="112">
        <v>0</v>
      </c>
      <c r="Q1197" s="112">
        <v>896.23500000000001</v>
      </c>
      <c r="R1197" s="112">
        <v>89623.5</v>
      </c>
      <c r="S1197" s="111" t="s">
        <v>1386</v>
      </c>
    </row>
    <row r="1198" spans="1:19" ht="25.5">
      <c r="A1198" s="111" t="s">
        <v>2164</v>
      </c>
      <c r="B1198" s="143">
        <v>44355</v>
      </c>
      <c r="C1198" s="111" t="s">
        <v>2165</v>
      </c>
      <c r="D1198" s="143">
        <v>44355</v>
      </c>
      <c r="E1198" s="111" t="s">
        <v>1387</v>
      </c>
      <c r="F1198" s="111" t="s">
        <v>71</v>
      </c>
      <c r="G1198" s="111" t="s">
        <v>76</v>
      </c>
      <c r="H1198" s="111" t="s">
        <v>54</v>
      </c>
      <c r="I1198" s="111" t="s">
        <v>1114</v>
      </c>
      <c r="J1198" s="112">
        <v>400</v>
      </c>
      <c r="K1198" s="112">
        <v>894</v>
      </c>
      <c r="L1198" s="112">
        <v>357600</v>
      </c>
      <c r="M1198" s="112">
        <v>2.2349999999999999</v>
      </c>
      <c r="N1198" s="112">
        <v>894</v>
      </c>
      <c r="O1198" s="112">
        <v>0</v>
      </c>
      <c r="P1198" s="112">
        <v>0</v>
      </c>
      <c r="Q1198" s="112">
        <v>896.23500000000001</v>
      </c>
      <c r="R1198" s="112">
        <v>358494</v>
      </c>
      <c r="S1198" s="111" t="s">
        <v>1386</v>
      </c>
    </row>
    <row r="1199" spans="1:19" ht="25.5">
      <c r="A1199" s="111" t="s">
        <v>2164</v>
      </c>
      <c r="B1199" s="143">
        <v>44355</v>
      </c>
      <c r="C1199" s="111" t="s">
        <v>2165</v>
      </c>
      <c r="D1199" s="143">
        <v>44355</v>
      </c>
      <c r="E1199" s="111" t="s">
        <v>1387</v>
      </c>
      <c r="F1199" s="111" t="s">
        <v>71</v>
      </c>
      <c r="G1199" s="111" t="s">
        <v>76</v>
      </c>
      <c r="H1199" s="111" t="s">
        <v>54</v>
      </c>
      <c r="I1199" s="111" t="s">
        <v>1285</v>
      </c>
      <c r="J1199" s="112">
        <v>40</v>
      </c>
      <c r="K1199" s="112">
        <v>1205</v>
      </c>
      <c r="L1199" s="112">
        <v>48200</v>
      </c>
      <c r="M1199" s="112">
        <v>3.0125000000000002</v>
      </c>
      <c r="N1199" s="112">
        <v>120.5</v>
      </c>
      <c r="O1199" s="112">
        <v>0</v>
      </c>
      <c r="P1199" s="112">
        <v>0</v>
      </c>
      <c r="Q1199" s="112">
        <v>1208.0125</v>
      </c>
      <c r="R1199" s="112">
        <v>48320.5</v>
      </c>
      <c r="S1199" s="111" t="s">
        <v>1386</v>
      </c>
    </row>
    <row r="1200" spans="1:19" ht="25.5">
      <c r="A1200" s="111" t="s">
        <v>2164</v>
      </c>
      <c r="B1200" s="143">
        <v>44355</v>
      </c>
      <c r="C1200" s="111" t="s">
        <v>2165</v>
      </c>
      <c r="D1200" s="143">
        <v>44355</v>
      </c>
      <c r="E1200" s="111" t="s">
        <v>1387</v>
      </c>
      <c r="F1200" s="111" t="s">
        <v>71</v>
      </c>
      <c r="G1200" s="111" t="s">
        <v>76</v>
      </c>
      <c r="H1200" s="111" t="s">
        <v>54</v>
      </c>
      <c r="I1200" s="111" t="s">
        <v>1119</v>
      </c>
      <c r="J1200" s="112">
        <v>200</v>
      </c>
      <c r="K1200" s="112">
        <v>914</v>
      </c>
      <c r="L1200" s="112">
        <v>182800</v>
      </c>
      <c r="M1200" s="112">
        <v>2.2850000000000001</v>
      </c>
      <c r="N1200" s="112">
        <v>457</v>
      </c>
      <c r="O1200" s="112">
        <v>0</v>
      </c>
      <c r="P1200" s="112">
        <v>0</v>
      </c>
      <c r="Q1200" s="112">
        <v>916.28499999999997</v>
      </c>
      <c r="R1200" s="112">
        <v>183257</v>
      </c>
      <c r="S1200" s="111" t="s">
        <v>1386</v>
      </c>
    </row>
    <row r="1201" spans="1:19" ht="25.5">
      <c r="A1201" s="111" t="s">
        <v>2164</v>
      </c>
      <c r="B1201" s="143">
        <v>44355</v>
      </c>
      <c r="C1201" s="111" t="s">
        <v>2165</v>
      </c>
      <c r="D1201" s="143">
        <v>44355</v>
      </c>
      <c r="E1201" s="111" t="s">
        <v>1387</v>
      </c>
      <c r="F1201" s="111" t="s">
        <v>71</v>
      </c>
      <c r="G1201" s="111" t="s">
        <v>76</v>
      </c>
      <c r="H1201" s="111" t="s">
        <v>54</v>
      </c>
      <c r="I1201" s="111" t="s">
        <v>1243</v>
      </c>
      <c r="J1201" s="112">
        <v>100</v>
      </c>
      <c r="K1201" s="112">
        <v>967</v>
      </c>
      <c r="L1201" s="112">
        <v>96700</v>
      </c>
      <c r="M1201" s="112">
        <v>2.4175</v>
      </c>
      <c r="N1201" s="112">
        <v>241.75</v>
      </c>
      <c r="O1201" s="112">
        <v>0</v>
      </c>
      <c r="P1201" s="112">
        <v>0</v>
      </c>
      <c r="Q1201" s="112">
        <v>969.41750000000002</v>
      </c>
      <c r="R1201" s="112">
        <v>96941.75</v>
      </c>
      <c r="S1201" s="111" t="s">
        <v>1386</v>
      </c>
    </row>
    <row r="1202" spans="1:19" ht="25.5">
      <c r="A1202" s="111" t="s">
        <v>2164</v>
      </c>
      <c r="B1202" s="143">
        <v>44355</v>
      </c>
      <c r="C1202" s="111" t="s">
        <v>2165</v>
      </c>
      <c r="D1202" s="143">
        <v>44355</v>
      </c>
      <c r="E1202" s="111" t="s">
        <v>1387</v>
      </c>
      <c r="F1202" s="111" t="s">
        <v>71</v>
      </c>
      <c r="G1202" s="111" t="s">
        <v>76</v>
      </c>
      <c r="H1202" s="111" t="s">
        <v>54</v>
      </c>
      <c r="I1202" s="111" t="s">
        <v>1117</v>
      </c>
      <c r="J1202" s="112">
        <v>100</v>
      </c>
      <c r="K1202" s="112">
        <v>1118</v>
      </c>
      <c r="L1202" s="112">
        <v>111800</v>
      </c>
      <c r="M1202" s="112">
        <v>2.7949999999999999</v>
      </c>
      <c r="N1202" s="112">
        <v>279.5</v>
      </c>
      <c r="O1202" s="112">
        <v>0</v>
      </c>
      <c r="P1202" s="112">
        <v>0</v>
      </c>
      <c r="Q1202" s="112">
        <v>1120.7950000000001</v>
      </c>
      <c r="R1202" s="112">
        <v>112079.5</v>
      </c>
      <c r="S1202" s="111" t="s">
        <v>1386</v>
      </c>
    </row>
    <row r="1203" spans="1:19" ht="25.5">
      <c r="A1203" s="111" t="s">
        <v>2164</v>
      </c>
      <c r="B1203" s="143">
        <v>44355</v>
      </c>
      <c r="C1203" s="111" t="s">
        <v>2165</v>
      </c>
      <c r="D1203" s="143">
        <v>44355</v>
      </c>
      <c r="E1203" s="111" t="s">
        <v>1387</v>
      </c>
      <c r="F1203" s="111" t="s">
        <v>71</v>
      </c>
      <c r="G1203" s="111" t="s">
        <v>76</v>
      </c>
      <c r="H1203" s="111" t="s">
        <v>54</v>
      </c>
      <c r="I1203" s="111" t="s">
        <v>1333</v>
      </c>
      <c r="J1203" s="112">
        <v>200</v>
      </c>
      <c r="K1203" s="112">
        <v>914</v>
      </c>
      <c r="L1203" s="112">
        <v>182800</v>
      </c>
      <c r="M1203" s="112">
        <v>2.2850000000000001</v>
      </c>
      <c r="N1203" s="112">
        <v>457</v>
      </c>
      <c r="O1203" s="112">
        <v>0</v>
      </c>
      <c r="P1203" s="112">
        <v>0</v>
      </c>
      <c r="Q1203" s="112">
        <v>916.28499999999997</v>
      </c>
      <c r="R1203" s="112">
        <v>183257</v>
      </c>
      <c r="S1203" s="111" t="s">
        <v>1386</v>
      </c>
    </row>
    <row r="1204" spans="1:19" ht="25.5">
      <c r="A1204" s="111" t="s">
        <v>2164</v>
      </c>
      <c r="B1204" s="143">
        <v>44355</v>
      </c>
      <c r="C1204" s="111" t="s">
        <v>2165</v>
      </c>
      <c r="D1204" s="143">
        <v>44355</v>
      </c>
      <c r="E1204" s="111" t="s">
        <v>1387</v>
      </c>
      <c r="F1204" s="111" t="s">
        <v>71</v>
      </c>
      <c r="G1204" s="111" t="s">
        <v>76</v>
      </c>
      <c r="H1204" s="111" t="s">
        <v>54</v>
      </c>
      <c r="I1204" s="111" t="s">
        <v>1115</v>
      </c>
      <c r="J1204" s="112">
        <v>60</v>
      </c>
      <c r="K1204" s="112">
        <v>1030</v>
      </c>
      <c r="L1204" s="112">
        <v>61800</v>
      </c>
      <c r="M1204" s="112">
        <v>2.5750000000000002</v>
      </c>
      <c r="N1204" s="112">
        <v>154.5</v>
      </c>
      <c r="O1204" s="112">
        <v>0</v>
      </c>
      <c r="P1204" s="112">
        <v>0</v>
      </c>
      <c r="Q1204" s="112">
        <v>1032.575</v>
      </c>
      <c r="R1204" s="112">
        <v>61954.5</v>
      </c>
      <c r="S1204" s="111" t="s">
        <v>1386</v>
      </c>
    </row>
    <row r="1205" spans="1:19" ht="25.5">
      <c r="A1205" s="111" t="s">
        <v>2166</v>
      </c>
      <c r="B1205" s="143">
        <v>44355</v>
      </c>
      <c r="C1205" s="111" t="s">
        <v>2167</v>
      </c>
      <c r="D1205" s="143">
        <v>44355</v>
      </c>
      <c r="E1205" s="111" t="s">
        <v>1387</v>
      </c>
      <c r="F1205" s="111" t="s">
        <v>45</v>
      </c>
      <c r="G1205" s="111" t="s">
        <v>1389</v>
      </c>
      <c r="H1205" s="111" t="s">
        <v>13</v>
      </c>
      <c r="I1205" s="111" t="s">
        <v>1243</v>
      </c>
      <c r="J1205" s="112">
        <v>60</v>
      </c>
      <c r="K1205" s="112">
        <v>967</v>
      </c>
      <c r="L1205" s="112">
        <v>58020</v>
      </c>
      <c r="M1205" s="112">
        <v>2.4175</v>
      </c>
      <c r="N1205" s="112">
        <v>145.05000000000001</v>
      </c>
      <c r="O1205" s="112">
        <v>0</v>
      </c>
      <c r="P1205" s="112">
        <v>0</v>
      </c>
      <c r="Q1205" s="112">
        <v>969.41750000000002</v>
      </c>
      <c r="R1205" s="112">
        <v>58165.05</v>
      </c>
      <c r="S1205" s="111" t="s">
        <v>1386</v>
      </c>
    </row>
    <row r="1206" spans="1:19" ht="25.5">
      <c r="A1206" s="111" t="s">
        <v>2166</v>
      </c>
      <c r="B1206" s="143">
        <v>44355</v>
      </c>
      <c r="C1206" s="111" t="s">
        <v>2167</v>
      </c>
      <c r="D1206" s="143">
        <v>44355</v>
      </c>
      <c r="E1206" s="111" t="s">
        <v>1387</v>
      </c>
      <c r="F1206" s="111" t="s">
        <v>45</v>
      </c>
      <c r="G1206" s="111" t="s">
        <v>1389</v>
      </c>
      <c r="H1206" s="111" t="s">
        <v>13</v>
      </c>
      <c r="I1206" s="111" t="s">
        <v>1117</v>
      </c>
      <c r="J1206" s="112">
        <v>80</v>
      </c>
      <c r="K1206" s="112">
        <v>1118</v>
      </c>
      <c r="L1206" s="112">
        <v>89440</v>
      </c>
      <c r="M1206" s="112">
        <v>2.7949999999999999</v>
      </c>
      <c r="N1206" s="112">
        <v>223.6</v>
      </c>
      <c r="O1206" s="112">
        <v>0</v>
      </c>
      <c r="P1206" s="112">
        <v>0</v>
      </c>
      <c r="Q1206" s="112">
        <v>1120.7950000000001</v>
      </c>
      <c r="R1206" s="112">
        <v>89663.6</v>
      </c>
      <c r="S1206" s="111" t="s">
        <v>1386</v>
      </c>
    </row>
    <row r="1207" spans="1:19" ht="25.5">
      <c r="A1207" s="111" t="s">
        <v>2168</v>
      </c>
      <c r="B1207" s="143">
        <v>44355</v>
      </c>
      <c r="C1207" s="111" t="s">
        <v>2169</v>
      </c>
      <c r="D1207" s="143">
        <v>44355</v>
      </c>
      <c r="E1207" s="111" t="s">
        <v>1387</v>
      </c>
      <c r="F1207" s="111" t="s">
        <v>68</v>
      </c>
      <c r="G1207" s="111" t="s">
        <v>1397</v>
      </c>
      <c r="H1207" s="111" t="s">
        <v>54</v>
      </c>
      <c r="I1207" s="111" t="s">
        <v>1120</v>
      </c>
      <c r="J1207" s="112">
        <v>100</v>
      </c>
      <c r="K1207" s="112">
        <v>1176</v>
      </c>
      <c r="L1207" s="112">
        <v>117600</v>
      </c>
      <c r="M1207" s="112">
        <v>2.94</v>
      </c>
      <c r="N1207" s="112">
        <v>294</v>
      </c>
      <c r="O1207" s="112">
        <v>0</v>
      </c>
      <c r="P1207" s="112">
        <v>0</v>
      </c>
      <c r="Q1207" s="112">
        <v>1178.94</v>
      </c>
      <c r="R1207" s="112">
        <v>117894</v>
      </c>
      <c r="S1207" s="111" t="s">
        <v>1386</v>
      </c>
    </row>
    <row r="1208" spans="1:19" ht="25.5">
      <c r="A1208" s="111" t="s">
        <v>2168</v>
      </c>
      <c r="B1208" s="143">
        <v>44355</v>
      </c>
      <c r="C1208" s="111" t="s">
        <v>2169</v>
      </c>
      <c r="D1208" s="143">
        <v>44355</v>
      </c>
      <c r="E1208" s="111" t="s">
        <v>1387</v>
      </c>
      <c r="F1208" s="111" t="s">
        <v>68</v>
      </c>
      <c r="G1208" s="111" t="s">
        <v>1397</v>
      </c>
      <c r="H1208" s="111" t="s">
        <v>54</v>
      </c>
      <c r="I1208" s="111" t="s">
        <v>1114</v>
      </c>
      <c r="J1208" s="112">
        <v>200</v>
      </c>
      <c r="K1208" s="112">
        <v>894</v>
      </c>
      <c r="L1208" s="112">
        <v>178800</v>
      </c>
      <c r="M1208" s="112">
        <v>2.2349999999999999</v>
      </c>
      <c r="N1208" s="112">
        <v>447</v>
      </c>
      <c r="O1208" s="112">
        <v>0</v>
      </c>
      <c r="P1208" s="112">
        <v>0</v>
      </c>
      <c r="Q1208" s="112">
        <v>896.23500000000001</v>
      </c>
      <c r="R1208" s="112">
        <v>179247</v>
      </c>
      <c r="S1208" s="111" t="s">
        <v>1386</v>
      </c>
    </row>
    <row r="1209" spans="1:19" ht="25.5">
      <c r="A1209" s="111" t="s">
        <v>2168</v>
      </c>
      <c r="B1209" s="143">
        <v>44355</v>
      </c>
      <c r="C1209" s="111" t="s">
        <v>2169</v>
      </c>
      <c r="D1209" s="143">
        <v>44355</v>
      </c>
      <c r="E1209" s="111" t="s">
        <v>1387</v>
      </c>
      <c r="F1209" s="111" t="s">
        <v>68</v>
      </c>
      <c r="G1209" s="111" t="s">
        <v>1397</v>
      </c>
      <c r="H1209" s="111" t="s">
        <v>54</v>
      </c>
      <c r="I1209" s="111" t="s">
        <v>1243</v>
      </c>
      <c r="J1209" s="112">
        <v>60</v>
      </c>
      <c r="K1209" s="112">
        <v>967</v>
      </c>
      <c r="L1209" s="112">
        <v>58020</v>
      </c>
      <c r="M1209" s="112">
        <v>2.4175</v>
      </c>
      <c r="N1209" s="112">
        <v>145.05000000000001</v>
      </c>
      <c r="O1209" s="112">
        <v>0</v>
      </c>
      <c r="P1209" s="112">
        <v>0</v>
      </c>
      <c r="Q1209" s="112">
        <v>969.41750000000002</v>
      </c>
      <c r="R1209" s="112">
        <v>58165.05</v>
      </c>
      <c r="S1209" s="111" t="s">
        <v>1386</v>
      </c>
    </row>
    <row r="1210" spans="1:19" ht="25.5">
      <c r="A1210" s="111" t="s">
        <v>2168</v>
      </c>
      <c r="B1210" s="143">
        <v>44355</v>
      </c>
      <c r="C1210" s="111" t="s">
        <v>2169</v>
      </c>
      <c r="D1210" s="143">
        <v>44355</v>
      </c>
      <c r="E1210" s="111" t="s">
        <v>1387</v>
      </c>
      <c r="F1210" s="111" t="s">
        <v>68</v>
      </c>
      <c r="G1210" s="111" t="s">
        <v>1397</v>
      </c>
      <c r="H1210" s="111" t="s">
        <v>54</v>
      </c>
      <c r="I1210" s="111" t="s">
        <v>1119</v>
      </c>
      <c r="J1210" s="112">
        <v>100</v>
      </c>
      <c r="K1210" s="112">
        <v>914</v>
      </c>
      <c r="L1210" s="112">
        <v>91400</v>
      </c>
      <c r="M1210" s="112">
        <v>2.2850000000000001</v>
      </c>
      <c r="N1210" s="112">
        <v>228.5</v>
      </c>
      <c r="O1210" s="112">
        <v>0</v>
      </c>
      <c r="P1210" s="112">
        <v>0</v>
      </c>
      <c r="Q1210" s="112">
        <v>916.28499999999997</v>
      </c>
      <c r="R1210" s="112">
        <v>91628.5</v>
      </c>
      <c r="S1210" s="111" t="s">
        <v>1386</v>
      </c>
    </row>
    <row r="1211" spans="1:19" ht="25.5">
      <c r="A1211" s="111" t="s">
        <v>2168</v>
      </c>
      <c r="B1211" s="143">
        <v>44355</v>
      </c>
      <c r="C1211" s="111" t="s">
        <v>2169</v>
      </c>
      <c r="D1211" s="143">
        <v>44355</v>
      </c>
      <c r="E1211" s="111" t="s">
        <v>1387</v>
      </c>
      <c r="F1211" s="111" t="s">
        <v>68</v>
      </c>
      <c r="G1211" s="111" t="s">
        <v>1397</v>
      </c>
      <c r="H1211" s="111" t="s">
        <v>54</v>
      </c>
      <c r="I1211" s="111" t="s">
        <v>1284</v>
      </c>
      <c r="J1211" s="112">
        <v>100</v>
      </c>
      <c r="K1211" s="112">
        <v>1064</v>
      </c>
      <c r="L1211" s="112">
        <v>106400</v>
      </c>
      <c r="M1211" s="112">
        <v>2.66</v>
      </c>
      <c r="N1211" s="112">
        <v>266</v>
      </c>
      <c r="O1211" s="112">
        <v>0</v>
      </c>
      <c r="P1211" s="112">
        <v>0</v>
      </c>
      <c r="Q1211" s="112">
        <v>1066.6600000000001</v>
      </c>
      <c r="R1211" s="112">
        <v>106666</v>
      </c>
      <c r="S1211" s="111" t="s">
        <v>1386</v>
      </c>
    </row>
    <row r="1212" spans="1:19" ht="25.5">
      <c r="A1212" s="111" t="s">
        <v>2168</v>
      </c>
      <c r="B1212" s="143">
        <v>44355</v>
      </c>
      <c r="C1212" s="111" t="s">
        <v>2169</v>
      </c>
      <c r="D1212" s="143">
        <v>44355</v>
      </c>
      <c r="E1212" s="111" t="s">
        <v>1387</v>
      </c>
      <c r="F1212" s="111" t="s">
        <v>68</v>
      </c>
      <c r="G1212" s="111" t="s">
        <v>1397</v>
      </c>
      <c r="H1212" s="111" t="s">
        <v>54</v>
      </c>
      <c r="I1212" s="111" t="s">
        <v>1117</v>
      </c>
      <c r="J1212" s="112">
        <v>100</v>
      </c>
      <c r="K1212" s="112">
        <v>1118</v>
      </c>
      <c r="L1212" s="112">
        <v>111800</v>
      </c>
      <c r="M1212" s="112">
        <v>2.7949999999999999</v>
      </c>
      <c r="N1212" s="112">
        <v>279.5</v>
      </c>
      <c r="O1212" s="112">
        <v>0</v>
      </c>
      <c r="P1212" s="112">
        <v>0</v>
      </c>
      <c r="Q1212" s="112">
        <v>1120.7950000000001</v>
      </c>
      <c r="R1212" s="112">
        <v>112079.5</v>
      </c>
      <c r="S1212" s="111" t="s">
        <v>1386</v>
      </c>
    </row>
    <row r="1213" spans="1:19" ht="25.5">
      <c r="A1213" s="111" t="s">
        <v>2168</v>
      </c>
      <c r="B1213" s="143">
        <v>44355</v>
      </c>
      <c r="C1213" s="111" t="s">
        <v>2169</v>
      </c>
      <c r="D1213" s="143">
        <v>44355</v>
      </c>
      <c r="E1213" s="111" t="s">
        <v>1387</v>
      </c>
      <c r="F1213" s="111" t="s">
        <v>68</v>
      </c>
      <c r="G1213" s="111" t="s">
        <v>1397</v>
      </c>
      <c r="H1213" s="111" t="s">
        <v>54</v>
      </c>
      <c r="I1213" s="111" t="s">
        <v>1333</v>
      </c>
      <c r="J1213" s="112">
        <v>100</v>
      </c>
      <c r="K1213" s="112">
        <v>914</v>
      </c>
      <c r="L1213" s="112">
        <v>91400</v>
      </c>
      <c r="M1213" s="112">
        <v>2.2850000000000001</v>
      </c>
      <c r="N1213" s="112">
        <v>228.5</v>
      </c>
      <c r="O1213" s="112">
        <v>0</v>
      </c>
      <c r="P1213" s="112">
        <v>0</v>
      </c>
      <c r="Q1213" s="112">
        <v>916.28499999999997</v>
      </c>
      <c r="R1213" s="112">
        <v>91628.5</v>
      </c>
      <c r="S1213" s="111" t="s">
        <v>1386</v>
      </c>
    </row>
    <row r="1214" spans="1:19" ht="25.5">
      <c r="A1214" s="111" t="s">
        <v>2170</v>
      </c>
      <c r="B1214" s="143">
        <v>44355</v>
      </c>
      <c r="C1214" s="111" t="s">
        <v>2171</v>
      </c>
      <c r="D1214" s="143">
        <v>44355</v>
      </c>
      <c r="E1214" s="111" t="s">
        <v>1387</v>
      </c>
      <c r="F1214" s="111" t="s">
        <v>105</v>
      </c>
      <c r="G1214" s="111" t="s">
        <v>1402</v>
      </c>
      <c r="H1214" s="111" t="s">
        <v>117</v>
      </c>
      <c r="I1214" s="111" t="s">
        <v>1114</v>
      </c>
      <c r="J1214" s="112">
        <v>200</v>
      </c>
      <c r="K1214" s="112">
        <v>894</v>
      </c>
      <c r="L1214" s="112">
        <v>178800</v>
      </c>
      <c r="M1214" s="112">
        <v>2.2349999999999999</v>
      </c>
      <c r="N1214" s="112">
        <v>447</v>
      </c>
      <c r="O1214" s="112">
        <v>0</v>
      </c>
      <c r="P1214" s="112">
        <v>0</v>
      </c>
      <c r="Q1214" s="112">
        <v>896.23500000000001</v>
      </c>
      <c r="R1214" s="112">
        <v>179247</v>
      </c>
      <c r="S1214" s="111" t="s">
        <v>1386</v>
      </c>
    </row>
    <row r="1215" spans="1:19" ht="25.5">
      <c r="A1215" s="111" t="s">
        <v>2170</v>
      </c>
      <c r="B1215" s="143">
        <v>44355</v>
      </c>
      <c r="C1215" s="111" t="s">
        <v>2171</v>
      </c>
      <c r="D1215" s="143">
        <v>44355</v>
      </c>
      <c r="E1215" s="111" t="s">
        <v>1387</v>
      </c>
      <c r="F1215" s="111" t="s">
        <v>105</v>
      </c>
      <c r="G1215" s="111" t="s">
        <v>1402</v>
      </c>
      <c r="H1215" s="111" t="s">
        <v>117</v>
      </c>
      <c r="I1215" s="111" t="s">
        <v>1119</v>
      </c>
      <c r="J1215" s="112">
        <v>40</v>
      </c>
      <c r="K1215" s="112">
        <v>914</v>
      </c>
      <c r="L1215" s="112">
        <v>36560</v>
      </c>
      <c r="M1215" s="112">
        <v>2.2850000000000001</v>
      </c>
      <c r="N1215" s="112">
        <v>91.4</v>
      </c>
      <c r="O1215" s="112">
        <v>0</v>
      </c>
      <c r="P1215" s="112">
        <v>0</v>
      </c>
      <c r="Q1215" s="112">
        <v>916.28499999999997</v>
      </c>
      <c r="R1215" s="112">
        <v>36651.4</v>
      </c>
      <c r="S1215" s="111" t="s">
        <v>1386</v>
      </c>
    </row>
    <row r="1216" spans="1:19" ht="25.5">
      <c r="A1216" s="111" t="s">
        <v>2170</v>
      </c>
      <c r="B1216" s="143">
        <v>44355</v>
      </c>
      <c r="C1216" s="111" t="s">
        <v>2171</v>
      </c>
      <c r="D1216" s="143">
        <v>44355</v>
      </c>
      <c r="E1216" s="111" t="s">
        <v>1387</v>
      </c>
      <c r="F1216" s="111" t="s">
        <v>105</v>
      </c>
      <c r="G1216" s="111" t="s">
        <v>1402</v>
      </c>
      <c r="H1216" s="111" t="s">
        <v>117</v>
      </c>
      <c r="I1216" s="111" t="s">
        <v>1117</v>
      </c>
      <c r="J1216" s="112">
        <v>40</v>
      </c>
      <c r="K1216" s="112">
        <v>1118</v>
      </c>
      <c r="L1216" s="112">
        <v>44720</v>
      </c>
      <c r="M1216" s="112">
        <v>2.7949999999999999</v>
      </c>
      <c r="N1216" s="112">
        <v>111.8</v>
      </c>
      <c r="O1216" s="112">
        <v>0</v>
      </c>
      <c r="P1216" s="112">
        <v>0</v>
      </c>
      <c r="Q1216" s="112">
        <v>1120.7950000000001</v>
      </c>
      <c r="R1216" s="112">
        <v>44831.8</v>
      </c>
      <c r="S1216" s="111" t="s">
        <v>1386</v>
      </c>
    </row>
    <row r="1217" spans="1:19" ht="25.5">
      <c r="A1217" s="111" t="s">
        <v>2172</v>
      </c>
      <c r="B1217" s="143">
        <v>44355</v>
      </c>
      <c r="C1217" s="111" t="s">
        <v>2173</v>
      </c>
      <c r="D1217" s="143">
        <v>44355</v>
      </c>
      <c r="E1217" s="111" t="s">
        <v>1387</v>
      </c>
      <c r="F1217" s="111" t="s">
        <v>7</v>
      </c>
      <c r="G1217" s="111" t="s">
        <v>1388</v>
      </c>
      <c r="H1217" s="111" t="s">
        <v>117</v>
      </c>
      <c r="I1217" s="111" t="s">
        <v>1119</v>
      </c>
      <c r="J1217" s="112">
        <v>200</v>
      </c>
      <c r="K1217" s="112">
        <v>914</v>
      </c>
      <c r="L1217" s="112">
        <v>182800</v>
      </c>
      <c r="M1217" s="112">
        <v>2.2850000000000001</v>
      </c>
      <c r="N1217" s="112">
        <v>457</v>
      </c>
      <c r="O1217" s="112">
        <v>0</v>
      </c>
      <c r="P1217" s="112">
        <v>0</v>
      </c>
      <c r="Q1217" s="112">
        <v>916.28499999999997</v>
      </c>
      <c r="R1217" s="112">
        <v>183257</v>
      </c>
      <c r="S1217" s="111" t="s">
        <v>1386</v>
      </c>
    </row>
    <row r="1218" spans="1:19" ht="25.5">
      <c r="A1218" s="111" t="s">
        <v>2172</v>
      </c>
      <c r="B1218" s="143">
        <v>44355</v>
      </c>
      <c r="C1218" s="111" t="s">
        <v>2173</v>
      </c>
      <c r="D1218" s="143">
        <v>44355</v>
      </c>
      <c r="E1218" s="111" t="s">
        <v>1387</v>
      </c>
      <c r="F1218" s="111" t="s">
        <v>7</v>
      </c>
      <c r="G1218" s="111" t="s">
        <v>1388</v>
      </c>
      <c r="H1218" s="111" t="s">
        <v>117</v>
      </c>
      <c r="I1218" s="111" t="s">
        <v>1115</v>
      </c>
      <c r="J1218" s="112">
        <v>20</v>
      </c>
      <c r="K1218" s="112">
        <v>1030</v>
      </c>
      <c r="L1218" s="112">
        <v>20600</v>
      </c>
      <c r="M1218" s="112">
        <v>2.5750000000000002</v>
      </c>
      <c r="N1218" s="112">
        <v>51.5</v>
      </c>
      <c r="O1218" s="112">
        <v>0</v>
      </c>
      <c r="P1218" s="112">
        <v>0</v>
      </c>
      <c r="Q1218" s="112">
        <v>1032.575</v>
      </c>
      <c r="R1218" s="112">
        <v>20651.5</v>
      </c>
      <c r="S1218" s="111" t="s">
        <v>1386</v>
      </c>
    </row>
    <row r="1219" spans="1:19" ht="25.5">
      <c r="A1219" s="111" t="s">
        <v>2172</v>
      </c>
      <c r="B1219" s="143">
        <v>44355</v>
      </c>
      <c r="C1219" s="111" t="s">
        <v>2173</v>
      </c>
      <c r="D1219" s="143">
        <v>44355</v>
      </c>
      <c r="E1219" s="111" t="s">
        <v>1387</v>
      </c>
      <c r="F1219" s="111" t="s">
        <v>7</v>
      </c>
      <c r="G1219" s="111" t="s">
        <v>1388</v>
      </c>
      <c r="H1219" s="111" t="s">
        <v>117</v>
      </c>
      <c r="I1219" s="111" t="s">
        <v>1114</v>
      </c>
      <c r="J1219" s="112">
        <v>100</v>
      </c>
      <c r="K1219" s="112">
        <v>894</v>
      </c>
      <c r="L1219" s="112">
        <v>89400</v>
      </c>
      <c r="M1219" s="112">
        <v>2.2349999999999999</v>
      </c>
      <c r="N1219" s="112">
        <v>223.5</v>
      </c>
      <c r="O1219" s="112">
        <v>0</v>
      </c>
      <c r="P1219" s="112">
        <v>0</v>
      </c>
      <c r="Q1219" s="112">
        <v>896.23500000000001</v>
      </c>
      <c r="R1219" s="112">
        <v>89623.5</v>
      </c>
      <c r="S1219" s="111" t="s">
        <v>1386</v>
      </c>
    </row>
    <row r="1220" spans="1:19" ht="25.5">
      <c r="A1220" s="111" t="s">
        <v>2174</v>
      </c>
      <c r="B1220" s="143">
        <v>44355</v>
      </c>
      <c r="C1220" s="111" t="s">
        <v>2175</v>
      </c>
      <c r="D1220" s="143">
        <v>44355</v>
      </c>
      <c r="E1220" s="111" t="s">
        <v>1387</v>
      </c>
      <c r="F1220" s="111" t="s">
        <v>11</v>
      </c>
      <c r="G1220" s="111" t="s">
        <v>1399</v>
      </c>
      <c r="H1220" s="111" t="s">
        <v>117</v>
      </c>
      <c r="I1220" s="111" t="s">
        <v>1115</v>
      </c>
      <c r="J1220" s="112">
        <v>100</v>
      </c>
      <c r="K1220" s="112">
        <v>1030</v>
      </c>
      <c r="L1220" s="112">
        <v>103000</v>
      </c>
      <c r="M1220" s="112">
        <v>2.5750000000000002</v>
      </c>
      <c r="N1220" s="112">
        <v>257.5</v>
      </c>
      <c r="O1220" s="112">
        <v>0</v>
      </c>
      <c r="P1220" s="112">
        <v>0</v>
      </c>
      <c r="Q1220" s="112">
        <v>1032.575</v>
      </c>
      <c r="R1220" s="112">
        <v>103257.5</v>
      </c>
      <c r="S1220" s="111" t="s">
        <v>1386</v>
      </c>
    </row>
    <row r="1221" spans="1:19" ht="25.5">
      <c r="A1221" s="111" t="s">
        <v>2176</v>
      </c>
      <c r="B1221" s="143">
        <v>44355</v>
      </c>
      <c r="C1221" s="111" t="s">
        <v>2177</v>
      </c>
      <c r="D1221" s="143">
        <v>44355</v>
      </c>
      <c r="E1221" s="111" t="s">
        <v>1387</v>
      </c>
      <c r="F1221" s="111" t="s">
        <v>115</v>
      </c>
      <c r="G1221" s="111" t="s">
        <v>1398</v>
      </c>
      <c r="H1221" s="111" t="s">
        <v>117</v>
      </c>
      <c r="I1221" s="111" t="s">
        <v>1115</v>
      </c>
      <c r="J1221" s="112">
        <v>40</v>
      </c>
      <c r="K1221" s="112">
        <v>1030</v>
      </c>
      <c r="L1221" s="112">
        <v>41200</v>
      </c>
      <c r="M1221" s="112">
        <v>2.5750000000000002</v>
      </c>
      <c r="N1221" s="112">
        <v>103</v>
      </c>
      <c r="O1221" s="112">
        <v>0</v>
      </c>
      <c r="P1221" s="112">
        <v>0</v>
      </c>
      <c r="Q1221" s="112">
        <v>1032.575</v>
      </c>
      <c r="R1221" s="112">
        <v>41303</v>
      </c>
      <c r="S1221" s="111" t="s">
        <v>1386</v>
      </c>
    </row>
    <row r="1222" spans="1:19" ht="25.5">
      <c r="A1222" s="111" t="s">
        <v>2176</v>
      </c>
      <c r="B1222" s="143">
        <v>44355</v>
      </c>
      <c r="C1222" s="111" t="s">
        <v>2177</v>
      </c>
      <c r="D1222" s="143">
        <v>44355</v>
      </c>
      <c r="E1222" s="111" t="s">
        <v>1387</v>
      </c>
      <c r="F1222" s="111" t="s">
        <v>115</v>
      </c>
      <c r="G1222" s="111" t="s">
        <v>1398</v>
      </c>
      <c r="H1222" s="111" t="s">
        <v>117</v>
      </c>
      <c r="I1222" s="111" t="s">
        <v>1335</v>
      </c>
      <c r="J1222" s="112">
        <v>60</v>
      </c>
      <c r="K1222" s="112">
        <v>1303</v>
      </c>
      <c r="L1222" s="112">
        <v>78180</v>
      </c>
      <c r="M1222" s="112">
        <v>3.2574999999999998</v>
      </c>
      <c r="N1222" s="112">
        <v>195.45</v>
      </c>
      <c r="O1222" s="112">
        <v>0</v>
      </c>
      <c r="P1222" s="112">
        <v>0</v>
      </c>
      <c r="Q1222" s="112">
        <v>1306.2574999999999</v>
      </c>
      <c r="R1222" s="112">
        <v>78375.45</v>
      </c>
      <c r="S1222" s="111" t="s">
        <v>1386</v>
      </c>
    </row>
    <row r="1223" spans="1:19" ht="25.5">
      <c r="A1223" s="111" t="s">
        <v>2176</v>
      </c>
      <c r="B1223" s="143">
        <v>44355</v>
      </c>
      <c r="C1223" s="111" t="s">
        <v>2177</v>
      </c>
      <c r="D1223" s="143">
        <v>44355</v>
      </c>
      <c r="E1223" s="111" t="s">
        <v>1387</v>
      </c>
      <c r="F1223" s="111" t="s">
        <v>115</v>
      </c>
      <c r="G1223" s="111" t="s">
        <v>1398</v>
      </c>
      <c r="H1223" s="111" t="s">
        <v>117</v>
      </c>
      <c r="I1223" s="111" t="s">
        <v>1119</v>
      </c>
      <c r="J1223" s="112">
        <v>100</v>
      </c>
      <c r="K1223" s="112">
        <v>914</v>
      </c>
      <c r="L1223" s="112">
        <v>91400</v>
      </c>
      <c r="M1223" s="112">
        <v>2.2850000000000001</v>
      </c>
      <c r="N1223" s="112">
        <v>228.5</v>
      </c>
      <c r="O1223" s="112">
        <v>0</v>
      </c>
      <c r="P1223" s="112">
        <v>0</v>
      </c>
      <c r="Q1223" s="112">
        <v>916.28499999999997</v>
      </c>
      <c r="R1223" s="112">
        <v>91628.5</v>
      </c>
      <c r="S1223" s="111" t="s">
        <v>1386</v>
      </c>
    </row>
    <row r="1224" spans="1:19" ht="25.5">
      <c r="A1224" s="111" t="s">
        <v>2176</v>
      </c>
      <c r="B1224" s="143">
        <v>44355</v>
      </c>
      <c r="C1224" s="111" t="s">
        <v>2177</v>
      </c>
      <c r="D1224" s="143">
        <v>44355</v>
      </c>
      <c r="E1224" s="111" t="s">
        <v>1387</v>
      </c>
      <c r="F1224" s="111" t="s">
        <v>115</v>
      </c>
      <c r="G1224" s="111" t="s">
        <v>1398</v>
      </c>
      <c r="H1224" s="111" t="s">
        <v>117</v>
      </c>
      <c r="I1224" s="111" t="s">
        <v>1333</v>
      </c>
      <c r="J1224" s="112">
        <v>100</v>
      </c>
      <c r="K1224" s="112">
        <v>914</v>
      </c>
      <c r="L1224" s="112">
        <v>91400</v>
      </c>
      <c r="M1224" s="112">
        <v>2.2850000000000001</v>
      </c>
      <c r="N1224" s="112">
        <v>228.5</v>
      </c>
      <c r="O1224" s="112">
        <v>0</v>
      </c>
      <c r="P1224" s="112">
        <v>0</v>
      </c>
      <c r="Q1224" s="112">
        <v>916.28499999999997</v>
      </c>
      <c r="R1224" s="112">
        <v>91628.5</v>
      </c>
      <c r="S1224" s="111" t="s">
        <v>1386</v>
      </c>
    </row>
    <row r="1225" spans="1:19" ht="25.5">
      <c r="A1225" s="111" t="s">
        <v>2178</v>
      </c>
      <c r="B1225" s="143">
        <v>44355</v>
      </c>
      <c r="C1225" s="111" t="s">
        <v>2179</v>
      </c>
      <c r="D1225" s="143">
        <v>44355</v>
      </c>
      <c r="E1225" s="111" t="s">
        <v>1387</v>
      </c>
      <c r="F1225" s="111" t="s">
        <v>116</v>
      </c>
      <c r="G1225" s="111" t="s">
        <v>991</v>
      </c>
      <c r="H1225" s="111" t="s">
        <v>54</v>
      </c>
      <c r="I1225" s="111" t="s">
        <v>1114</v>
      </c>
      <c r="J1225" s="112">
        <v>100</v>
      </c>
      <c r="K1225" s="112">
        <v>894</v>
      </c>
      <c r="L1225" s="112">
        <v>89400</v>
      </c>
      <c r="M1225" s="112">
        <v>2.2349999999999999</v>
      </c>
      <c r="N1225" s="112">
        <v>223.5</v>
      </c>
      <c r="O1225" s="112">
        <v>0</v>
      </c>
      <c r="P1225" s="112">
        <v>0</v>
      </c>
      <c r="Q1225" s="112">
        <v>896.23500000000001</v>
      </c>
      <c r="R1225" s="112">
        <v>89623.5</v>
      </c>
      <c r="S1225" s="111" t="s">
        <v>1386</v>
      </c>
    </row>
    <row r="1226" spans="1:19" ht="25.5">
      <c r="A1226" s="111" t="s">
        <v>2178</v>
      </c>
      <c r="B1226" s="143">
        <v>44355</v>
      </c>
      <c r="C1226" s="111" t="s">
        <v>2179</v>
      </c>
      <c r="D1226" s="143">
        <v>44355</v>
      </c>
      <c r="E1226" s="111" t="s">
        <v>1387</v>
      </c>
      <c r="F1226" s="111" t="s">
        <v>116</v>
      </c>
      <c r="G1226" s="111" t="s">
        <v>991</v>
      </c>
      <c r="H1226" s="111" t="s">
        <v>54</v>
      </c>
      <c r="I1226" s="111" t="s">
        <v>1333</v>
      </c>
      <c r="J1226" s="112">
        <v>100</v>
      </c>
      <c r="K1226" s="112">
        <v>914</v>
      </c>
      <c r="L1226" s="112">
        <v>91400</v>
      </c>
      <c r="M1226" s="112">
        <v>2.2850000000000001</v>
      </c>
      <c r="N1226" s="112">
        <v>228.5</v>
      </c>
      <c r="O1226" s="112">
        <v>0</v>
      </c>
      <c r="P1226" s="112">
        <v>0</v>
      </c>
      <c r="Q1226" s="112">
        <v>916.28499999999997</v>
      </c>
      <c r="R1226" s="112">
        <v>91628.5</v>
      </c>
      <c r="S1226" s="111" t="s">
        <v>1386</v>
      </c>
    </row>
    <row r="1227" spans="1:19" ht="25.5">
      <c r="A1227" s="111" t="s">
        <v>2178</v>
      </c>
      <c r="B1227" s="143">
        <v>44355</v>
      </c>
      <c r="C1227" s="111" t="s">
        <v>2179</v>
      </c>
      <c r="D1227" s="143">
        <v>44355</v>
      </c>
      <c r="E1227" s="111" t="s">
        <v>1387</v>
      </c>
      <c r="F1227" s="111" t="s">
        <v>116</v>
      </c>
      <c r="G1227" s="111" t="s">
        <v>991</v>
      </c>
      <c r="H1227" s="111" t="s">
        <v>54</v>
      </c>
      <c r="I1227" s="111" t="s">
        <v>1119</v>
      </c>
      <c r="J1227" s="112">
        <v>100</v>
      </c>
      <c r="K1227" s="112">
        <v>914</v>
      </c>
      <c r="L1227" s="112">
        <v>91400</v>
      </c>
      <c r="M1227" s="112">
        <v>2.2850000000000001</v>
      </c>
      <c r="N1227" s="112">
        <v>228.5</v>
      </c>
      <c r="O1227" s="112">
        <v>0</v>
      </c>
      <c r="P1227" s="112">
        <v>0</v>
      </c>
      <c r="Q1227" s="112">
        <v>916.28499999999997</v>
      </c>
      <c r="R1227" s="112">
        <v>91628.5</v>
      </c>
      <c r="S1227" s="111" t="s">
        <v>1386</v>
      </c>
    </row>
    <row r="1228" spans="1:19" ht="25.5">
      <c r="A1228" s="111" t="s">
        <v>2178</v>
      </c>
      <c r="B1228" s="143">
        <v>44355</v>
      </c>
      <c r="C1228" s="111" t="s">
        <v>2179</v>
      </c>
      <c r="D1228" s="143">
        <v>44355</v>
      </c>
      <c r="E1228" s="111" t="s">
        <v>1387</v>
      </c>
      <c r="F1228" s="111" t="s">
        <v>116</v>
      </c>
      <c r="G1228" s="111" t="s">
        <v>991</v>
      </c>
      <c r="H1228" s="111" t="s">
        <v>54</v>
      </c>
      <c r="I1228" s="111" t="s">
        <v>1115</v>
      </c>
      <c r="J1228" s="112">
        <v>100</v>
      </c>
      <c r="K1228" s="112">
        <v>1030</v>
      </c>
      <c r="L1228" s="112">
        <v>103000</v>
      </c>
      <c r="M1228" s="112">
        <v>2.5750000000000002</v>
      </c>
      <c r="N1228" s="112">
        <v>257.5</v>
      </c>
      <c r="O1228" s="112">
        <v>0</v>
      </c>
      <c r="P1228" s="112">
        <v>0</v>
      </c>
      <c r="Q1228" s="112">
        <v>1032.575</v>
      </c>
      <c r="R1228" s="112">
        <v>103257.5</v>
      </c>
      <c r="S1228" s="111" t="s">
        <v>1386</v>
      </c>
    </row>
    <row r="1229" spans="1:19" ht="25.5">
      <c r="A1229" s="111" t="s">
        <v>2178</v>
      </c>
      <c r="B1229" s="143">
        <v>44355</v>
      </c>
      <c r="C1229" s="111" t="s">
        <v>2179</v>
      </c>
      <c r="D1229" s="143">
        <v>44355</v>
      </c>
      <c r="E1229" s="111" t="s">
        <v>1387</v>
      </c>
      <c r="F1229" s="111" t="s">
        <v>116</v>
      </c>
      <c r="G1229" s="111" t="s">
        <v>991</v>
      </c>
      <c r="H1229" s="111" t="s">
        <v>54</v>
      </c>
      <c r="I1229" s="111" t="s">
        <v>1243</v>
      </c>
      <c r="J1229" s="112">
        <v>60</v>
      </c>
      <c r="K1229" s="112">
        <v>967</v>
      </c>
      <c r="L1229" s="112">
        <v>58020</v>
      </c>
      <c r="M1229" s="112">
        <v>2.4175</v>
      </c>
      <c r="N1229" s="112">
        <v>145.05000000000001</v>
      </c>
      <c r="O1229" s="112">
        <v>0</v>
      </c>
      <c r="P1229" s="112">
        <v>0</v>
      </c>
      <c r="Q1229" s="112">
        <v>969.41750000000002</v>
      </c>
      <c r="R1229" s="112">
        <v>58165.05</v>
      </c>
      <c r="S1229" s="111" t="s">
        <v>1386</v>
      </c>
    </row>
    <row r="1230" spans="1:19" ht="25.5">
      <c r="A1230" s="111" t="s">
        <v>2180</v>
      </c>
      <c r="B1230" s="143">
        <v>44355</v>
      </c>
      <c r="C1230" s="111" t="s">
        <v>2181</v>
      </c>
      <c r="D1230" s="143">
        <v>44355</v>
      </c>
      <c r="E1230" s="111" t="s">
        <v>1387</v>
      </c>
      <c r="F1230" s="111" t="s">
        <v>15</v>
      </c>
      <c r="G1230" s="111" t="s">
        <v>1395</v>
      </c>
      <c r="H1230" s="111" t="s">
        <v>13</v>
      </c>
      <c r="I1230" s="111" t="s">
        <v>1284</v>
      </c>
      <c r="J1230" s="112">
        <v>20</v>
      </c>
      <c r="K1230" s="112">
        <v>1064</v>
      </c>
      <c r="L1230" s="112">
        <v>21280</v>
      </c>
      <c r="M1230" s="112">
        <v>2.66</v>
      </c>
      <c r="N1230" s="112">
        <v>53.2</v>
      </c>
      <c r="O1230" s="112">
        <v>0</v>
      </c>
      <c r="P1230" s="112">
        <v>0</v>
      </c>
      <c r="Q1230" s="112">
        <v>1066.6600000000001</v>
      </c>
      <c r="R1230" s="112">
        <v>21333.200000000001</v>
      </c>
      <c r="S1230" s="111" t="s">
        <v>1386</v>
      </c>
    </row>
    <row r="1231" spans="1:19" ht="25.5">
      <c r="A1231" s="111" t="s">
        <v>2180</v>
      </c>
      <c r="B1231" s="143">
        <v>44355</v>
      </c>
      <c r="C1231" s="111" t="s">
        <v>2181</v>
      </c>
      <c r="D1231" s="143">
        <v>44355</v>
      </c>
      <c r="E1231" s="111" t="s">
        <v>1387</v>
      </c>
      <c r="F1231" s="111" t="s">
        <v>15</v>
      </c>
      <c r="G1231" s="111" t="s">
        <v>1395</v>
      </c>
      <c r="H1231" s="111" t="s">
        <v>13</v>
      </c>
      <c r="I1231" s="111" t="s">
        <v>1335</v>
      </c>
      <c r="J1231" s="112">
        <v>20</v>
      </c>
      <c r="K1231" s="112">
        <v>1303</v>
      </c>
      <c r="L1231" s="112">
        <v>26060</v>
      </c>
      <c r="M1231" s="112">
        <v>3.2574999999999998</v>
      </c>
      <c r="N1231" s="112">
        <v>65.150000000000006</v>
      </c>
      <c r="O1231" s="112">
        <v>0</v>
      </c>
      <c r="P1231" s="112">
        <v>0</v>
      </c>
      <c r="Q1231" s="112">
        <v>1306.2574999999999</v>
      </c>
      <c r="R1231" s="112">
        <v>26125.15</v>
      </c>
      <c r="S1231" s="111" t="s">
        <v>1386</v>
      </c>
    </row>
    <row r="1232" spans="1:19" ht="25.5">
      <c r="A1232" s="111" t="s">
        <v>2180</v>
      </c>
      <c r="B1232" s="143">
        <v>44355</v>
      </c>
      <c r="C1232" s="111" t="s">
        <v>2181</v>
      </c>
      <c r="D1232" s="143">
        <v>44355</v>
      </c>
      <c r="E1232" s="111" t="s">
        <v>1387</v>
      </c>
      <c r="F1232" s="111" t="s">
        <v>15</v>
      </c>
      <c r="G1232" s="111" t="s">
        <v>1395</v>
      </c>
      <c r="H1232" s="111" t="s">
        <v>13</v>
      </c>
      <c r="I1232" s="111" t="s">
        <v>1243</v>
      </c>
      <c r="J1232" s="112">
        <v>80</v>
      </c>
      <c r="K1232" s="112">
        <v>967</v>
      </c>
      <c r="L1232" s="112">
        <v>77360</v>
      </c>
      <c r="M1232" s="112">
        <v>2.4175</v>
      </c>
      <c r="N1232" s="112">
        <v>193.4</v>
      </c>
      <c r="O1232" s="112">
        <v>0</v>
      </c>
      <c r="P1232" s="112">
        <v>0</v>
      </c>
      <c r="Q1232" s="112">
        <v>969.41750000000002</v>
      </c>
      <c r="R1232" s="112">
        <v>77553.399999999994</v>
      </c>
      <c r="S1232" s="111" t="s">
        <v>1386</v>
      </c>
    </row>
    <row r="1233" spans="1:19" ht="25.5">
      <c r="A1233" s="111" t="s">
        <v>2182</v>
      </c>
      <c r="B1233" s="143">
        <v>44355</v>
      </c>
      <c r="C1233" s="111" t="s">
        <v>2183</v>
      </c>
      <c r="D1233" s="143">
        <v>44355</v>
      </c>
      <c r="E1233" s="111" t="s">
        <v>1387</v>
      </c>
      <c r="F1233" s="111" t="s">
        <v>17</v>
      </c>
      <c r="G1233" s="111" t="s">
        <v>1021</v>
      </c>
      <c r="H1233" s="111" t="s">
        <v>13</v>
      </c>
      <c r="I1233" s="111" t="s">
        <v>1243</v>
      </c>
      <c r="J1233" s="112">
        <v>100</v>
      </c>
      <c r="K1233" s="112">
        <v>967</v>
      </c>
      <c r="L1233" s="112">
        <v>96700</v>
      </c>
      <c r="M1233" s="112">
        <v>2.4175</v>
      </c>
      <c r="N1233" s="112">
        <v>241.75</v>
      </c>
      <c r="O1233" s="112">
        <v>0</v>
      </c>
      <c r="P1233" s="112">
        <v>0</v>
      </c>
      <c r="Q1233" s="112">
        <v>969.41750000000002</v>
      </c>
      <c r="R1233" s="112">
        <v>96941.75</v>
      </c>
      <c r="S1233" s="111" t="s">
        <v>1386</v>
      </c>
    </row>
    <row r="1234" spans="1:19" ht="25.5">
      <c r="A1234" s="111" t="s">
        <v>2184</v>
      </c>
      <c r="B1234" s="143">
        <v>44355</v>
      </c>
      <c r="C1234" s="111" t="s">
        <v>2185</v>
      </c>
      <c r="D1234" s="143">
        <v>44355</v>
      </c>
      <c r="E1234" s="111" t="s">
        <v>1387</v>
      </c>
      <c r="F1234" s="111" t="s">
        <v>39</v>
      </c>
      <c r="G1234" s="111" t="s">
        <v>1423</v>
      </c>
      <c r="H1234" s="111" t="s">
        <v>13</v>
      </c>
      <c r="I1234" s="111" t="s">
        <v>1117</v>
      </c>
      <c r="J1234" s="112">
        <v>100</v>
      </c>
      <c r="K1234" s="112">
        <v>1118</v>
      </c>
      <c r="L1234" s="112">
        <v>111800</v>
      </c>
      <c r="M1234" s="112">
        <v>2.7949999999999999</v>
      </c>
      <c r="N1234" s="112">
        <v>279.5</v>
      </c>
      <c r="O1234" s="112">
        <v>0</v>
      </c>
      <c r="P1234" s="112">
        <v>0</v>
      </c>
      <c r="Q1234" s="112">
        <v>1120.7950000000001</v>
      </c>
      <c r="R1234" s="112">
        <v>112079.5</v>
      </c>
      <c r="S1234" s="111" t="s">
        <v>1386</v>
      </c>
    </row>
    <row r="1235" spans="1:19" ht="25.5">
      <c r="A1235" s="111" t="s">
        <v>2184</v>
      </c>
      <c r="B1235" s="143">
        <v>44355</v>
      </c>
      <c r="C1235" s="111" t="s">
        <v>2185</v>
      </c>
      <c r="D1235" s="143">
        <v>44355</v>
      </c>
      <c r="E1235" s="111" t="s">
        <v>1387</v>
      </c>
      <c r="F1235" s="111" t="s">
        <v>39</v>
      </c>
      <c r="G1235" s="111" t="s">
        <v>1423</v>
      </c>
      <c r="H1235" s="111" t="s">
        <v>13</v>
      </c>
      <c r="I1235" s="111" t="s">
        <v>1243</v>
      </c>
      <c r="J1235" s="112">
        <v>200</v>
      </c>
      <c r="K1235" s="112">
        <v>967</v>
      </c>
      <c r="L1235" s="112">
        <v>193400</v>
      </c>
      <c r="M1235" s="112">
        <v>2.4175</v>
      </c>
      <c r="N1235" s="112">
        <v>483.5</v>
      </c>
      <c r="O1235" s="112">
        <v>0</v>
      </c>
      <c r="P1235" s="112">
        <v>0</v>
      </c>
      <c r="Q1235" s="112">
        <v>969.41750000000002</v>
      </c>
      <c r="R1235" s="112">
        <v>193883.5</v>
      </c>
      <c r="S1235" s="111" t="s">
        <v>1386</v>
      </c>
    </row>
    <row r="1236" spans="1:19" ht="25.5">
      <c r="A1236" s="111" t="s">
        <v>2184</v>
      </c>
      <c r="B1236" s="143">
        <v>44355</v>
      </c>
      <c r="C1236" s="111" t="s">
        <v>2185</v>
      </c>
      <c r="D1236" s="143">
        <v>44355</v>
      </c>
      <c r="E1236" s="111" t="s">
        <v>1387</v>
      </c>
      <c r="F1236" s="111" t="s">
        <v>39</v>
      </c>
      <c r="G1236" s="111" t="s">
        <v>1423</v>
      </c>
      <c r="H1236" s="111" t="s">
        <v>13</v>
      </c>
      <c r="I1236" s="111" t="s">
        <v>1285</v>
      </c>
      <c r="J1236" s="112">
        <v>40</v>
      </c>
      <c r="K1236" s="112">
        <v>1205</v>
      </c>
      <c r="L1236" s="112">
        <v>48200</v>
      </c>
      <c r="M1236" s="112">
        <v>3.0125000000000002</v>
      </c>
      <c r="N1236" s="112">
        <v>120.5</v>
      </c>
      <c r="O1236" s="112">
        <v>0</v>
      </c>
      <c r="P1236" s="112">
        <v>0</v>
      </c>
      <c r="Q1236" s="112">
        <v>1208.0125</v>
      </c>
      <c r="R1236" s="112">
        <v>48320.5</v>
      </c>
      <c r="S1236" s="111" t="s">
        <v>1386</v>
      </c>
    </row>
    <row r="1237" spans="1:19" ht="25.5">
      <c r="A1237" s="111" t="s">
        <v>2184</v>
      </c>
      <c r="B1237" s="143">
        <v>44355</v>
      </c>
      <c r="C1237" s="111" t="s">
        <v>2185</v>
      </c>
      <c r="D1237" s="143">
        <v>44355</v>
      </c>
      <c r="E1237" s="111" t="s">
        <v>1387</v>
      </c>
      <c r="F1237" s="111" t="s">
        <v>39</v>
      </c>
      <c r="G1237" s="111" t="s">
        <v>1423</v>
      </c>
      <c r="H1237" s="111" t="s">
        <v>13</v>
      </c>
      <c r="I1237" s="111" t="s">
        <v>1115</v>
      </c>
      <c r="J1237" s="112">
        <v>100</v>
      </c>
      <c r="K1237" s="112">
        <v>1030</v>
      </c>
      <c r="L1237" s="112">
        <v>103000</v>
      </c>
      <c r="M1237" s="112">
        <v>2.5750000000000002</v>
      </c>
      <c r="N1237" s="112">
        <v>257.5</v>
      </c>
      <c r="O1237" s="112">
        <v>0</v>
      </c>
      <c r="P1237" s="112">
        <v>0</v>
      </c>
      <c r="Q1237" s="112">
        <v>1032.575</v>
      </c>
      <c r="R1237" s="112">
        <v>103257.5</v>
      </c>
      <c r="S1237" s="111" t="s">
        <v>1386</v>
      </c>
    </row>
    <row r="1238" spans="1:19" ht="25.5">
      <c r="A1238" s="111" t="s">
        <v>2186</v>
      </c>
      <c r="B1238" s="143">
        <v>44355</v>
      </c>
      <c r="C1238" s="111" t="s">
        <v>2187</v>
      </c>
      <c r="D1238" s="143">
        <v>44355</v>
      </c>
      <c r="E1238" s="111" t="s">
        <v>1387</v>
      </c>
      <c r="F1238" s="111" t="s">
        <v>47</v>
      </c>
      <c r="G1238" s="111" t="s">
        <v>1411</v>
      </c>
      <c r="H1238" s="111" t="s">
        <v>24</v>
      </c>
      <c r="I1238" s="111" t="s">
        <v>1243</v>
      </c>
      <c r="J1238" s="112">
        <v>140</v>
      </c>
      <c r="K1238" s="112">
        <v>967</v>
      </c>
      <c r="L1238" s="112">
        <v>135380</v>
      </c>
      <c r="M1238" s="112">
        <v>2.4175</v>
      </c>
      <c r="N1238" s="112">
        <v>338.45</v>
      </c>
      <c r="O1238" s="112">
        <v>0</v>
      </c>
      <c r="P1238" s="112">
        <v>0</v>
      </c>
      <c r="Q1238" s="112">
        <v>969.41750000000002</v>
      </c>
      <c r="R1238" s="112">
        <v>135718.45000000001</v>
      </c>
      <c r="S1238" s="111" t="s">
        <v>1386</v>
      </c>
    </row>
    <row r="1239" spans="1:19" ht="25.5">
      <c r="A1239" s="111" t="s">
        <v>2188</v>
      </c>
      <c r="B1239" s="143">
        <v>44355</v>
      </c>
      <c r="C1239" s="111" t="s">
        <v>2189</v>
      </c>
      <c r="D1239" s="143">
        <v>44355</v>
      </c>
      <c r="E1239" s="111" t="s">
        <v>1387</v>
      </c>
      <c r="F1239" s="111" t="s">
        <v>1439</v>
      </c>
      <c r="G1239" s="111" t="s">
        <v>1392</v>
      </c>
      <c r="H1239" s="111" t="s">
        <v>1391</v>
      </c>
      <c r="I1239" s="111" t="s">
        <v>1243</v>
      </c>
      <c r="J1239" s="112">
        <v>46</v>
      </c>
      <c r="K1239" s="112">
        <v>967</v>
      </c>
      <c r="L1239" s="112">
        <v>44482</v>
      </c>
      <c r="M1239" s="112">
        <v>2.4180000000000001</v>
      </c>
      <c r="N1239" s="112">
        <v>111.22799999999999</v>
      </c>
      <c r="O1239" s="112">
        <v>0</v>
      </c>
      <c r="P1239" s="112">
        <v>0</v>
      </c>
      <c r="Q1239" s="112">
        <v>969.41750000000002</v>
      </c>
      <c r="R1239" s="112">
        <v>44593.205000000002</v>
      </c>
      <c r="S1239" s="111" t="s">
        <v>1386</v>
      </c>
    </row>
    <row r="1240" spans="1:19" ht="25.5">
      <c r="A1240" s="111" t="s">
        <v>2188</v>
      </c>
      <c r="B1240" s="143">
        <v>44355</v>
      </c>
      <c r="C1240" s="111" t="s">
        <v>2189</v>
      </c>
      <c r="D1240" s="143">
        <v>44355</v>
      </c>
      <c r="E1240" s="111" t="s">
        <v>1387</v>
      </c>
      <c r="F1240" s="111" t="s">
        <v>1439</v>
      </c>
      <c r="G1240" s="111" t="s">
        <v>1392</v>
      </c>
      <c r="H1240" s="111" t="s">
        <v>1391</v>
      </c>
      <c r="I1240" s="111" t="s">
        <v>1333</v>
      </c>
      <c r="J1240" s="112">
        <v>160</v>
      </c>
      <c r="K1240" s="112">
        <v>914</v>
      </c>
      <c r="L1240" s="112">
        <v>146240</v>
      </c>
      <c r="M1240" s="112">
        <v>2.2850000000000001</v>
      </c>
      <c r="N1240" s="112">
        <v>365.6</v>
      </c>
      <c r="O1240" s="112">
        <v>0</v>
      </c>
      <c r="P1240" s="112">
        <v>0</v>
      </c>
      <c r="Q1240" s="112">
        <v>916.28499999999997</v>
      </c>
      <c r="R1240" s="112">
        <v>146605.6</v>
      </c>
      <c r="S1240" s="111" t="s">
        <v>1386</v>
      </c>
    </row>
    <row r="1241" spans="1:19" ht="25.5">
      <c r="A1241" s="111" t="s">
        <v>2188</v>
      </c>
      <c r="B1241" s="143">
        <v>44355</v>
      </c>
      <c r="C1241" s="111" t="s">
        <v>2189</v>
      </c>
      <c r="D1241" s="143">
        <v>44355</v>
      </c>
      <c r="E1241" s="111" t="s">
        <v>1387</v>
      </c>
      <c r="F1241" s="111" t="s">
        <v>1439</v>
      </c>
      <c r="G1241" s="111" t="s">
        <v>1392</v>
      </c>
      <c r="H1241" s="111" t="s">
        <v>1391</v>
      </c>
      <c r="I1241" s="111" t="s">
        <v>1114</v>
      </c>
      <c r="J1241" s="112">
        <v>180</v>
      </c>
      <c r="K1241" s="112">
        <v>894</v>
      </c>
      <c r="L1241" s="112">
        <v>160920</v>
      </c>
      <c r="M1241" s="112">
        <v>2.2349999999999999</v>
      </c>
      <c r="N1241" s="112">
        <v>402.3</v>
      </c>
      <c r="O1241" s="112">
        <v>0</v>
      </c>
      <c r="P1241" s="112">
        <v>0</v>
      </c>
      <c r="Q1241" s="112">
        <v>896.23500000000001</v>
      </c>
      <c r="R1241" s="112">
        <v>161322.29999999999</v>
      </c>
      <c r="S1241" s="111" t="s">
        <v>1386</v>
      </c>
    </row>
    <row r="1242" spans="1:19" ht="25.5">
      <c r="A1242" s="111" t="s">
        <v>2188</v>
      </c>
      <c r="B1242" s="143">
        <v>44355</v>
      </c>
      <c r="C1242" s="111" t="s">
        <v>2189</v>
      </c>
      <c r="D1242" s="143">
        <v>44355</v>
      </c>
      <c r="E1242" s="111" t="s">
        <v>1387</v>
      </c>
      <c r="F1242" s="111" t="s">
        <v>1439</v>
      </c>
      <c r="G1242" s="111" t="s">
        <v>1392</v>
      </c>
      <c r="H1242" s="111" t="s">
        <v>1391</v>
      </c>
      <c r="I1242" s="111" t="s">
        <v>1119</v>
      </c>
      <c r="J1242" s="112">
        <v>120</v>
      </c>
      <c r="K1242" s="112">
        <v>914</v>
      </c>
      <c r="L1242" s="112">
        <v>109680</v>
      </c>
      <c r="M1242" s="112">
        <v>2.2850000000000001</v>
      </c>
      <c r="N1242" s="112">
        <v>274.2</v>
      </c>
      <c r="O1242" s="112">
        <v>0</v>
      </c>
      <c r="P1242" s="112">
        <v>0</v>
      </c>
      <c r="Q1242" s="112">
        <v>916.28499999999997</v>
      </c>
      <c r="R1242" s="112">
        <v>109954.2</v>
      </c>
      <c r="S1242" s="111" t="s">
        <v>1386</v>
      </c>
    </row>
    <row r="1243" spans="1:19" ht="25.5">
      <c r="A1243" s="111" t="s">
        <v>2190</v>
      </c>
      <c r="B1243" s="143">
        <v>44355</v>
      </c>
      <c r="C1243" s="111" t="s">
        <v>2191</v>
      </c>
      <c r="D1243" s="143">
        <v>44355</v>
      </c>
      <c r="E1243" s="111" t="s">
        <v>1387</v>
      </c>
      <c r="F1243" s="111" t="s">
        <v>5</v>
      </c>
      <c r="G1243" s="111" t="s">
        <v>1388</v>
      </c>
      <c r="H1243" s="111" t="s">
        <v>117</v>
      </c>
      <c r="I1243" s="111" t="s">
        <v>1119</v>
      </c>
      <c r="J1243" s="112">
        <v>20</v>
      </c>
      <c r="K1243" s="112">
        <v>914</v>
      </c>
      <c r="L1243" s="112">
        <v>18280</v>
      </c>
      <c r="M1243" s="112">
        <v>2.2850000000000001</v>
      </c>
      <c r="N1243" s="112">
        <v>45.7</v>
      </c>
      <c r="O1243" s="112">
        <v>0</v>
      </c>
      <c r="P1243" s="112">
        <v>0</v>
      </c>
      <c r="Q1243" s="112">
        <v>916.28499999999997</v>
      </c>
      <c r="R1243" s="112">
        <v>18325.7</v>
      </c>
      <c r="S1243" s="111" t="s">
        <v>1386</v>
      </c>
    </row>
    <row r="1244" spans="1:19" ht="25.5">
      <c r="A1244" s="111" t="s">
        <v>2190</v>
      </c>
      <c r="B1244" s="143">
        <v>44355</v>
      </c>
      <c r="C1244" s="111" t="s">
        <v>2191</v>
      </c>
      <c r="D1244" s="143">
        <v>44355</v>
      </c>
      <c r="E1244" s="111" t="s">
        <v>1387</v>
      </c>
      <c r="F1244" s="111" t="s">
        <v>5</v>
      </c>
      <c r="G1244" s="111" t="s">
        <v>1388</v>
      </c>
      <c r="H1244" s="111" t="s">
        <v>117</v>
      </c>
      <c r="I1244" s="111" t="s">
        <v>1114</v>
      </c>
      <c r="J1244" s="112">
        <v>20</v>
      </c>
      <c r="K1244" s="112">
        <v>894</v>
      </c>
      <c r="L1244" s="112">
        <v>17880</v>
      </c>
      <c r="M1244" s="112">
        <v>2.2349999999999999</v>
      </c>
      <c r="N1244" s="112">
        <v>44.7</v>
      </c>
      <c r="O1244" s="112">
        <v>0</v>
      </c>
      <c r="P1244" s="112">
        <v>0</v>
      </c>
      <c r="Q1244" s="112">
        <v>896.23500000000001</v>
      </c>
      <c r="R1244" s="112">
        <v>17924.7</v>
      </c>
      <c r="S1244" s="111" t="s">
        <v>1386</v>
      </c>
    </row>
    <row r="1245" spans="1:19" ht="25.5">
      <c r="A1245" s="111" t="s">
        <v>2190</v>
      </c>
      <c r="B1245" s="143">
        <v>44355</v>
      </c>
      <c r="C1245" s="111" t="s">
        <v>2191</v>
      </c>
      <c r="D1245" s="143">
        <v>44355</v>
      </c>
      <c r="E1245" s="111" t="s">
        <v>1387</v>
      </c>
      <c r="F1245" s="111" t="s">
        <v>5</v>
      </c>
      <c r="G1245" s="111" t="s">
        <v>1388</v>
      </c>
      <c r="H1245" s="111" t="s">
        <v>117</v>
      </c>
      <c r="I1245" s="111" t="s">
        <v>1115</v>
      </c>
      <c r="J1245" s="112">
        <v>20</v>
      </c>
      <c r="K1245" s="112">
        <v>1030</v>
      </c>
      <c r="L1245" s="112">
        <v>20600</v>
      </c>
      <c r="M1245" s="112">
        <v>2.5750000000000002</v>
      </c>
      <c r="N1245" s="112">
        <v>51.5</v>
      </c>
      <c r="O1245" s="112">
        <v>0</v>
      </c>
      <c r="P1245" s="112">
        <v>0</v>
      </c>
      <c r="Q1245" s="112">
        <v>1032.575</v>
      </c>
      <c r="R1245" s="112">
        <v>20651.5</v>
      </c>
      <c r="S1245" s="111" t="s">
        <v>1386</v>
      </c>
    </row>
    <row r="1246" spans="1:19" ht="25.5">
      <c r="A1246" s="111" t="s">
        <v>2192</v>
      </c>
      <c r="B1246" s="143">
        <v>44355</v>
      </c>
      <c r="C1246" s="111" t="s">
        <v>2193</v>
      </c>
      <c r="D1246" s="143">
        <v>44355</v>
      </c>
      <c r="E1246" s="111" t="s">
        <v>1387</v>
      </c>
      <c r="F1246" s="111" t="s">
        <v>1</v>
      </c>
      <c r="G1246" s="111" t="s">
        <v>1019</v>
      </c>
      <c r="H1246" s="111" t="s">
        <v>117</v>
      </c>
      <c r="I1246" s="111" t="s">
        <v>1117</v>
      </c>
      <c r="J1246" s="112">
        <v>20</v>
      </c>
      <c r="K1246" s="112">
        <v>1118</v>
      </c>
      <c r="L1246" s="112">
        <v>22360</v>
      </c>
      <c r="M1246" s="112">
        <v>2.7949999999999999</v>
      </c>
      <c r="N1246" s="112">
        <v>55.9</v>
      </c>
      <c r="O1246" s="112">
        <v>0</v>
      </c>
      <c r="P1246" s="112">
        <v>0</v>
      </c>
      <c r="Q1246" s="112">
        <v>1120.7950000000001</v>
      </c>
      <c r="R1246" s="112">
        <v>22415.9</v>
      </c>
      <c r="S1246" s="111" t="s">
        <v>1386</v>
      </c>
    </row>
    <row r="1247" spans="1:19" ht="25.5">
      <c r="A1247" s="111" t="s">
        <v>2192</v>
      </c>
      <c r="B1247" s="143">
        <v>44355</v>
      </c>
      <c r="C1247" s="111" t="s">
        <v>2193</v>
      </c>
      <c r="D1247" s="143">
        <v>44355</v>
      </c>
      <c r="E1247" s="111" t="s">
        <v>1387</v>
      </c>
      <c r="F1247" s="111" t="s">
        <v>1</v>
      </c>
      <c r="G1247" s="111" t="s">
        <v>1019</v>
      </c>
      <c r="H1247" s="111" t="s">
        <v>117</v>
      </c>
      <c r="I1247" s="111" t="s">
        <v>1335</v>
      </c>
      <c r="J1247" s="112">
        <v>40</v>
      </c>
      <c r="K1247" s="112">
        <v>1303</v>
      </c>
      <c r="L1247" s="112">
        <v>52120</v>
      </c>
      <c r="M1247" s="112">
        <v>3.2574999999999998</v>
      </c>
      <c r="N1247" s="112">
        <v>130.30000000000001</v>
      </c>
      <c r="O1247" s="112">
        <v>0</v>
      </c>
      <c r="P1247" s="112">
        <v>0</v>
      </c>
      <c r="Q1247" s="112">
        <v>1306.2574999999999</v>
      </c>
      <c r="R1247" s="112">
        <v>52250.3</v>
      </c>
      <c r="S1247" s="111" t="s">
        <v>1386</v>
      </c>
    </row>
    <row r="1248" spans="1:19" ht="25.5">
      <c r="A1248" s="111" t="s">
        <v>2192</v>
      </c>
      <c r="B1248" s="143">
        <v>44355</v>
      </c>
      <c r="C1248" s="111" t="s">
        <v>2193</v>
      </c>
      <c r="D1248" s="143">
        <v>44355</v>
      </c>
      <c r="E1248" s="111" t="s">
        <v>1387</v>
      </c>
      <c r="F1248" s="111" t="s">
        <v>1</v>
      </c>
      <c r="G1248" s="111" t="s">
        <v>1019</v>
      </c>
      <c r="H1248" s="111" t="s">
        <v>117</v>
      </c>
      <c r="I1248" s="111" t="s">
        <v>1115</v>
      </c>
      <c r="J1248" s="112">
        <v>40</v>
      </c>
      <c r="K1248" s="112">
        <v>1030</v>
      </c>
      <c r="L1248" s="112">
        <v>41200</v>
      </c>
      <c r="M1248" s="112">
        <v>2.5750000000000002</v>
      </c>
      <c r="N1248" s="112">
        <v>103</v>
      </c>
      <c r="O1248" s="112">
        <v>0</v>
      </c>
      <c r="P1248" s="112">
        <v>0</v>
      </c>
      <c r="Q1248" s="112">
        <v>1032.575</v>
      </c>
      <c r="R1248" s="112">
        <v>41303</v>
      </c>
      <c r="S1248" s="111" t="s">
        <v>1386</v>
      </c>
    </row>
    <row r="1249" spans="1:19" ht="25.5">
      <c r="A1249" s="111" t="s">
        <v>2194</v>
      </c>
      <c r="B1249" s="143">
        <v>44355</v>
      </c>
      <c r="C1249" s="111" t="s">
        <v>2195</v>
      </c>
      <c r="D1249" s="143">
        <v>44355</v>
      </c>
      <c r="E1249" s="111" t="s">
        <v>1387</v>
      </c>
      <c r="F1249" s="111" t="s">
        <v>1017</v>
      </c>
      <c r="G1249" s="111" t="s">
        <v>1019</v>
      </c>
      <c r="H1249" s="111" t="s">
        <v>117</v>
      </c>
      <c r="I1249" s="111" t="s">
        <v>1117</v>
      </c>
      <c r="J1249" s="112">
        <v>40</v>
      </c>
      <c r="K1249" s="112">
        <v>1118</v>
      </c>
      <c r="L1249" s="112">
        <v>44720</v>
      </c>
      <c r="M1249" s="112">
        <v>2.7949999999999999</v>
      </c>
      <c r="N1249" s="112">
        <v>111.8</v>
      </c>
      <c r="O1249" s="112">
        <v>0</v>
      </c>
      <c r="P1249" s="112">
        <v>0</v>
      </c>
      <c r="Q1249" s="112">
        <v>1120.7950000000001</v>
      </c>
      <c r="R1249" s="112">
        <v>44831.8</v>
      </c>
      <c r="S1249" s="111" t="s">
        <v>1386</v>
      </c>
    </row>
    <row r="1250" spans="1:19" ht="25.5">
      <c r="A1250" s="111" t="s">
        <v>2194</v>
      </c>
      <c r="B1250" s="143">
        <v>44355</v>
      </c>
      <c r="C1250" s="111" t="s">
        <v>2195</v>
      </c>
      <c r="D1250" s="143">
        <v>44355</v>
      </c>
      <c r="E1250" s="111" t="s">
        <v>1387</v>
      </c>
      <c r="F1250" s="111" t="s">
        <v>1017</v>
      </c>
      <c r="G1250" s="111" t="s">
        <v>1019</v>
      </c>
      <c r="H1250" s="111" t="s">
        <v>117</v>
      </c>
      <c r="I1250" s="111" t="s">
        <v>1335</v>
      </c>
      <c r="J1250" s="112">
        <v>40</v>
      </c>
      <c r="K1250" s="112">
        <v>1303</v>
      </c>
      <c r="L1250" s="112">
        <v>52120</v>
      </c>
      <c r="M1250" s="112">
        <v>3.2574999999999998</v>
      </c>
      <c r="N1250" s="112">
        <v>130.30000000000001</v>
      </c>
      <c r="O1250" s="112">
        <v>0</v>
      </c>
      <c r="P1250" s="112">
        <v>0</v>
      </c>
      <c r="Q1250" s="112">
        <v>1306.2574999999999</v>
      </c>
      <c r="R1250" s="112">
        <v>52250.3</v>
      </c>
      <c r="S1250" s="111" t="s">
        <v>1386</v>
      </c>
    </row>
    <row r="1251" spans="1:19" ht="25.5">
      <c r="A1251" s="111" t="s">
        <v>2194</v>
      </c>
      <c r="B1251" s="143">
        <v>44355</v>
      </c>
      <c r="C1251" s="111" t="s">
        <v>2195</v>
      </c>
      <c r="D1251" s="143">
        <v>44355</v>
      </c>
      <c r="E1251" s="111" t="s">
        <v>1387</v>
      </c>
      <c r="F1251" s="111" t="s">
        <v>1017</v>
      </c>
      <c r="G1251" s="111" t="s">
        <v>1019</v>
      </c>
      <c r="H1251" s="111" t="s">
        <v>117</v>
      </c>
      <c r="I1251" s="111" t="s">
        <v>1115</v>
      </c>
      <c r="J1251" s="112">
        <v>62</v>
      </c>
      <c r="K1251" s="112">
        <v>1030</v>
      </c>
      <c r="L1251" s="112">
        <v>63860</v>
      </c>
      <c r="M1251" s="112">
        <v>2.5750000000000002</v>
      </c>
      <c r="N1251" s="112">
        <v>159.65</v>
      </c>
      <c r="O1251" s="112">
        <v>0</v>
      </c>
      <c r="P1251" s="112">
        <v>0</v>
      </c>
      <c r="Q1251" s="112">
        <v>1032.575</v>
      </c>
      <c r="R1251" s="112">
        <v>64019.65</v>
      </c>
      <c r="S1251" s="111" t="s">
        <v>1386</v>
      </c>
    </row>
    <row r="1252" spans="1:19" ht="25.5">
      <c r="A1252" s="111" t="s">
        <v>2196</v>
      </c>
      <c r="B1252" s="143">
        <v>44355</v>
      </c>
      <c r="C1252" s="111" t="s">
        <v>2197</v>
      </c>
      <c r="D1252" s="143">
        <v>44355</v>
      </c>
      <c r="E1252" s="111" t="s">
        <v>1387</v>
      </c>
      <c r="F1252" s="111" t="s">
        <v>74</v>
      </c>
      <c r="G1252" s="111" t="s">
        <v>1028</v>
      </c>
      <c r="H1252" s="111" t="s">
        <v>54</v>
      </c>
      <c r="I1252" s="111" t="s">
        <v>1114</v>
      </c>
      <c r="J1252" s="112">
        <v>150</v>
      </c>
      <c r="K1252" s="112">
        <v>894</v>
      </c>
      <c r="L1252" s="112">
        <v>134100</v>
      </c>
      <c r="M1252" s="112">
        <v>2.2349999999999999</v>
      </c>
      <c r="N1252" s="112">
        <v>335.25</v>
      </c>
      <c r="O1252" s="112">
        <v>0</v>
      </c>
      <c r="P1252" s="112">
        <v>0</v>
      </c>
      <c r="Q1252" s="112">
        <v>896.23500000000001</v>
      </c>
      <c r="R1252" s="112">
        <v>134435.25</v>
      </c>
      <c r="S1252" s="111" t="s">
        <v>1386</v>
      </c>
    </row>
    <row r="1253" spans="1:19" ht="25.5">
      <c r="A1253" s="111" t="s">
        <v>2196</v>
      </c>
      <c r="B1253" s="143">
        <v>44355</v>
      </c>
      <c r="C1253" s="111" t="s">
        <v>2197</v>
      </c>
      <c r="D1253" s="143">
        <v>44355</v>
      </c>
      <c r="E1253" s="111" t="s">
        <v>1387</v>
      </c>
      <c r="F1253" s="111" t="s">
        <v>74</v>
      </c>
      <c r="G1253" s="111" t="s">
        <v>1028</v>
      </c>
      <c r="H1253" s="111" t="s">
        <v>54</v>
      </c>
      <c r="I1253" s="111" t="s">
        <v>1117</v>
      </c>
      <c r="J1253" s="112">
        <v>151</v>
      </c>
      <c r="K1253" s="112">
        <v>1118</v>
      </c>
      <c r="L1253" s="112">
        <v>168818</v>
      </c>
      <c r="M1253" s="112">
        <v>2.7949999999999999</v>
      </c>
      <c r="N1253" s="112">
        <v>422.04500000000002</v>
      </c>
      <c r="O1253" s="112">
        <v>0</v>
      </c>
      <c r="P1253" s="112">
        <v>0</v>
      </c>
      <c r="Q1253" s="112">
        <v>1120.7950000000001</v>
      </c>
      <c r="R1253" s="112">
        <v>169240.04500000001</v>
      </c>
      <c r="S1253" s="111" t="s">
        <v>1386</v>
      </c>
    </row>
    <row r="1254" spans="1:19" ht="25.5">
      <c r="A1254" s="111" t="s">
        <v>2196</v>
      </c>
      <c r="B1254" s="143">
        <v>44355</v>
      </c>
      <c r="C1254" s="111" t="s">
        <v>2197</v>
      </c>
      <c r="D1254" s="143">
        <v>44355</v>
      </c>
      <c r="E1254" s="111" t="s">
        <v>1387</v>
      </c>
      <c r="F1254" s="111" t="s">
        <v>74</v>
      </c>
      <c r="G1254" s="111" t="s">
        <v>1028</v>
      </c>
      <c r="H1254" s="111" t="s">
        <v>54</v>
      </c>
      <c r="I1254" s="111" t="s">
        <v>1333</v>
      </c>
      <c r="J1254" s="112">
        <v>100</v>
      </c>
      <c r="K1254" s="112">
        <v>914</v>
      </c>
      <c r="L1254" s="112">
        <v>91400</v>
      </c>
      <c r="M1254" s="112">
        <v>2.2850000000000001</v>
      </c>
      <c r="N1254" s="112">
        <v>228.5</v>
      </c>
      <c r="O1254" s="112">
        <v>0</v>
      </c>
      <c r="P1254" s="112">
        <v>0</v>
      </c>
      <c r="Q1254" s="112">
        <v>916.28499999999997</v>
      </c>
      <c r="R1254" s="112">
        <v>91628.5</v>
      </c>
      <c r="S1254" s="111" t="s">
        <v>1386</v>
      </c>
    </row>
    <row r="1255" spans="1:19" ht="25.5">
      <c r="A1255" s="111" t="s">
        <v>2196</v>
      </c>
      <c r="B1255" s="143">
        <v>44355</v>
      </c>
      <c r="C1255" s="111" t="s">
        <v>2197</v>
      </c>
      <c r="D1255" s="143">
        <v>44355</v>
      </c>
      <c r="E1255" s="111" t="s">
        <v>1387</v>
      </c>
      <c r="F1255" s="111" t="s">
        <v>74</v>
      </c>
      <c r="G1255" s="111" t="s">
        <v>1028</v>
      </c>
      <c r="H1255" s="111" t="s">
        <v>54</v>
      </c>
      <c r="I1255" s="111" t="s">
        <v>1119</v>
      </c>
      <c r="J1255" s="112">
        <v>150</v>
      </c>
      <c r="K1255" s="112">
        <v>914</v>
      </c>
      <c r="L1255" s="112">
        <v>137100</v>
      </c>
      <c r="M1255" s="112">
        <v>2.2850000000000001</v>
      </c>
      <c r="N1255" s="112">
        <v>342.75</v>
      </c>
      <c r="O1255" s="112">
        <v>0</v>
      </c>
      <c r="P1255" s="112">
        <v>0</v>
      </c>
      <c r="Q1255" s="112">
        <v>916.28499999999997</v>
      </c>
      <c r="R1255" s="112">
        <v>137442.75</v>
      </c>
      <c r="S1255" s="111" t="s">
        <v>1386</v>
      </c>
    </row>
    <row r="1256" spans="1:19" ht="25.5">
      <c r="A1256" s="111" t="s">
        <v>2198</v>
      </c>
      <c r="B1256" s="143">
        <v>44355</v>
      </c>
      <c r="C1256" s="111" t="s">
        <v>2199</v>
      </c>
      <c r="D1256" s="143">
        <v>44355</v>
      </c>
      <c r="E1256" s="111" t="s">
        <v>1387</v>
      </c>
      <c r="F1256" s="111" t="s">
        <v>89</v>
      </c>
      <c r="G1256" s="111" t="s">
        <v>78</v>
      </c>
      <c r="H1256" s="111" t="s">
        <v>1391</v>
      </c>
      <c r="I1256" s="111" t="s">
        <v>1115</v>
      </c>
      <c r="J1256" s="112">
        <v>31</v>
      </c>
      <c r="K1256" s="112">
        <v>1030</v>
      </c>
      <c r="L1256" s="112">
        <v>31930</v>
      </c>
      <c r="M1256" s="112">
        <v>2.5750000000000002</v>
      </c>
      <c r="N1256" s="112">
        <v>79.825000000000003</v>
      </c>
      <c r="O1256" s="112">
        <v>0</v>
      </c>
      <c r="P1256" s="112">
        <v>0</v>
      </c>
      <c r="Q1256" s="112">
        <v>1032.575</v>
      </c>
      <c r="R1256" s="112">
        <v>32009.825000000001</v>
      </c>
      <c r="S1256" s="111" t="s">
        <v>1386</v>
      </c>
    </row>
    <row r="1257" spans="1:19" ht="25.5">
      <c r="A1257" s="111" t="s">
        <v>2198</v>
      </c>
      <c r="B1257" s="143">
        <v>44355</v>
      </c>
      <c r="C1257" s="111" t="s">
        <v>2199</v>
      </c>
      <c r="D1257" s="143">
        <v>44355</v>
      </c>
      <c r="E1257" s="111" t="s">
        <v>1387</v>
      </c>
      <c r="F1257" s="111" t="s">
        <v>89</v>
      </c>
      <c r="G1257" s="111" t="s">
        <v>78</v>
      </c>
      <c r="H1257" s="111" t="s">
        <v>1391</v>
      </c>
      <c r="I1257" s="111" t="s">
        <v>1114</v>
      </c>
      <c r="J1257" s="112">
        <v>40</v>
      </c>
      <c r="K1257" s="112">
        <v>894</v>
      </c>
      <c r="L1257" s="112">
        <v>35760</v>
      </c>
      <c r="M1257" s="112">
        <v>2.2349999999999999</v>
      </c>
      <c r="N1257" s="112">
        <v>89.4</v>
      </c>
      <c r="O1257" s="112">
        <v>0</v>
      </c>
      <c r="P1257" s="112">
        <v>0</v>
      </c>
      <c r="Q1257" s="112">
        <v>896.23500000000001</v>
      </c>
      <c r="R1257" s="112">
        <v>35849.4</v>
      </c>
      <c r="S1257" s="111" t="s">
        <v>1386</v>
      </c>
    </row>
    <row r="1258" spans="1:19" ht="25.5">
      <c r="A1258" s="111" t="s">
        <v>2200</v>
      </c>
      <c r="B1258" s="143">
        <v>44355</v>
      </c>
      <c r="C1258" s="111" t="s">
        <v>2201</v>
      </c>
      <c r="D1258" s="143">
        <v>44355</v>
      </c>
      <c r="E1258" s="111" t="s">
        <v>1387</v>
      </c>
      <c r="F1258" s="111" t="s">
        <v>81</v>
      </c>
      <c r="G1258" s="111" t="s">
        <v>1406</v>
      </c>
      <c r="H1258" s="111" t="s">
        <v>24</v>
      </c>
      <c r="I1258" s="111" t="s">
        <v>1333</v>
      </c>
      <c r="J1258" s="112">
        <v>60</v>
      </c>
      <c r="K1258" s="112">
        <v>914</v>
      </c>
      <c r="L1258" s="112">
        <v>54840</v>
      </c>
      <c r="M1258" s="112">
        <v>2.2850000000000001</v>
      </c>
      <c r="N1258" s="112">
        <v>137.1</v>
      </c>
      <c r="O1258" s="112">
        <v>0</v>
      </c>
      <c r="P1258" s="112">
        <v>0</v>
      </c>
      <c r="Q1258" s="112">
        <v>916.28499999999997</v>
      </c>
      <c r="R1258" s="112">
        <v>54977.1</v>
      </c>
      <c r="S1258" s="111" t="s">
        <v>1386</v>
      </c>
    </row>
    <row r="1259" spans="1:19" ht="25.5">
      <c r="A1259" s="111" t="s">
        <v>2200</v>
      </c>
      <c r="B1259" s="143">
        <v>44355</v>
      </c>
      <c r="C1259" s="111" t="s">
        <v>2201</v>
      </c>
      <c r="D1259" s="143">
        <v>44355</v>
      </c>
      <c r="E1259" s="111" t="s">
        <v>1387</v>
      </c>
      <c r="F1259" s="111" t="s">
        <v>81</v>
      </c>
      <c r="G1259" s="111" t="s">
        <v>1406</v>
      </c>
      <c r="H1259" s="111" t="s">
        <v>24</v>
      </c>
      <c r="I1259" s="111" t="s">
        <v>1119</v>
      </c>
      <c r="J1259" s="112">
        <v>100</v>
      </c>
      <c r="K1259" s="112">
        <v>914</v>
      </c>
      <c r="L1259" s="112">
        <v>91400</v>
      </c>
      <c r="M1259" s="112">
        <v>2.2850000000000001</v>
      </c>
      <c r="N1259" s="112">
        <v>228.5</v>
      </c>
      <c r="O1259" s="112">
        <v>0</v>
      </c>
      <c r="P1259" s="112">
        <v>0</v>
      </c>
      <c r="Q1259" s="112">
        <v>916.28499999999997</v>
      </c>
      <c r="R1259" s="112">
        <v>91628.5</v>
      </c>
      <c r="S1259" s="111" t="s">
        <v>1386</v>
      </c>
    </row>
    <row r="1260" spans="1:19" ht="25.5">
      <c r="A1260" s="111" t="s">
        <v>2200</v>
      </c>
      <c r="B1260" s="143">
        <v>44355</v>
      </c>
      <c r="C1260" s="111" t="s">
        <v>2201</v>
      </c>
      <c r="D1260" s="143">
        <v>44355</v>
      </c>
      <c r="E1260" s="111" t="s">
        <v>1387</v>
      </c>
      <c r="F1260" s="111" t="s">
        <v>81</v>
      </c>
      <c r="G1260" s="111" t="s">
        <v>1406</v>
      </c>
      <c r="H1260" s="111" t="s">
        <v>24</v>
      </c>
      <c r="I1260" s="111" t="s">
        <v>1243</v>
      </c>
      <c r="J1260" s="112">
        <v>36</v>
      </c>
      <c r="K1260" s="112">
        <v>967</v>
      </c>
      <c r="L1260" s="112">
        <v>34812</v>
      </c>
      <c r="M1260" s="112">
        <v>2.4175</v>
      </c>
      <c r="N1260" s="112">
        <v>87.03</v>
      </c>
      <c r="O1260" s="112">
        <v>0</v>
      </c>
      <c r="P1260" s="112">
        <v>0</v>
      </c>
      <c r="Q1260" s="112">
        <v>969.41750000000002</v>
      </c>
      <c r="R1260" s="112">
        <v>34899.03</v>
      </c>
      <c r="S1260" s="111" t="s">
        <v>1386</v>
      </c>
    </row>
    <row r="1261" spans="1:19" ht="25.5">
      <c r="A1261" s="111" t="s">
        <v>2200</v>
      </c>
      <c r="B1261" s="143">
        <v>44355</v>
      </c>
      <c r="C1261" s="111" t="s">
        <v>2201</v>
      </c>
      <c r="D1261" s="143">
        <v>44355</v>
      </c>
      <c r="E1261" s="111" t="s">
        <v>1387</v>
      </c>
      <c r="F1261" s="111" t="s">
        <v>81</v>
      </c>
      <c r="G1261" s="111" t="s">
        <v>1406</v>
      </c>
      <c r="H1261" s="111" t="s">
        <v>24</v>
      </c>
      <c r="I1261" s="111" t="s">
        <v>1115</v>
      </c>
      <c r="J1261" s="112">
        <v>20</v>
      </c>
      <c r="K1261" s="112">
        <v>1030</v>
      </c>
      <c r="L1261" s="112">
        <v>20600</v>
      </c>
      <c r="M1261" s="112">
        <v>2.5750000000000002</v>
      </c>
      <c r="N1261" s="112">
        <v>51.5</v>
      </c>
      <c r="O1261" s="112">
        <v>0</v>
      </c>
      <c r="P1261" s="112">
        <v>0</v>
      </c>
      <c r="Q1261" s="112">
        <v>1032.575</v>
      </c>
      <c r="R1261" s="112">
        <v>20651.5</v>
      </c>
      <c r="S1261" s="111" t="s">
        <v>1386</v>
      </c>
    </row>
    <row r="1262" spans="1:19" ht="25.5">
      <c r="A1262" s="111" t="s">
        <v>2200</v>
      </c>
      <c r="B1262" s="143">
        <v>44355</v>
      </c>
      <c r="C1262" s="111" t="s">
        <v>2201</v>
      </c>
      <c r="D1262" s="143">
        <v>44355</v>
      </c>
      <c r="E1262" s="111" t="s">
        <v>1387</v>
      </c>
      <c r="F1262" s="111" t="s">
        <v>81</v>
      </c>
      <c r="G1262" s="111" t="s">
        <v>1406</v>
      </c>
      <c r="H1262" s="111" t="s">
        <v>24</v>
      </c>
      <c r="I1262" s="111" t="s">
        <v>1114</v>
      </c>
      <c r="J1262" s="112">
        <v>100</v>
      </c>
      <c r="K1262" s="112">
        <v>894</v>
      </c>
      <c r="L1262" s="112">
        <v>89400</v>
      </c>
      <c r="M1262" s="112">
        <v>2.2349999999999999</v>
      </c>
      <c r="N1262" s="112">
        <v>223.5</v>
      </c>
      <c r="O1262" s="112">
        <v>0</v>
      </c>
      <c r="P1262" s="112">
        <v>0</v>
      </c>
      <c r="Q1262" s="112">
        <v>896.23500000000001</v>
      </c>
      <c r="R1262" s="112">
        <v>89623.5</v>
      </c>
      <c r="S1262" s="111" t="s">
        <v>1386</v>
      </c>
    </row>
    <row r="1263" spans="1:19" ht="25.5">
      <c r="A1263" s="111" t="s">
        <v>2202</v>
      </c>
      <c r="B1263" s="143">
        <v>44355</v>
      </c>
      <c r="C1263" s="111" t="s">
        <v>2203</v>
      </c>
      <c r="D1263" s="143">
        <v>44355</v>
      </c>
      <c r="E1263" s="111" t="s">
        <v>1387</v>
      </c>
      <c r="F1263" s="111" t="s">
        <v>88</v>
      </c>
      <c r="G1263" s="111" t="s">
        <v>1406</v>
      </c>
      <c r="H1263" s="111" t="s">
        <v>24</v>
      </c>
      <c r="I1263" s="111" t="s">
        <v>1114</v>
      </c>
      <c r="J1263" s="112">
        <v>100</v>
      </c>
      <c r="K1263" s="112">
        <v>894</v>
      </c>
      <c r="L1263" s="112">
        <v>89400</v>
      </c>
      <c r="M1263" s="112">
        <v>2.2349999999999999</v>
      </c>
      <c r="N1263" s="112">
        <v>223.5</v>
      </c>
      <c r="O1263" s="112">
        <v>0</v>
      </c>
      <c r="P1263" s="112">
        <v>0</v>
      </c>
      <c r="Q1263" s="112">
        <v>896.23500000000001</v>
      </c>
      <c r="R1263" s="112">
        <v>89623.5</v>
      </c>
      <c r="S1263" s="111" t="s">
        <v>1386</v>
      </c>
    </row>
    <row r="1264" spans="1:19" ht="25.5">
      <c r="A1264" s="111" t="s">
        <v>2202</v>
      </c>
      <c r="B1264" s="143">
        <v>44355</v>
      </c>
      <c r="C1264" s="111" t="s">
        <v>2203</v>
      </c>
      <c r="D1264" s="143">
        <v>44355</v>
      </c>
      <c r="E1264" s="111" t="s">
        <v>1387</v>
      </c>
      <c r="F1264" s="111" t="s">
        <v>88</v>
      </c>
      <c r="G1264" s="111" t="s">
        <v>1406</v>
      </c>
      <c r="H1264" s="111" t="s">
        <v>24</v>
      </c>
      <c r="I1264" s="111" t="s">
        <v>1284</v>
      </c>
      <c r="J1264" s="112">
        <v>60</v>
      </c>
      <c r="K1264" s="112">
        <v>1064</v>
      </c>
      <c r="L1264" s="112">
        <v>63840</v>
      </c>
      <c r="M1264" s="112">
        <v>2.66</v>
      </c>
      <c r="N1264" s="112">
        <v>159.6</v>
      </c>
      <c r="O1264" s="112">
        <v>0</v>
      </c>
      <c r="P1264" s="112">
        <v>0</v>
      </c>
      <c r="Q1264" s="112">
        <v>1066.6600000000001</v>
      </c>
      <c r="R1264" s="112">
        <v>63999.6</v>
      </c>
      <c r="S1264" s="111" t="s">
        <v>1386</v>
      </c>
    </row>
    <row r="1265" spans="1:19" ht="25.5">
      <c r="A1265" s="111" t="s">
        <v>2202</v>
      </c>
      <c r="B1265" s="143">
        <v>44355</v>
      </c>
      <c r="C1265" s="111" t="s">
        <v>2203</v>
      </c>
      <c r="D1265" s="143">
        <v>44355</v>
      </c>
      <c r="E1265" s="111" t="s">
        <v>1387</v>
      </c>
      <c r="F1265" s="111" t="s">
        <v>88</v>
      </c>
      <c r="G1265" s="111" t="s">
        <v>1406</v>
      </c>
      <c r="H1265" s="111" t="s">
        <v>24</v>
      </c>
      <c r="I1265" s="111" t="s">
        <v>1115</v>
      </c>
      <c r="J1265" s="112">
        <v>100</v>
      </c>
      <c r="K1265" s="112">
        <v>1030</v>
      </c>
      <c r="L1265" s="112">
        <v>103000</v>
      </c>
      <c r="M1265" s="112">
        <v>2.5750000000000002</v>
      </c>
      <c r="N1265" s="112">
        <v>257.5</v>
      </c>
      <c r="O1265" s="112">
        <v>0</v>
      </c>
      <c r="P1265" s="112">
        <v>0</v>
      </c>
      <c r="Q1265" s="112">
        <v>1032.575</v>
      </c>
      <c r="R1265" s="112">
        <v>103257.5</v>
      </c>
      <c r="S1265" s="111" t="s">
        <v>1386</v>
      </c>
    </row>
    <row r="1266" spans="1:19" ht="25.5">
      <c r="A1266" s="111" t="s">
        <v>2202</v>
      </c>
      <c r="B1266" s="143">
        <v>44355</v>
      </c>
      <c r="C1266" s="111" t="s">
        <v>2203</v>
      </c>
      <c r="D1266" s="143">
        <v>44355</v>
      </c>
      <c r="E1266" s="111" t="s">
        <v>1387</v>
      </c>
      <c r="F1266" s="111" t="s">
        <v>88</v>
      </c>
      <c r="G1266" s="111" t="s">
        <v>1406</v>
      </c>
      <c r="H1266" s="111" t="s">
        <v>24</v>
      </c>
      <c r="I1266" s="111" t="s">
        <v>1285</v>
      </c>
      <c r="J1266" s="112">
        <v>40</v>
      </c>
      <c r="K1266" s="112">
        <v>1205</v>
      </c>
      <c r="L1266" s="112">
        <v>48200</v>
      </c>
      <c r="M1266" s="112">
        <v>3.0125000000000002</v>
      </c>
      <c r="N1266" s="112">
        <v>120.5</v>
      </c>
      <c r="O1266" s="112">
        <v>0</v>
      </c>
      <c r="P1266" s="112">
        <v>0</v>
      </c>
      <c r="Q1266" s="112">
        <v>1208.0125</v>
      </c>
      <c r="R1266" s="112">
        <v>48320.5</v>
      </c>
      <c r="S1266" s="111" t="s">
        <v>1386</v>
      </c>
    </row>
    <row r="1267" spans="1:19" ht="25.5">
      <c r="A1267" s="111" t="s">
        <v>2202</v>
      </c>
      <c r="B1267" s="143">
        <v>44355</v>
      </c>
      <c r="C1267" s="111" t="s">
        <v>2203</v>
      </c>
      <c r="D1267" s="143">
        <v>44355</v>
      </c>
      <c r="E1267" s="111" t="s">
        <v>1387</v>
      </c>
      <c r="F1267" s="111" t="s">
        <v>88</v>
      </c>
      <c r="G1267" s="111" t="s">
        <v>1406</v>
      </c>
      <c r="H1267" s="111" t="s">
        <v>24</v>
      </c>
      <c r="I1267" s="111" t="s">
        <v>1243</v>
      </c>
      <c r="J1267" s="112">
        <v>80</v>
      </c>
      <c r="K1267" s="112">
        <v>967</v>
      </c>
      <c r="L1267" s="112">
        <v>77360</v>
      </c>
      <c r="M1267" s="112">
        <v>2.4175</v>
      </c>
      <c r="N1267" s="112">
        <v>193.4</v>
      </c>
      <c r="O1267" s="112">
        <v>0</v>
      </c>
      <c r="P1267" s="112">
        <v>0</v>
      </c>
      <c r="Q1267" s="112">
        <v>969.41750000000002</v>
      </c>
      <c r="R1267" s="112">
        <v>77553.399999999994</v>
      </c>
      <c r="S1267" s="111" t="s">
        <v>1386</v>
      </c>
    </row>
    <row r="1268" spans="1:19" ht="25.5">
      <c r="A1268" s="111" t="s">
        <v>2202</v>
      </c>
      <c r="B1268" s="143">
        <v>44355</v>
      </c>
      <c r="C1268" s="111" t="s">
        <v>2203</v>
      </c>
      <c r="D1268" s="143">
        <v>44355</v>
      </c>
      <c r="E1268" s="111" t="s">
        <v>1387</v>
      </c>
      <c r="F1268" s="111" t="s">
        <v>88</v>
      </c>
      <c r="G1268" s="111" t="s">
        <v>1406</v>
      </c>
      <c r="H1268" s="111" t="s">
        <v>24</v>
      </c>
      <c r="I1268" s="111" t="s">
        <v>1119</v>
      </c>
      <c r="J1268" s="112">
        <v>100</v>
      </c>
      <c r="K1268" s="112">
        <v>914</v>
      </c>
      <c r="L1268" s="112">
        <v>91400</v>
      </c>
      <c r="M1268" s="112">
        <v>2.2850000000000001</v>
      </c>
      <c r="N1268" s="112">
        <v>228.5</v>
      </c>
      <c r="O1268" s="112">
        <v>0</v>
      </c>
      <c r="P1268" s="112">
        <v>0</v>
      </c>
      <c r="Q1268" s="112">
        <v>916.28499999999997</v>
      </c>
      <c r="R1268" s="112">
        <v>91628.5</v>
      </c>
      <c r="S1268" s="111" t="s">
        <v>1386</v>
      </c>
    </row>
    <row r="1269" spans="1:19" ht="25.5">
      <c r="A1269" s="111" t="s">
        <v>2202</v>
      </c>
      <c r="B1269" s="143">
        <v>44355</v>
      </c>
      <c r="C1269" s="111" t="s">
        <v>2203</v>
      </c>
      <c r="D1269" s="143">
        <v>44355</v>
      </c>
      <c r="E1269" s="111" t="s">
        <v>1387</v>
      </c>
      <c r="F1269" s="111" t="s">
        <v>88</v>
      </c>
      <c r="G1269" s="111" t="s">
        <v>1406</v>
      </c>
      <c r="H1269" s="111" t="s">
        <v>24</v>
      </c>
      <c r="I1269" s="111" t="s">
        <v>1333</v>
      </c>
      <c r="J1269" s="112">
        <v>100</v>
      </c>
      <c r="K1269" s="112">
        <v>914</v>
      </c>
      <c r="L1269" s="112">
        <v>91400</v>
      </c>
      <c r="M1269" s="112">
        <v>2.2850000000000001</v>
      </c>
      <c r="N1269" s="112">
        <v>228.5</v>
      </c>
      <c r="O1269" s="112">
        <v>0</v>
      </c>
      <c r="P1269" s="112">
        <v>0</v>
      </c>
      <c r="Q1269" s="112">
        <v>916.28499999999997</v>
      </c>
      <c r="R1269" s="112">
        <v>91628.5</v>
      </c>
      <c r="S1269" s="111" t="s">
        <v>1386</v>
      </c>
    </row>
    <row r="1270" spans="1:19" ht="25.5">
      <c r="A1270" s="111" t="s">
        <v>2204</v>
      </c>
      <c r="B1270" s="143">
        <v>44355</v>
      </c>
      <c r="C1270" s="111" t="s">
        <v>2205</v>
      </c>
      <c r="D1270" s="143">
        <v>44355</v>
      </c>
      <c r="E1270" s="111" t="s">
        <v>1387</v>
      </c>
      <c r="F1270" s="111" t="s">
        <v>34</v>
      </c>
      <c r="G1270" s="111" t="s">
        <v>1393</v>
      </c>
      <c r="H1270" s="111" t="s">
        <v>24</v>
      </c>
      <c r="I1270" s="111" t="s">
        <v>1114</v>
      </c>
      <c r="J1270" s="112">
        <v>20</v>
      </c>
      <c r="K1270" s="112">
        <v>894</v>
      </c>
      <c r="L1270" s="112">
        <v>17880</v>
      </c>
      <c r="M1270" s="112">
        <v>2.2349999999999999</v>
      </c>
      <c r="N1270" s="112">
        <v>44.7</v>
      </c>
      <c r="O1270" s="112">
        <v>0</v>
      </c>
      <c r="P1270" s="112">
        <v>0</v>
      </c>
      <c r="Q1270" s="112">
        <v>896.23500000000001</v>
      </c>
      <c r="R1270" s="112">
        <v>17924.7</v>
      </c>
      <c r="S1270" s="111" t="s">
        <v>1386</v>
      </c>
    </row>
    <row r="1271" spans="1:19" ht="25.5">
      <c r="A1271" s="111" t="s">
        <v>2204</v>
      </c>
      <c r="B1271" s="143">
        <v>44355</v>
      </c>
      <c r="C1271" s="111" t="s">
        <v>2205</v>
      </c>
      <c r="D1271" s="143">
        <v>44355</v>
      </c>
      <c r="E1271" s="111" t="s">
        <v>1387</v>
      </c>
      <c r="F1271" s="111" t="s">
        <v>34</v>
      </c>
      <c r="G1271" s="111" t="s">
        <v>1393</v>
      </c>
      <c r="H1271" s="111" t="s">
        <v>24</v>
      </c>
      <c r="I1271" s="111" t="s">
        <v>1115</v>
      </c>
      <c r="J1271" s="112">
        <v>20</v>
      </c>
      <c r="K1271" s="112">
        <v>1030</v>
      </c>
      <c r="L1271" s="112">
        <v>20600</v>
      </c>
      <c r="M1271" s="112">
        <v>2.5750000000000002</v>
      </c>
      <c r="N1271" s="112">
        <v>51.5</v>
      </c>
      <c r="O1271" s="112">
        <v>0</v>
      </c>
      <c r="P1271" s="112">
        <v>0</v>
      </c>
      <c r="Q1271" s="112">
        <v>1032.575</v>
      </c>
      <c r="R1271" s="112">
        <v>20651.5</v>
      </c>
      <c r="S1271" s="111" t="s">
        <v>1386</v>
      </c>
    </row>
    <row r="1272" spans="1:19" ht="25.5">
      <c r="A1272" s="111" t="s">
        <v>2204</v>
      </c>
      <c r="B1272" s="143">
        <v>44355</v>
      </c>
      <c r="C1272" s="111" t="s">
        <v>2205</v>
      </c>
      <c r="D1272" s="143">
        <v>44355</v>
      </c>
      <c r="E1272" s="111" t="s">
        <v>1387</v>
      </c>
      <c r="F1272" s="111" t="s">
        <v>34</v>
      </c>
      <c r="G1272" s="111" t="s">
        <v>1393</v>
      </c>
      <c r="H1272" s="111" t="s">
        <v>24</v>
      </c>
      <c r="I1272" s="111" t="s">
        <v>1243</v>
      </c>
      <c r="J1272" s="112">
        <v>20</v>
      </c>
      <c r="K1272" s="112">
        <v>967</v>
      </c>
      <c r="L1272" s="112">
        <v>19340</v>
      </c>
      <c r="M1272" s="112">
        <v>2.4175</v>
      </c>
      <c r="N1272" s="112">
        <v>48.35</v>
      </c>
      <c r="O1272" s="112">
        <v>0</v>
      </c>
      <c r="P1272" s="112">
        <v>0</v>
      </c>
      <c r="Q1272" s="112">
        <v>969.41750000000002</v>
      </c>
      <c r="R1272" s="112">
        <v>19388.349999999999</v>
      </c>
      <c r="S1272" s="111" t="s">
        <v>1386</v>
      </c>
    </row>
    <row r="1273" spans="1:19" ht="25.5">
      <c r="A1273" s="111" t="s">
        <v>2204</v>
      </c>
      <c r="B1273" s="143">
        <v>44355</v>
      </c>
      <c r="C1273" s="111" t="s">
        <v>2205</v>
      </c>
      <c r="D1273" s="143">
        <v>44355</v>
      </c>
      <c r="E1273" s="111" t="s">
        <v>1387</v>
      </c>
      <c r="F1273" s="111" t="s">
        <v>34</v>
      </c>
      <c r="G1273" s="111" t="s">
        <v>1393</v>
      </c>
      <c r="H1273" s="111" t="s">
        <v>24</v>
      </c>
      <c r="I1273" s="111" t="s">
        <v>1119</v>
      </c>
      <c r="J1273" s="112">
        <v>35</v>
      </c>
      <c r="K1273" s="112">
        <v>914</v>
      </c>
      <c r="L1273" s="112">
        <v>31990</v>
      </c>
      <c r="M1273" s="112">
        <v>2.2850000000000001</v>
      </c>
      <c r="N1273" s="112">
        <v>79.974999999999994</v>
      </c>
      <c r="O1273" s="112">
        <v>0</v>
      </c>
      <c r="P1273" s="112">
        <v>0</v>
      </c>
      <c r="Q1273" s="112">
        <v>916.28499999999997</v>
      </c>
      <c r="R1273" s="112">
        <v>32069.974999999999</v>
      </c>
      <c r="S1273" s="111" t="s">
        <v>1386</v>
      </c>
    </row>
    <row r="1274" spans="1:19" ht="25.5">
      <c r="A1274" s="111" t="s">
        <v>2204</v>
      </c>
      <c r="B1274" s="143">
        <v>44355</v>
      </c>
      <c r="C1274" s="111" t="s">
        <v>2205</v>
      </c>
      <c r="D1274" s="143">
        <v>44355</v>
      </c>
      <c r="E1274" s="111" t="s">
        <v>1387</v>
      </c>
      <c r="F1274" s="111" t="s">
        <v>34</v>
      </c>
      <c r="G1274" s="111" t="s">
        <v>1393</v>
      </c>
      <c r="H1274" s="111" t="s">
        <v>24</v>
      </c>
      <c r="I1274" s="111" t="s">
        <v>1333</v>
      </c>
      <c r="J1274" s="112">
        <v>30</v>
      </c>
      <c r="K1274" s="112">
        <v>914</v>
      </c>
      <c r="L1274" s="112">
        <v>27420</v>
      </c>
      <c r="M1274" s="112">
        <v>2.2850000000000001</v>
      </c>
      <c r="N1274" s="112">
        <v>68.55</v>
      </c>
      <c r="O1274" s="112">
        <v>0</v>
      </c>
      <c r="P1274" s="112">
        <v>0</v>
      </c>
      <c r="Q1274" s="112">
        <v>916.28499999999997</v>
      </c>
      <c r="R1274" s="112">
        <v>27488.55</v>
      </c>
      <c r="S1274" s="111" t="s">
        <v>1386</v>
      </c>
    </row>
    <row r="1275" spans="1:19" ht="25.5">
      <c r="A1275" s="111" t="s">
        <v>2206</v>
      </c>
      <c r="B1275" s="143">
        <v>44355</v>
      </c>
      <c r="C1275" s="111" t="s">
        <v>2207</v>
      </c>
      <c r="D1275" s="143">
        <v>44355</v>
      </c>
      <c r="E1275" s="111" t="s">
        <v>1387</v>
      </c>
      <c r="F1275" s="111" t="s">
        <v>30</v>
      </c>
      <c r="G1275" s="111" t="s">
        <v>1407</v>
      </c>
      <c r="H1275" s="111" t="s">
        <v>24</v>
      </c>
      <c r="I1275" s="111" t="s">
        <v>1335</v>
      </c>
      <c r="J1275" s="112">
        <v>60</v>
      </c>
      <c r="K1275" s="112">
        <v>1303</v>
      </c>
      <c r="L1275" s="112">
        <v>78180</v>
      </c>
      <c r="M1275" s="112">
        <v>3.2574999999999998</v>
      </c>
      <c r="N1275" s="112">
        <v>195.45</v>
      </c>
      <c r="O1275" s="112">
        <v>0</v>
      </c>
      <c r="P1275" s="112">
        <v>0</v>
      </c>
      <c r="Q1275" s="112">
        <v>1306.2574999999999</v>
      </c>
      <c r="R1275" s="112">
        <v>78375.45</v>
      </c>
      <c r="S1275" s="111" t="s">
        <v>1386</v>
      </c>
    </row>
    <row r="1276" spans="1:19" ht="25.5">
      <c r="A1276" s="111" t="s">
        <v>2206</v>
      </c>
      <c r="B1276" s="143">
        <v>44355</v>
      </c>
      <c r="C1276" s="111" t="s">
        <v>2207</v>
      </c>
      <c r="D1276" s="143">
        <v>44355</v>
      </c>
      <c r="E1276" s="111" t="s">
        <v>1387</v>
      </c>
      <c r="F1276" s="111" t="s">
        <v>30</v>
      </c>
      <c r="G1276" s="111" t="s">
        <v>1407</v>
      </c>
      <c r="H1276" s="111" t="s">
        <v>24</v>
      </c>
      <c r="I1276" s="111" t="s">
        <v>1119</v>
      </c>
      <c r="J1276" s="112">
        <v>200</v>
      </c>
      <c r="K1276" s="112">
        <v>914</v>
      </c>
      <c r="L1276" s="112">
        <v>182800</v>
      </c>
      <c r="M1276" s="112">
        <v>2.2850000000000001</v>
      </c>
      <c r="N1276" s="112">
        <v>457</v>
      </c>
      <c r="O1276" s="112">
        <v>0</v>
      </c>
      <c r="P1276" s="112">
        <v>0</v>
      </c>
      <c r="Q1276" s="112">
        <v>916.28499999999997</v>
      </c>
      <c r="R1276" s="112">
        <v>183257</v>
      </c>
      <c r="S1276" s="111" t="s">
        <v>1386</v>
      </c>
    </row>
    <row r="1277" spans="1:19" ht="25.5">
      <c r="A1277" s="111" t="s">
        <v>2206</v>
      </c>
      <c r="B1277" s="143">
        <v>44355</v>
      </c>
      <c r="C1277" s="111" t="s">
        <v>2207</v>
      </c>
      <c r="D1277" s="143">
        <v>44355</v>
      </c>
      <c r="E1277" s="111" t="s">
        <v>1387</v>
      </c>
      <c r="F1277" s="111" t="s">
        <v>30</v>
      </c>
      <c r="G1277" s="111" t="s">
        <v>1407</v>
      </c>
      <c r="H1277" s="111" t="s">
        <v>24</v>
      </c>
      <c r="I1277" s="111" t="s">
        <v>1333</v>
      </c>
      <c r="J1277" s="112">
        <v>200</v>
      </c>
      <c r="K1277" s="112">
        <v>914</v>
      </c>
      <c r="L1277" s="112">
        <v>182800</v>
      </c>
      <c r="M1277" s="112">
        <v>2.2850000000000001</v>
      </c>
      <c r="N1277" s="112">
        <v>457</v>
      </c>
      <c r="O1277" s="112">
        <v>0</v>
      </c>
      <c r="P1277" s="112">
        <v>0</v>
      </c>
      <c r="Q1277" s="112">
        <v>916.28499999999997</v>
      </c>
      <c r="R1277" s="112">
        <v>183257</v>
      </c>
      <c r="S1277" s="111" t="s">
        <v>1386</v>
      </c>
    </row>
    <row r="1278" spans="1:19" ht="25.5">
      <c r="A1278" s="111" t="s">
        <v>2206</v>
      </c>
      <c r="B1278" s="143">
        <v>44355</v>
      </c>
      <c r="C1278" s="111" t="s">
        <v>2207</v>
      </c>
      <c r="D1278" s="143">
        <v>44355</v>
      </c>
      <c r="E1278" s="111" t="s">
        <v>1387</v>
      </c>
      <c r="F1278" s="111" t="s">
        <v>30</v>
      </c>
      <c r="G1278" s="111" t="s">
        <v>1407</v>
      </c>
      <c r="H1278" s="111" t="s">
        <v>24</v>
      </c>
      <c r="I1278" s="111" t="s">
        <v>1284</v>
      </c>
      <c r="J1278" s="112">
        <v>200</v>
      </c>
      <c r="K1278" s="112">
        <v>1064</v>
      </c>
      <c r="L1278" s="112">
        <v>212800</v>
      </c>
      <c r="M1278" s="112">
        <v>2.66</v>
      </c>
      <c r="N1278" s="112">
        <v>532</v>
      </c>
      <c r="O1278" s="112">
        <v>0</v>
      </c>
      <c r="P1278" s="112">
        <v>0</v>
      </c>
      <c r="Q1278" s="112">
        <v>1066.6600000000001</v>
      </c>
      <c r="R1278" s="112">
        <v>213332</v>
      </c>
      <c r="S1278" s="111" t="s">
        <v>1386</v>
      </c>
    </row>
    <row r="1279" spans="1:19" ht="25.5">
      <c r="A1279" s="111" t="s">
        <v>2206</v>
      </c>
      <c r="B1279" s="143">
        <v>44355</v>
      </c>
      <c r="C1279" s="111" t="s">
        <v>2207</v>
      </c>
      <c r="D1279" s="143">
        <v>44355</v>
      </c>
      <c r="E1279" s="111" t="s">
        <v>1387</v>
      </c>
      <c r="F1279" s="111" t="s">
        <v>30</v>
      </c>
      <c r="G1279" s="111" t="s">
        <v>1407</v>
      </c>
      <c r="H1279" s="111" t="s">
        <v>24</v>
      </c>
      <c r="I1279" s="111" t="s">
        <v>1243</v>
      </c>
      <c r="J1279" s="112">
        <v>180</v>
      </c>
      <c r="K1279" s="112">
        <v>967</v>
      </c>
      <c r="L1279" s="112">
        <v>174060</v>
      </c>
      <c r="M1279" s="112">
        <v>2.4175</v>
      </c>
      <c r="N1279" s="112">
        <v>435.15</v>
      </c>
      <c r="O1279" s="112">
        <v>0</v>
      </c>
      <c r="P1279" s="112">
        <v>0</v>
      </c>
      <c r="Q1279" s="112">
        <v>969.41750000000002</v>
      </c>
      <c r="R1279" s="112">
        <v>174495.15</v>
      </c>
      <c r="S1279" s="111" t="s">
        <v>1386</v>
      </c>
    </row>
    <row r="1280" spans="1:19" ht="25.5">
      <c r="A1280" s="111" t="s">
        <v>2206</v>
      </c>
      <c r="B1280" s="143">
        <v>44355</v>
      </c>
      <c r="C1280" s="111" t="s">
        <v>2207</v>
      </c>
      <c r="D1280" s="143">
        <v>44355</v>
      </c>
      <c r="E1280" s="111" t="s">
        <v>1387</v>
      </c>
      <c r="F1280" s="111" t="s">
        <v>30</v>
      </c>
      <c r="G1280" s="111" t="s">
        <v>1407</v>
      </c>
      <c r="H1280" s="111" t="s">
        <v>24</v>
      </c>
      <c r="I1280" s="111" t="s">
        <v>1120</v>
      </c>
      <c r="J1280" s="112">
        <v>60</v>
      </c>
      <c r="K1280" s="112">
        <v>1176</v>
      </c>
      <c r="L1280" s="112">
        <v>70560</v>
      </c>
      <c r="M1280" s="112">
        <v>2.94</v>
      </c>
      <c r="N1280" s="112">
        <v>176.4</v>
      </c>
      <c r="O1280" s="112">
        <v>0</v>
      </c>
      <c r="P1280" s="112">
        <v>0</v>
      </c>
      <c r="Q1280" s="112">
        <v>1178.94</v>
      </c>
      <c r="R1280" s="112">
        <v>70736.399999999994</v>
      </c>
      <c r="S1280" s="111" t="s">
        <v>1386</v>
      </c>
    </row>
    <row r="1281" spans="1:19" ht="25.5">
      <c r="A1281" s="111" t="s">
        <v>2206</v>
      </c>
      <c r="B1281" s="143">
        <v>44355</v>
      </c>
      <c r="C1281" s="111" t="s">
        <v>2207</v>
      </c>
      <c r="D1281" s="143">
        <v>44355</v>
      </c>
      <c r="E1281" s="111" t="s">
        <v>1387</v>
      </c>
      <c r="F1281" s="111" t="s">
        <v>30</v>
      </c>
      <c r="G1281" s="111" t="s">
        <v>1407</v>
      </c>
      <c r="H1281" s="111" t="s">
        <v>24</v>
      </c>
      <c r="I1281" s="111" t="s">
        <v>1114</v>
      </c>
      <c r="J1281" s="112">
        <v>200</v>
      </c>
      <c r="K1281" s="112">
        <v>894</v>
      </c>
      <c r="L1281" s="112">
        <v>178800</v>
      </c>
      <c r="M1281" s="112">
        <v>2.2349999999999999</v>
      </c>
      <c r="N1281" s="112">
        <v>447</v>
      </c>
      <c r="O1281" s="112">
        <v>0</v>
      </c>
      <c r="P1281" s="112">
        <v>0</v>
      </c>
      <c r="Q1281" s="112">
        <v>896.23500000000001</v>
      </c>
      <c r="R1281" s="112">
        <v>179247</v>
      </c>
      <c r="S1281" s="111" t="s">
        <v>1386</v>
      </c>
    </row>
    <row r="1282" spans="1:19" ht="25.5">
      <c r="A1282" s="111" t="s">
        <v>2206</v>
      </c>
      <c r="B1282" s="143">
        <v>44355</v>
      </c>
      <c r="C1282" s="111" t="s">
        <v>2207</v>
      </c>
      <c r="D1282" s="143">
        <v>44355</v>
      </c>
      <c r="E1282" s="111" t="s">
        <v>1387</v>
      </c>
      <c r="F1282" s="111" t="s">
        <v>30</v>
      </c>
      <c r="G1282" s="111" t="s">
        <v>1407</v>
      </c>
      <c r="H1282" s="111" t="s">
        <v>24</v>
      </c>
      <c r="I1282" s="111" t="s">
        <v>1117</v>
      </c>
      <c r="J1282" s="112">
        <v>60</v>
      </c>
      <c r="K1282" s="112">
        <v>1118</v>
      </c>
      <c r="L1282" s="112">
        <v>67080</v>
      </c>
      <c r="M1282" s="112">
        <v>2.7949999999999999</v>
      </c>
      <c r="N1282" s="112">
        <v>167.7</v>
      </c>
      <c r="O1282" s="112">
        <v>0</v>
      </c>
      <c r="P1282" s="112">
        <v>0</v>
      </c>
      <c r="Q1282" s="112">
        <v>1120.7950000000001</v>
      </c>
      <c r="R1282" s="112">
        <v>67247.7</v>
      </c>
      <c r="S1282" s="111" t="s">
        <v>1386</v>
      </c>
    </row>
    <row r="1283" spans="1:19" ht="25.5">
      <c r="A1283" s="111" t="s">
        <v>2206</v>
      </c>
      <c r="B1283" s="143">
        <v>44355</v>
      </c>
      <c r="C1283" s="111" t="s">
        <v>2207</v>
      </c>
      <c r="D1283" s="143">
        <v>44355</v>
      </c>
      <c r="E1283" s="111" t="s">
        <v>1387</v>
      </c>
      <c r="F1283" s="111" t="s">
        <v>30</v>
      </c>
      <c r="G1283" s="111" t="s">
        <v>1407</v>
      </c>
      <c r="H1283" s="111" t="s">
        <v>24</v>
      </c>
      <c r="I1283" s="111" t="s">
        <v>1285</v>
      </c>
      <c r="J1283" s="112">
        <v>100</v>
      </c>
      <c r="K1283" s="112">
        <v>1205</v>
      </c>
      <c r="L1283" s="112">
        <v>120500</v>
      </c>
      <c r="M1283" s="112">
        <v>3.0125000000000002</v>
      </c>
      <c r="N1283" s="112">
        <v>301.25</v>
      </c>
      <c r="O1283" s="112">
        <v>0</v>
      </c>
      <c r="P1283" s="112">
        <v>0</v>
      </c>
      <c r="Q1283" s="112">
        <v>1208.0125</v>
      </c>
      <c r="R1283" s="112">
        <v>120801.25</v>
      </c>
      <c r="S1283" s="111" t="s">
        <v>1386</v>
      </c>
    </row>
    <row r="1284" spans="1:19" ht="25.5">
      <c r="A1284" s="111" t="s">
        <v>2206</v>
      </c>
      <c r="B1284" s="143">
        <v>44355</v>
      </c>
      <c r="C1284" s="111" t="s">
        <v>2207</v>
      </c>
      <c r="D1284" s="143">
        <v>44355</v>
      </c>
      <c r="E1284" s="111" t="s">
        <v>1387</v>
      </c>
      <c r="F1284" s="111" t="s">
        <v>30</v>
      </c>
      <c r="G1284" s="111" t="s">
        <v>1407</v>
      </c>
      <c r="H1284" s="111" t="s">
        <v>24</v>
      </c>
      <c r="I1284" s="111" t="s">
        <v>1230</v>
      </c>
      <c r="J1284" s="112">
        <v>80</v>
      </c>
      <c r="K1284" s="112">
        <v>1099</v>
      </c>
      <c r="L1284" s="112">
        <v>87920</v>
      </c>
      <c r="M1284" s="112">
        <v>2.7475000000000001</v>
      </c>
      <c r="N1284" s="112">
        <v>219.8</v>
      </c>
      <c r="O1284" s="112">
        <v>0</v>
      </c>
      <c r="P1284" s="112">
        <v>0</v>
      </c>
      <c r="Q1284" s="112">
        <v>1101.7474999999999</v>
      </c>
      <c r="R1284" s="112">
        <v>88139.8</v>
      </c>
      <c r="S1284" s="111" t="s">
        <v>1386</v>
      </c>
    </row>
    <row r="1285" spans="1:19" ht="25.5">
      <c r="A1285" s="111" t="s">
        <v>2206</v>
      </c>
      <c r="B1285" s="143">
        <v>44355</v>
      </c>
      <c r="C1285" s="111" t="s">
        <v>2207</v>
      </c>
      <c r="D1285" s="143">
        <v>44355</v>
      </c>
      <c r="E1285" s="111" t="s">
        <v>1387</v>
      </c>
      <c r="F1285" s="111" t="s">
        <v>30</v>
      </c>
      <c r="G1285" s="111" t="s">
        <v>1407</v>
      </c>
      <c r="H1285" s="111" t="s">
        <v>24</v>
      </c>
      <c r="I1285" s="111" t="s">
        <v>1115</v>
      </c>
      <c r="J1285" s="112">
        <v>60</v>
      </c>
      <c r="K1285" s="112">
        <v>1030</v>
      </c>
      <c r="L1285" s="112">
        <v>61800</v>
      </c>
      <c r="M1285" s="112">
        <v>2.5750000000000002</v>
      </c>
      <c r="N1285" s="112">
        <v>154.5</v>
      </c>
      <c r="O1285" s="112">
        <v>0</v>
      </c>
      <c r="P1285" s="112">
        <v>0</v>
      </c>
      <c r="Q1285" s="112">
        <v>1032.575</v>
      </c>
      <c r="R1285" s="112">
        <v>61954.5</v>
      </c>
      <c r="S1285" s="111" t="s">
        <v>1386</v>
      </c>
    </row>
    <row r="1286" spans="1:19" ht="25.5">
      <c r="A1286" s="111" t="s">
        <v>2208</v>
      </c>
      <c r="B1286" s="143">
        <v>44355</v>
      </c>
      <c r="C1286" s="111" t="s">
        <v>2209</v>
      </c>
      <c r="D1286" s="143">
        <v>44355</v>
      </c>
      <c r="E1286" s="111" t="s">
        <v>1387</v>
      </c>
      <c r="F1286" s="111" t="s">
        <v>29</v>
      </c>
      <c r="G1286" s="111" t="s">
        <v>1065</v>
      </c>
      <c r="H1286" s="111" t="s">
        <v>24</v>
      </c>
      <c r="I1286" s="111" t="s">
        <v>1115</v>
      </c>
      <c r="J1286" s="112">
        <v>40</v>
      </c>
      <c r="K1286" s="112">
        <v>1030</v>
      </c>
      <c r="L1286" s="112">
        <v>41200</v>
      </c>
      <c r="M1286" s="112">
        <v>2.5750000000000002</v>
      </c>
      <c r="N1286" s="112">
        <v>103</v>
      </c>
      <c r="O1286" s="112">
        <v>0</v>
      </c>
      <c r="P1286" s="112">
        <v>0</v>
      </c>
      <c r="Q1286" s="112">
        <v>1032.575</v>
      </c>
      <c r="R1286" s="112">
        <v>41303</v>
      </c>
      <c r="S1286" s="111" t="s">
        <v>1386</v>
      </c>
    </row>
    <row r="1287" spans="1:19" ht="25.5">
      <c r="A1287" s="111" t="s">
        <v>2208</v>
      </c>
      <c r="B1287" s="143">
        <v>44355</v>
      </c>
      <c r="C1287" s="111" t="s">
        <v>2209</v>
      </c>
      <c r="D1287" s="143">
        <v>44355</v>
      </c>
      <c r="E1287" s="111" t="s">
        <v>1387</v>
      </c>
      <c r="F1287" s="111" t="s">
        <v>29</v>
      </c>
      <c r="G1287" s="111" t="s">
        <v>1065</v>
      </c>
      <c r="H1287" s="111" t="s">
        <v>24</v>
      </c>
      <c r="I1287" s="111" t="s">
        <v>1117</v>
      </c>
      <c r="J1287" s="112">
        <v>80</v>
      </c>
      <c r="K1287" s="112">
        <v>1118</v>
      </c>
      <c r="L1287" s="112">
        <v>89440</v>
      </c>
      <c r="M1287" s="112">
        <v>2.7949999999999999</v>
      </c>
      <c r="N1287" s="112">
        <v>223.6</v>
      </c>
      <c r="O1287" s="112">
        <v>0</v>
      </c>
      <c r="P1287" s="112">
        <v>0</v>
      </c>
      <c r="Q1287" s="112">
        <v>1120.7950000000001</v>
      </c>
      <c r="R1287" s="112">
        <v>89663.6</v>
      </c>
      <c r="S1287" s="111" t="s">
        <v>1386</v>
      </c>
    </row>
    <row r="1288" spans="1:19" ht="25.5">
      <c r="A1288" s="111" t="s">
        <v>2208</v>
      </c>
      <c r="B1288" s="143">
        <v>44355</v>
      </c>
      <c r="C1288" s="111" t="s">
        <v>2209</v>
      </c>
      <c r="D1288" s="143">
        <v>44355</v>
      </c>
      <c r="E1288" s="111" t="s">
        <v>1387</v>
      </c>
      <c r="F1288" s="111" t="s">
        <v>29</v>
      </c>
      <c r="G1288" s="111" t="s">
        <v>1065</v>
      </c>
      <c r="H1288" s="111" t="s">
        <v>24</v>
      </c>
      <c r="I1288" s="111" t="s">
        <v>1285</v>
      </c>
      <c r="J1288" s="112">
        <v>40</v>
      </c>
      <c r="K1288" s="112">
        <v>1205</v>
      </c>
      <c r="L1288" s="112">
        <v>48200</v>
      </c>
      <c r="M1288" s="112">
        <v>3.0125000000000002</v>
      </c>
      <c r="N1288" s="112">
        <v>120.5</v>
      </c>
      <c r="O1288" s="112">
        <v>0</v>
      </c>
      <c r="P1288" s="112">
        <v>0</v>
      </c>
      <c r="Q1288" s="112">
        <v>1208.0125</v>
      </c>
      <c r="R1288" s="112">
        <v>48320.5</v>
      </c>
      <c r="S1288" s="111" t="s">
        <v>1386</v>
      </c>
    </row>
    <row r="1289" spans="1:19" ht="25.5">
      <c r="A1289" s="111" t="s">
        <v>2208</v>
      </c>
      <c r="B1289" s="143">
        <v>44355</v>
      </c>
      <c r="C1289" s="111" t="s">
        <v>2209</v>
      </c>
      <c r="D1289" s="143">
        <v>44355</v>
      </c>
      <c r="E1289" s="111" t="s">
        <v>1387</v>
      </c>
      <c r="F1289" s="111" t="s">
        <v>29</v>
      </c>
      <c r="G1289" s="111" t="s">
        <v>1065</v>
      </c>
      <c r="H1289" s="111" t="s">
        <v>24</v>
      </c>
      <c r="I1289" s="111" t="s">
        <v>1243</v>
      </c>
      <c r="J1289" s="112">
        <v>20</v>
      </c>
      <c r="K1289" s="112">
        <v>967</v>
      </c>
      <c r="L1289" s="112">
        <v>19340</v>
      </c>
      <c r="M1289" s="112">
        <v>2.4175</v>
      </c>
      <c r="N1289" s="112">
        <v>48.35</v>
      </c>
      <c r="O1289" s="112">
        <v>0</v>
      </c>
      <c r="P1289" s="112">
        <v>0</v>
      </c>
      <c r="Q1289" s="112">
        <v>969.41750000000002</v>
      </c>
      <c r="R1289" s="112">
        <v>19388.349999999999</v>
      </c>
      <c r="S1289" s="111" t="s">
        <v>1386</v>
      </c>
    </row>
    <row r="1290" spans="1:19" ht="25.5">
      <c r="A1290" s="111" t="s">
        <v>2210</v>
      </c>
      <c r="B1290" s="143">
        <v>44355</v>
      </c>
      <c r="C1290" s="111" t="s">
        <v>2211</v>
      </c>
      <c r="D1290" s="143">
        <v>44355</v>
      </c>
      <c r="E1290" s="111" t="s">
        <v>1387</v>
      </c>
      <c r="F1290" s="111" t="s">
        <v>27</v>
      </c>
      <c r="G1290" s="111" t="s">
        <v>1065</v>
      </c>
      <c r="H1290" s="111" t="s">
        <v>24</v>
      </c>
      <c r="I1290" s="111" t="s">
        <v>1285</v>
      </c>
      <c r="J1290" s="112">
        <v>20</v>
      </c>
      <c r="K1290" s="112">
        <v>1205</v>
      </c>
      <c r="L1290" s="112">
        <v>24100</v>
      </c>
      <c r="M1290" s="112">
        <v>3.0125000000000002</v>
      </c>
      <c r="N1290" s="112">
        <v>60.25</v>
      </c>
      <c r="O1290" s="112">
        <v>0</v>
      </c>
      <c r="P1290" s="112">
        <v>0</v>
      </c>
      <c r="Q1290" s="112">
        <v>1208.0125</v>
      </c>
      <c r="R1290" s="112">
        <v>24160.25</v>
      </c>
      <c r="S1290" s="111" t="s">
        <v>1386</v>
      </c>
    </row>
    <row r="1291" spans="1:19" ht="25.5">
      <c r="A1291" s="111" t="s">
        <v>2210</v>
      </c>
      <c r="B1291" s="143">
        <v>44355</v>
      </c>
      <c r="C1291" s="111" t="s">
        <v>2211</v>
      </c>
      <c r="D1291" s="143">
        <v>44355</v>
      </c>
      <c r="E1291" s="111" t="s">
        <v>1387</v>
      </c>
      <c r="F1291" s="111" t="s">
        <v>27</v>
      </c>
      <c r="G1291" s="111" t="s">
        <v>1065</v>
      </c>
      <c r="H1291" s="111" t="s">
        <v>24</v>
      </c>
      <c r="I1291" s="111" t="s">
        <v>1115</v>
      </c>
      <c r="J1291" s="112">
        <v>19</v>
      </c>
      <c r="K1291" s="112">
        <v>1030</v>
      </c>
      <c r="L1291" s="112">
        <v>19570</v>
      </c>
      <c r="M1291" s="112">
        <v>2.5750000000000002</v>
      </c>
      <c r="N1291" s="112">
        <v>48.924999999999997</v>
      </c>
      <c r="O1291" s="112">
        <v>0</v>
      </c>
      <c r="P1291" s="112">
        <v>0</v>
      </c>
      <c r="Q1291" s="112">
        <v>1032.575</v>
      </c>
      <c r="R1291" s="112">
        <v>19618.924999999999</v>
      </c>
      <c r="S1291" s="111" t="s">
        <v>1386</v>
      </c>
    </row>
    <row r="1292" spans="1:19" ht="25.5">
      <c r="A1292" s="111" t="s">
        <v>2210</v>
      </c>
      <c r="B1292" s="143">
        <v>44355</v>
      </c>
      <c r="C1292" s="111" t="s">
        <v>2211</v>
      </c>
      <c r="D1292" s="143">
        <v>44355</v>
      </c>
      <c r="E1292" s="111" t="s">
        <v>1387</v>
      </c>
      <c r="F1292" s="111" t="s">
        <v>27</v>
      </c>
      <c r="G1292" s="111" t="s">
        <v>1065</v>
      </c>
      <c r="H1292" s="111" t="s">
        <v>24</v>
      </c>
      <c r="I1292" s="111" t="s">
        <v>1117</v>
      </c>
      <c r="J1292" s="112">
        <v>20</v>
      </c>
      <c r="K1292" s="112">
        <v>1118</v>
      </c>
      <c r="L1292" s="112">
        <v>22360</v>
      </c>
      <c r="M1292" s="112">
        <v>2.7949999999999999</v>
      </c>
      <c r="N1292" s="112">
        <v>55.9</v>
      </c>
      <c r="O1292" s="112">
        <v>0</v>
      </c>
      <c r="P1292" s="112">
        <v>0</v>
      </c>
      <c r="Q1292" s="112">
        <v>1120.7950000000001</v>
      </c>
      <c r="R1292" s="112">
        <v>22415.9</v>
      </c>
      <c r="S1292" s="111" t="s">
        <v>1386</v>
      </c>
    </row>
    <row r="1293" spans="1:19" ht="25.5">
      <c r="A1293" s="111" t="s">
        <v>2212</v>
      </c>
      <c r="B1293" s="143">
        <v>44355</v>
      </c>
      <c r="C1293" s="111" t="s">
        <v>2213</v>
      </c>
      <c r="D1293" s="143">
        <v>44355</v>
      </c>
      <c r="E1293" s="111" t="s">
        <v>1387</v>
      </c>
      <c r="F1293" s="111" t="s">
        <v>31</v>
      </c>
      <c r="G1293" s="111" t="s">
        <v>1024</v>
      </c>
      <c r="H1293" s="111" t="s">
        <v>24</v>
      </c>
      <c r="I1293" s="111" t="s">
        <v>1333</v>
      </c>
      <c r="J1293" s="112">
        <v>300</v>
      </c>
      <c r="K1293" s="112">
        <v>914</v>
      </c>
      <c r="L1293" s="112">
        <v>274200</v>
      </c>
      <c r="M1293" s="112">
        <v>2.2850000000000001</v>
      </c>
      <c r="N1293" s="112">
        <v>685.5</v>
      </c>
      <c r="O1293" s="112">
        <v>0</v>
      </c>
      <c r="P1293" s="112">
        <v>0</v>
      </c>
      <c r="Q1293" s="112">
        <v>916.28499999999997</v>
      </c>
      <c r="R1293" s="112">
        <v>274885.5</v>
      </c>
      <c r="S1293" s="111" t="s">
        <v>1386</v>
      </c>
    </row>
    <row r="1294" spans="1:19" ht="25.5">
      <c r="A1294" s="111" t="s">
        <v>2212</v>
      </c>
      <c r="B1294" s="143">
        <v>44355</v>
      </c>
      <c r="C1294" s="111" t="s">
        <v>2213</v>
      </c>
      <c r="D1294" s="143">
        <v>44355</v>
      </c>
      <c r="E1294" s="111" t="s">
        <v>1387</v>
      </c>
      <c r="F1294" s="111" t="s">
        <v>31</v>
      </c>
      <c r="G1294" s="111" t="s">
        <v>1024</v>
      </c>
      <c r="H1294" s="111" t="s">
        <v>24</v>
      </c>
      <c r="I1294" s="111" t="s">
        <v>1119</v>
      </c>
      <c r="J1294" s="112">
        <v>300</v>
      </c>
      <c r="K1294" s="112">
        <v>914</v>
      </c>
      <c r="L1294" s="112">
        <v>274200</v>
      </c>
      <c r="M1294" s="112">
        <v>2.2850000000000001</v>
      </c>
      <c r="N1294" s="112">
        <v>685.5</v>
      </c>
      <c r="O1294" s="112">
        <v>0</v>
      </c>
      <c r="P1294" s="112">
        <v>0</v>
      </c>
      <c r="Q1294" s="112">
        <v>916.28499999999997</v>
      </c>
      <c r="R1294" s="112">
        <v>274885.5</v>
      </c>
      <c r="S1294" s="111" t="s">
        <v>1386</v>
      </c>
    </row>
    <row r="1295" spans="1:19" ht="25.5">
      <c r="A1295" s="111" t="s">
        <v>2212</v>
      </c>
      <c r="B1295" s="143">
        <v>44355</v>
      </c>
      <c r="C1295" s="111" t="s">
        <v>2213</v>
      </c>
      <c r="D1295" s="143">
        <v>44355</v>
      </c>
      <c r="E1295" s="111" t="s">
        <v>1387</v>
      </c>
      <c r="F1295" s="111" t="s">
        <v>31</v>
      </c>
      <c r="G1295" s="111" t="s">
        <v>1024</v>
      </c>
      <c r="H1295" s="111" t="s">
        <v>24</v>
      </c>
      <c r="I1295" s="111" t="s">
        <v>1115</v>
      </c>
      <c r="J1295" s="112">
        <v>100</v>
      </c>
      <c r="K1295" s="112">
        <v>1030</v>
      </c>
      <c r="L1295" s="112">
        <v>103000</v>
      </c>
      <c r="M1295" s="112">
        <v>2.5750000000000002</v>
      </c>
      <c r="N1295" s="112">
        <v>257.5</v>
      </c>
      <c r="O1295" s="112">
        <v>0</v>
      </c>
      <c r="P1295" s="112">
        <v>0</v>
      </c>
      <c r="Q1295" s="112">
        <v>1032.575</v>
      </c>
      <c r="R1295" s="112">
        <v>103257.5</v>
      </c>
      <c r="S1295" s="111" t="s">
        <v>1386</v>
      </c>
    </row>
    <row r="1296" spans="1:19" ht="25.5">
      <c r="A1296" s="111" t="s">
        <v>2212</v>
      </c>
      <c r="B1296" s="143">
        <v>44355</v>
      </c>
      <c r="C1296" s="111" t="s">
        <v>2213</v>
      </c>
      <c r="D1296" s="143">
        <v>44355</v>
      </c>
      <c r="E1296" s="111" t="s">
        <v>1387</v>
      </c>
      <c r="F1296" s="111" t="s">
        <v>31</v>
      </c>
      <c r="G1296" s="111" t="s">
        <v>1024</v>
      </c>
      <c r="H1296" s="111" t="s">
        <v>24</v>
      </c>
      <c r="I1296" s="111" t="s">
        <v>1284</v>
      </c>
      <c r="J1296" s="112">
        <v>200</v>
      </c>
      <c r="K1296" s="112">
        <v>1064</v>
      </c>
      <c r="L1296" s="112">
        <v>212800</v>
      </c>
      <c r="M1296" s="112">
        <v>2.66</v>
      </c>
      <c r="N1296" s="112">
        <v>532</v>
      </c>
      <c r="O1296" s="112">
        <v>0</v>
      </c>
      <c r="P1296" s="112">
        <v>0</v>
      </c>
      <c r="Q1296" s="112">
        <v>1066.6600000000001</v>
      </c>
      <c r="R1296" s="112">
        <v>213332</v>
      </c>
      <c r="S1296" s="111" t="s">
        <v>1386</v>
      </c>
    </row>
    <row r="1297" spans="1:19" ht="25.5">
      <c r="A1297" s="111" t="s">
        <v>2212</v>
      </c>
      <c r="B1297" s="143">
        <v>44355</v>
      </c>
      <c r="C1297" s="111" t="s">
        <v>2213</v>
      </c>
      <c r="D1297" s="143">
        <v>44355</v>
      </c>
      <c r="E1297" s="111" t="s">
        <v>1387</v>
      </c>
      <c r="F1297" s="111" t="s">
        <v>31</v>
      </c>
      <c r="G1297" s="111" t="s">
        <v>1024</v>
      </c>
      <c r="H1297" s="111" t="s">
        <v>24</v>
      </c>
      <c r="I1297" s="111" t="s">
        <v>1335</v>
      </c>
      <c r="J1297" s="112">
        <v>160</v>
      </c>
      <c r="K1297" s="112">
        <v>1303</v>
      </c>
      <c r="L1297" s="112">
        <v>208480</v>
      </c>
      <c r="M1297" s="112">
        <v>3.2574999999999998</v>
      </c>
      <c r="N1297" s="112">
        <v>521.20000000000005</v>
      </c>
      <c r="O1297" s="112">
        <v>0</v>
      </c>
      <c r="P1297" s="112">
        <v>0</v>
      </c>
      <c r="Q1297" s="112">
        <v>1306.2574999999999</v>
      </c>
      <c r="R1297" s="112">
        <v>209001.2</v>
      </c>
      <c r="S1297" s="111" t="s">
        <v>1386</v>
      </c>
    </row>
    <row r="1298" spans="1:19" ht="25.5">
      <c r="A1298" s="111" t="s">
        <v>2212</v>
      </c>
      <c r="B1298" s="143">
        <v>44355</v>
      </c>
      <c r="C1298" s="111" t="s">
        <v>2213</v>
      </c>
      <c r="D1298" s="143">
        <v>44355</v>
      </c>
      <c r="E1298" s="111" t="s">
        <v>1387</v>
      </c>
      <c r="F1298" s="111" t="s">
        <v>31</v>
      </c>
      <c r="G1298" s="111" t="s">
        <v>1024</v>
      </c>
      <c r="H1298" s="111" t="s">
        <v>24</v>
      </c>
      <c r="I1298" s="111" t="s">
        <v>1243</v>
      </c>
      <c r="J1298" s="112">
        <v>160</v>
      </c>
      <c r="K1298" s="112">
        <v>967</v>
      </c>
      <c r="L1298" s="112">
        <v>154720</v>
      </c>
      <c r="M1298" s="112">
        <v>2.4175</v>
      </c>
      <c r="N1298" s="112">
        <v>386.8</v>
      </c>
      <c r="O1298" s="112">
        <v>0</v>
      </c>
      <c r="P1298" s="112">
        <v>0</v>
      </c>
      <c r="Q1298" s="112">
        <v>969.41750000000002</v>
      </c>
      <c r="R1298" s="112">
        <v>155106.79999999999</v>
      </c>
      <c r="S1298" s="111" t="s">
        <v>1386</v>
      </c>
    </row>
    <row r="1299" spans="1:19" ht="25.5">
      <c r="A1299" s="111" t="s">
        <v>2212</v>
      </c>
      <c r="B1299" s="143">
        <v>44355</v>
      </c>
      <c r="C1299" s="111" t="s">
        <v>2213</v>
      </c>
      <c r="D1299" s="143">
        <v>44355</v>
      </c>
      <c r="E1299" s="111" t="s">
        <v>1387</v>
      </c>
      <c r="F1299" s="111" t="s">
        <v>31</v>
      </c>
      <c r="G1299" s="111" t="s">
        <v>1024</v>
      </c>
      <c r="H1299" s="111" t="s">
        <v>24</v>
      </c>
      <c r="I1299" s="111" t="s">
        <v>1114</v>
      </c>
      <c r="J1299" s="112">
        <v>300</v>
      </c>
      <c r="K1299" s="112">
        <v>894</v>
      </c>
      <c r="L1299" s="112">
        <v>268200</v>
      </c>
      <c r="M1299" s="112">
        <v>2.2349999999999999</v>
      </c>
      <c r="N1299" s="112">
        <v>670.5</v>
      </c>
      <c r="O1299" s="112">
        <v>0</v>
      </c>
      <c r="P1299" s="112">
        <v>0</v>
      </c>
      <c r="Q1299" s="112">
        <v>896.23500000000001</v>
      </c>
      <c r="R1299" s="112">
        <v>268870.5</v>
      </c>
      <c r="S1299" s="111" t="s">
        <v>1386</v>
      </c>
    </row>
    <row r="1300" spans="1:19" ht="25.5">
      <c r="A1300" s="111" t="s">
        <v>2212</v>
      </c>
      <c r="B1300" s="143">
        <v>44355</v>
      </c>
      <c r="C1300" s="111" t="s">
        <v>2213</v>
      </c>
      <c r="D1300" s="143">
        <v>44355</v>
      </c>
      <c r="E1300" s="111" t="s">
        <v>1387</v>
      </c>
      <c r="F1300" s="111" t="s">
        <v>31</v>
      </c>
      <c r="G1300" s="111" t="s">
        <v>1024</v>
      </c>
      <c r="H1300" s="111" t="s">
        <v>24</v>
      </c>
      <c r="I1300" s="111" t="s">
        <v>1285</v>
      </c>
      <c r="J1300" s="112">
        <v>80</v>
      </c>
      <c r="K1300" s="112">
        <v>1205</v>
      </c>
      <c r="L1300" s="112">
        <v>96400</v>
      </c>
      <c r="M1300" s="112">
        <v>3.0125000000000002</v>
      </c>
      <c r="N1300" s="112">
        <v>241</v>
      </c>
      <c r="O1300" s="112">
        <v>0</v>
      </c>
      <c r="P1300" s="112">
        <v>0</v>
      </c>
      <c r="Q1300" s="112">
        <v>1208.0125</v>
      </c>
      <c r="R1300" s="112">
        <v>96641</v>
      </c>
      <c r="S1300" s="111" t="s">
        <v>1386</v>
      </c>
    </row>
    <row r="1301" spans="1:19" ht="25.5">
      <c r="A1301" s="111" t="s">
        <v>2214</v>
      </c>
      <c r="B1301" s="143">
        <v>44355</v>
      </c>
      <c r="C1301" s="111" t="s">
        <v>2215</v>
      </c>
      <c r="D1301" s="143">
        <v>44355</v>
      </c>
      <c r="E1301" s="111" t="s">
        <v>1387</v>
      </c>
      <c r="F1301" s="111" t="s">
        <v>52</v>
      </c>
      <c r="G1301" s="111" t="s">
        <v>1025</v>
      </c>
      <c r="H1301" s="111" t="s">
        <v>13</v>
      </c>
      <c r="I1301" s="111" t="s">
        <v>1243</v>
      </c>
      <c r="J1301" s="112">
        <v>180</v>
      </c>
      <c r="K1301" s="112">
        <v>967</v>
      </c>
      <c r="L1301" s="112">
        <v>174060</v>
      </c>
      <c r="M1301" s="112">
        <v>2.4175</v>
      </c>
      <c r="N1301" s="112">
        <v>435.15</v>
      </c>
      <c r="O1301" s="112">
        <v>0</v>
      </c>
      <c r="P1301" s="112">
        <v>0</v>
      </c>
      <c r="Q1301" s="112">
        <v>969.41750000000002</v>
      </c>
      <c r="R1301" s="112">
        <v>174495.15</v>
      </c>
      <c r="S1301" s="111" t="s">
        <v>1386</v>
      </c>
    </row>
    <row r="1302" spans="1:19" ht="25.5">
      <c r="A1302" s="111" t="s">
        <v>2216</v>
      </c>
      <c r="B1302" s="143">
        <v>44355</v>
      </c>
      <c r="C1302" s="111" t="s">
        <v>2217</v>
      </c>
      <c r="D1302" s="143">
        <v>44355</v>
      </c>
      <c r="E1302" s="111" t="s">
        <v>1387</v>
      </c>
      <c r="F1302" s="111" t="s">
        <v>51</v>
      </c>
      <c r="G1302" s="111" t="s">
        <v>1025</v>
      </c>
      <c r="H1302" s="111" t="s">
        <v>13</v>
      </c>
      <c r="I1302" s="111" t="s">
        <v>1243</v>
      </c>
      <c r="J1302" s="112">
        <v>100</v>
      </c>
      <c r="K1302" s="112">
        <v>967</v>
      </c>
      <c r="L1302" s="112">
        <v>96700</v>
      </c>
      <c r="M1302" s="112">
        <v>2.4175</v>
      </c>
      <c r="N1302" s="112">
        <v>241.75</v>
      </c>
      <c r="O1302" s="112">
        <v>0</v>
      </c>
      <c r="P1302" s="112">
        <v>0</v>
      </c>
      <c r="Q1302" s="112">
        <v>969.41750000000002</v>
      </c>
      <c r="R1302" s="112">
        <v>96941.75</v>
      </c>
      <c r="S1302" s="111" t="s">
        <v>1386</v>
      </c>
    </row>
    <row r="1303" spans="1:19" ht="25.5">
      <c r="A1303" s="111" t="s">
        <v>2218</v>
      </c>
      <c r="B1303" s="143">
        <v>44355</v>
      </c>
      <c r="C1303" s="111" t="s">
        <v>2219</v>
      </c>
      <c r="D1303" s="143">
        <v>44355</v>
      </c>
      <c r="E1303" s="111" t="s">
        <v>1387</v>
      </c>
      <c r="F1303" s="111" t="s">
        <v>44</v>
      </c>
      <c r="G1303" s="111" t="s">
        <v>1411</v>
      </c>
      <c r="H1303" s="111" t="s">
        <v>24</v>
      </c>
      <c r="I1303" s="111" t="s">
        <v>1117</v>
      </c>
      <c r="J1303" s="112">
        <v>200</v>
      </c>
      <c r="K1303" s="112">
        <v>1118</v>
      </c>
      <c r="L1303" s="112">
        <v>223600</v>
      </c>
      <c r="M1303" s="112">
        <v>2.7949999999999999</v>
      </c>
      <c r="N1303" s="112">
        <v>559</v>
      </c>
      <c r="O1303" s="112">
        <v>0</v>
      </c>
      <c r="P1303" s="112">
        <v>0</v>
      </c>
      <c r="Q1303" s="112">
        <v>1120.7950000000001</v>
      </c>
      <c r="R1303" s="112">
        <v>224159</v>
      </c>
      <c r="S1303" s="111" t="s">
        <v>1386</v>
      </c>
    </row>
    <row r="1304" spans="1:19" ht="25.5">
      <c r="A1304" s="111" t="s">
        <v>2218</v>
      </c>
      <c r="B1304" s="143">
        <v>44355</v>
      </c>
      <c r="C1304" s="111" t="s">
        <v>2219</v>
      </c>
      <c r="D1304" s="143">
        <v>44355</v>
      </c>
      <c r="E1304" s="111" t="s">
        <v>1387</v>
      </c>
      <c r="F1304" s="111" t="s">
        <v>44</v>
      </c>
      <c r="G1304" s="111" t="s">
        <v>1411</v>
      </c>
      <c r="H1304" s="111" t="s">
        <v>24</v>
      </c>
      <c r="I1304" s="111" t="s">
        <v>1335</v>
      </c>
      <c r="J1304" s="112">
        <v>30</v>
      </c>
      <c r="K1304" s="112">
        <v>1303</v>
      </c>
      <c r="L1304" s="112">
        <v>39090</v>
      </c>
      <c r="M1304" s="112">
        <v>3.2574999999999998</v>
      </c>
      <c r="N1304" s="112">
        <v>97.724999999999994</v>
      </c>
      <c r="O1304" s="112">
        <v>0</v>
      </c>
      <c r="P1304" s="112">
        <v>0</v>
      </c>
      <c r="Q1304" s="112">
        <v>1306.2574999999999</v>
      </c>
      <c r="R1304" s="112">
        <v>39187.724999999999</v>
      </c>
      <c r="S1304" s="111" t="s">
        <v>1386</v>
      </c>
    </row>
    <row r="1305" spans="1:19" ht="25.5">
      <c r="A1305" s="111" t="s">
        <v>2218</v>
      </c>
      <c r="B1305" s="143">
        <v>44355</v>
      </c>
      <c r="C1305" s="111" t="s">
        <v>2219</v>
      </c>
      <c r="D1305" s="143">
        <v>44355</v>
      </c>
      <c r="E1305" s="111" t="s">
        <v>1387</v>
      </c>
      <c r="F1305" s="111" t="s">
        <v>44</v>
      </c>
      <c r="G1305" s="111" t="s">
        <v>1411</v>
      </c>
      <c r="H1305" s="111" t="s">
        <v>24</v>
      </c>
      <c r="I1305" s="111" t="s">
        <v>1243</v>
      </c>
      <c r="J1305" s="112">
        <v>50</v>
      </c>
      <c r="K1305" s="112">
        <v>967</v>
      </c>
      <c r="L1305" s="112">
        <v>48350</v>
      </c>
      <c r="M1305" s="112">
        <v>2.4175</v>
      </c>
      <c r="N1305" s="112">
        <v>120.875</v>
      </c>
      <c r="O1305" s="112">
        <v>0</v>
      </c>
      <c r="P1305" s="112">
        <v>0</v>
      </c>
      <c r="Q1305" s="112">
        <v>969.41750000000002</v>
      </c>
      <c r="R1305" s="112">
        <v>48470.875</v>
      </c>
      <c r="S1305" s="111" t="s">
        <v>1386</v>
      </c>
    </row>
    <row r="1306" spans="1:19" ht="25.5">
      <c r="A1306" s="111" t="s">
        <v>2220</v>
      </c>
      <c r="B1306" s="143">
        <v>44355</v>
      </c>
      <c r="C1306" s="111" t="s">
        <v>2221</v>
      </c>
      <c r="D1306" s="143">
        <v>44355</v>
      </c>
      <c r="E1306" s="111" t="s">
        <v>1116</v>
      </c>
      <c r="F1306" s="111" t="s">
        <v>1426</v>
      </c>
      <c r="G1306" s="111" t="s">
        <v>1116</v>
      </c>
      <c r="H1306" s="111" t="s">
        <v>1116</v>
      </c>
      <c r="I1306" s="111" t="s">
        <v>1115</v>
      </c>
      <c r="J1306" s="112">
        <v>10</v>
      </c>
      <c r="K1306" s="112">
        <v>1045</v>
      </c>
      <c r="L1306" s="112">
        <v>10450</v>
      </c>
      <c r="M1306" s="112">
        <v>2.6124999999999998</v>
      </c>
      <c r="N1306" s="112">
        <v>26.125</v>
      </c>
      <c r="O1306" s="112">
        <v>0</v>
      </c>
      <c r="P1306" s="112">
        <v>0</v>
      </c>
      <c r="Q1306" s="112">
        <v>1047.6125</v>
      </c>
      <c r="R1306" s="112">
        <v>10476.125</v>
      </c>
      <c r="S1306" s="111" t="s">
        <v>1386</v>
      </c>
    </row>
    <row r="1307" spans="1:19" ht="25.5">
      <c r="A1307" s="111" t="s">
        <v>2222</v>
      </c>
      <c r="B1307" s="143">
        <v>44355</v>
      </c>
      <c r="C1307" s="111" t="s">
        <v>2223</v>
      </c>
      <c r="D1307" s="143">
        <v>44355</v>
      </c>
      <c r="E1307" s="111" t="s">
        <v>1116</v>
      </c>
      <c r="F1307" s="111" t="s">
        <v>1282</v>
      </c>
      <c r="G1307" s="111" t="s">
        <v>1116</v>
      </c>
      <c r="H1307" s="111" t="s">
        <v>1116</v>
      </c>
      <c r="I1307" s="111" t="s">
        <v>1117</v>
      </c>
      <c r="J1307" s="112">
        <v>5</v>
      </c>
      <c r="K1307" s="112">
        <v>1134</v>
      </c>
      <c r="L1307" s="112">
        <v>5670</v>
      </c>
      <c r="M1307" s="112">
        <v>2.835</v>
      </c>
      <c r="N1307" s="112">
        <v>14.175000000000001</v>
      </c>
      <c r="O1307" s="112">
        <v>0</v>
      </c>
      <c r="P1307" s="112">
        <v>0</v>
      </c>
      <c r="Q1307" s="112">
        <v>1136.835</v>
      </c>
      <c r="R1307" s="112">
        <v>5684.1750000000002</v>
      </c>
      <c r="S1307" s="111" t="s">
        <v>1386</v>
      </c>
    </row>
    <row r="1308" spans="1:19" ht="25.5">
      <c r="A1308" s="111" t="s">
        <v>2222</v>
      </c>
      <c r="B1308" s="143">
        <v>44355</v>
      </c>
      <c r="C1308" s="111" t="s">
        <v>2223</v>
      </c>
      <c r="D1308" s="143">
        <v>44355</v>
      </c>
      <c r="E1308" s="111" t="s">
        <v>1116</v>
      </c>
      <c r="F1308" s="111" t="s">
        <v>1282</v>
      </c>
      <c r="G1308" s="111" t="s">
        <v>1116</v>
      </c>
      <c r="H1308" s="111" t="s">
        <v>1116</v>
      </c>
      <c r="I1308" s="111" t="s">
        <v>1243</v>
      </c>
      <c r="J1308" s="112">
        <v>2</v>
      </c>
      <c r="K1308" s="112">
        <v>981</v>
      </c>
      <c r="L1308" s="112">
        <v>1962</v>
      </c>
      <c r="M1308" s="112">
        <v>2.4525000000000001</v>
      </c>
      <c r="N1308" s="112">
        <v>4.9050000000000002</v>
      </c>
      <c r="O1308" s="112">
        <v>0</v>
      </c>
      <c r="P1308" s="112">
        <v>0</v>
      </c>
      <c r="Q1308" s="112">
        <v>983.45249999999999</v>
      </c>
      <c r="R1308" s="112">
        <v>1966.905</v>
      </c>
      <c r="S1308" s="111" t="s">
        <v>1386</v>
      </c>
    </row>
    <row r="1309" spans="1:19" ht="25.5">
      <c r="A1309" s="111" t="s">
        <v>2224</v>
      </c>
      <c r="B1309" s="143">
        <v>44355</v>
      </c>
      <c r="C1309" s="111" t="s">
        <v>2225</v>
      </c>
      <c r="D1309" s="143">
        <v>44355</v>
      </c>
      <c r="E1309" s="111" t="s">
        <v>1116</v>
      </c>
      <c r="F1309" s="111" t="s">
        <v>1696</v>
      </c>
      <c r="G1309" s="111" t="s">
        <v>1116</v>
      </c>
      <c r="H1309" s="111" t="s">
        <v>1116</v>
      </c>
      <c r="I1309" s="111" t="s">
        <v>1243</v>
      </c>
      <c r="J1309" s="112">
        <v>5</v>
      </c>
      <c r="K1309" s="112">
        <v>981</v>
      </c>
      <c r="L1309" s="112">
        <v>4905</v>
      </c>
      <c r="M1309" s="112">
        <v>2.4525000000000001</v>
      </c>
      <c r="N1309" s="112">
        <v>12.262499999999999</v>
      </c>
      <c r="O1309" s="112">
        <v>0</v>
      </c>
      <c r="P1309" s="112">
        <v>0</v>
      </c>
      <c r="Q1309" s="112">
        <v>983.45249999999999</v>
      </c>
      <c r="R1309" s="112">
        <v>4917.2624999999998</v>
      </c>
      <c r="S1309" s="111" t="s">
        <v>1386</v>
      </c>
    </row>
    <row r="1310" spans="1:19" ht="25.5">
      <c r="A1310" s="111" t="s">
        <v>2224</v>
      </c>
      <c r="B1310" s="143">
        <v>44355</v>
      </c>
      <c r="C1310" s="111" t="s">
        <v>2225</v>
      </c>
      <c r="D1310" s="143">
        <v>44355</v>
      </c>
      <c r="E1310" s="111" t="s">
        <v>1116</v>
      </c>
      <c r="F1310" s="111" t="s">
        <v>1696</v>
      </c>
      <c r="G1310" s="111" t="s">
        <v>1116</v>
      </c>
      <c r="H1310" s="111" t="s">
        <v>1116</v>
      </c>
      <c r="I1310" s="111" t="s">
        <v>1335</v>
      </c>
      <c r="J1310" s="112">
        <v>5</v>
      </c>
      <c r="K1310" s="112">
        <v>1321.5</v>
      </c>
      <c r="L1310" s="112">
        <v>6607.5</v>
      </c>
      <c r="M1310" s="112">
        <v>3.3037999999999998</v>
      </c>
      <c r="N1310" s="112">
        <v>16.518999999999998</v>
      </c>
      <c r="O1310" s="112">
        <v>0</v>
      </c>
      <c r="P1310" s="112">
        <v>0</v>
      </c>
      <c r="Q1310" s="112">
        <v>1324.8037999999999</v>
      </c>
      <c r="R1310" s="112">
        <v>6624.0190000000002</v>
      </c>
      <c r="S1310" s="111" t="s">
        <v>1386</v>
      </c>
    </row>
    <row r="1311" spans="1:19" ht="25.5">
      <c r="A1311" s="111" t="s">
        <v>2224</v>
      </c>
      <c r="B1311" s="143">
        <v>44355</v>
      </c>
      <c r="C1311" s="111" t="s">
        <v>2225</v>
      </c>
      <c r="D1311" s="143">
        <v>44355</v>
      </c>
      <c r="E1311" s="111" t="s">
        <v>1116</v>
      </c>
      <c r="F1311" s="111" t="s">
        <v>1696</v>
      </c>
      <c r="G1311" s="111" t="s">
        <v>1116</v>
      </c>
      <c r="H1311" s="111" t="s">
        <v>1116</v>
      </c>
      <c r="I1311" s="111" t="s">
        <v>1333</v>
      </c>
      <c r="J1311" s="112">
        <v>5</v>
      </c>
      <c r="K1311" s="112">
        <v>927</v>
      </c>
      <c r="L1311" s="112">
        <v>4635</v>
      </c>
      <c r="M1311" s="112">
        <v>2.3174999999999999</v>
      </c>
      <c r="N1311" s="112">
        <v>11.5875</v>
      </c>
      <c r="O1311" s="112">
        <v>0</v>
      </c>
      <c r="P1311" s="112">
        <v>0</v>
      </c>
      <c r="Q1311" s="112">
        <v>929.3175</v>
      </c>
      <c r="R1311" s="112">
        <v>4646.5874999999996</v>
      </c>
      <c r="S1311" s="111" t="s">
        <v>1386</v>
      </c>
    </row>
    <row r="1312" spans="1:19" ht="25.5">
      <c r="A1312" s="111" t="s">
        <v>2224</v>
      </c>
      <c r="B1312" s="143">
        <v>44355</v>
      </c>
      <c r="C1312" s="111" t="s">
        <v>2225</v>
      </c>
      <c r="D1312" s="143">
        <v>44355</v>
      </c>
      <c r="E1312" s="111" t="s">
        <v>1116</v>
      </c>
      <c r="F1312" s="111" t="s">
        <v>1696</v>
      </c>
      <c r="G1312" s="111" t="s">
        <v>1116</v>
      </c>
      <c r="H1312" s="111" t="s">
        <v>1116</v>
      </c>
      <c r="I1312" s="111" t="s">
        <v>1120</v>
      </c>
      <c r="J1312" s="112">
        <v>10</v>
      </c>
      <c r="K1312" s="112">
        <v>1193</v>
      </c>
      <c r="L1312" s="112">
        <v>11930</v>
      </c>
      <c r="M1312" s="112">
        <v>2.9824999999999999</v>
      </c>
      <c r="N1312" s="112">
        <v>29.824999999999999</v>
      </c>
      <c r="O1312" s="112">
        <v>0</v>
      </c>
      <c r="P1312" s="112">
        <v>0</v>
      </c>
      <c r="Q1312" s="112">
        <v>1195.9825000000001</v>
      </c>
      <c r="R1312" s="112">
        <v>11959.825000000001</v>
      </c>
      <c r="S1312" s="111" t="s">
        <v>1386</v>
      </c>
    </row>
    <row r="1313" spans="1:19" ht="25.5">
      <c r="A1313" s="111" t="s">
        <v>2226</v>
      </c>
      <c r="B1313" s="143">
        <v>44355</v>
      </c>
      <c r="C1313" s="111" t="s">
        <v>2227</v>
      </c>
      <c r="D1313" s="143">
        <v>44355</v>
      </c>
      <c r="E1313" s="111" t="s">
        <v>1116</v>
      </c>
      <c r="F1313" s="111" t="s">
        <v>1442</v>
      </c>
      <c r="G1313" s="111" t="s">
        <v>1116</v>
      </c>
      <c r="H1313" s="111" t="s">
        <v>1116</v>
      </c>
      <c r="I1313" s="111" t="s">
        <v>1119</v>
      </c>
      <c r="J1313" s="112">
        <v>5</v>
      </c>
      <c r="K1313" s="112">
        <v>927</v>
      </c>
      <c r="L1313" s="112">
        <v>4635</v>
      </c>
      <c r="M1313" s="112">
        <v>2.3174999999999999</v>
      </c>
      <c r="N1313" s="112">
        <v>11.5875</v>
      </c>
      <c r="O1313" s="112">
        <v>0</v>
      </c>
      <c r="P1313" s="112">
        <v>0</v>
      </c>
      <c r="Q1313" s="112">
        <v>929.3175</v>
      </c>
      <c r="R1313" s="112">
        <v>4646.5874999999996</v>
      </c>
      <c r="S1313" s="111" t="s">
        <v>1386</v>
      </c>
    </row>
    <row r="1314" spans="1:19" ht="25.5">
      <c r="A1314" s="111" t="s">
        <v>2228</v>
      </c>
      <c r="B1314" s="143">
        <v>44355</v>
      </c>
      <c r="C1314" s="111" t="s">
        <v>2229</v>
      </c>
      <c r="D1314" s="143">
        <v>44355</v>
      </c>
      <c r="E1314" s="111" t="s">
        <v>1116</v>
      </c>
      <c r="F1314" s="111" t="s">
        <v>1443</v>
      </c>
      <c r="G1314" s="111" t="s">
        <v>1116</v>
      </c>
      <c r="H1314" s="111" t="s">
        <v>1116</v>
      </c>
      <c r="I1314" s="111" t="s">
        <v>1119</v>
      </c>
      <c r="J1314" s="112">
        <v>4</v>
      </c>
      <c r="K1314" s="112">
        <v>927</v>
      </c>
      <c r="L1314" s="112">
        <v>3708</v>
      </c>
      <c r="M1314" s="112">
        <v>2.3174999999999999</v>
      </c>
      <c r="N1314" s="112">
        <v>9.27</v>
      </c>
      <c r="O1314" s="112">
        <v>0</v>
      </c>
      <c r="P1314" s="112">
        <v>0</v>
      </c>
      <c r="Q1314" s="112">
        <v>929.3175</v>
      </c>
      <c r="R1314" s="112">
        <v>3717.27</v>
      </c>
      <c r="S1314" s="111" t="s">
        <v>1386</v>
      </c>
    </row>
    <row r="1315" spans="1:19" ht="25.5">
      <c r="A1315" s="111" t="s">
        <v>2228</v>
      </c>
      <c r="B1315" s="143">
        <v>44355</v>
      </c>
      <c r="C1315" s="111" t="s">
        <v>2229</v>
      </c>
      <c r="D1315" s="143">
        <v>44355</v>
      </c>
      <c r="E1315" s="111" t="s">
        <v>1116</v>
      </c>
      <c r="F1315" s="111" t="s">
        <v>1443</v>
      </c>
      <c r="G1315" s="111" t="s">
        <v>1116</v>
      </c>
      <c r="H1315" s="111" t="s">
        <v>1116</v>
      </c>
      <c r="I1315" s="111" t="s">
        <v>1333</v>
      </c>
      <c r="J1315" s="112">
        <v>4</v>
      </c>
      <c r="K1315" s="112">
        <v>927</v>
      </c>
      <c r="L1315" s="112">
        <v>3708</v>
      </c>
      <c r="M1315" s="112">
        <v>2.3174999999999999</v>
      </c>
      <c r="N1315" s="112">
        <v>9.27</v>
      </c>
      <c r="O1315" s="112">
        <v>0</v>
      </c>
      <c r="P1315" s="112">
        <v>0</v>
      </c>
      <c r="Q1315" s="112">
        <v>929.3175</v>
      </c>
      <c r="R1315" s="112">
        <v>3717.27</v>
      </c>
      <c r="S1315" s="111" t="s">
        <v>1386</v>
      </c>
    </row>
    <row r="1316" spans="1:19" ht="25.5">
      <c r="A1316" s="111" t="s">
        <v>2230</v>
      </c>
      <c r="B1316" s="143">
        <v>44355</v>
      </c>
      <c r="C1316" s="111" t="s">
        <v>2231</v>
      </c>
      <c r="D1316" s="143">
        <v>44355</v>
      </c>
      <c r="E1316" s="111" t="s">
        <v>1387</v>
      </c>
      <c r="F1316" s="111" t="s">
        <v>908</v>
      </c>
      <c r="G1316" s="111" t="s">
        <v>989</v>
      </c>
      <c r="H1316" s="111" t="s">
        <v>1391</v>
      </c>
      <c r="I1316" s="111" t="s">
        <v>1243</v>
      </c>
      <c r="J1316" s="112">
        <v>19</v>
      </c>
      <c r="K1316" s="112">
        <v>967</v>
      </c>
      <c r="L1316" s="112">
        <v>18373</v>
      </c>
      <c r="M1316" s="112">
        <v>2.4180000000000001</v>
      </c>
      <c r="N1316" s="112">
        <v>45.942</v>
      </c>
      <c r="O1316" s="112">
        <v>0</v>
      </c>
      <c r="P1316" s="112">
        <v>0</v>
      </c>
      <c r="Q1316" s="112">
        <v>969.41750000000002</v>
      </c>
      <c r="R1316" s="112">
        <v>18418.932499999999</v>
      </c>
      <c r="S1316" s="111" t="s">
        <v>1386</v>
      </c>
    </row>
    <row r="1317" spans="1:19" ht="25.5">
      <c r="A1317" s="111" t="s">
        <v>2230</v>
      </c>
      <c r="B1317" s="143">
        <v>44355</v>
      </c>
      <c r="C1317" s="111" t="s">
        <v>2231</v>
      </c>
      <c r="D1317" s="143">
        <v>44355</v>
      </c>
      <c r="E1317" s="111" t="s">
        <v>1387</v>
      </c>
      <c r="F1317" s="111" t="s">
        <v>908</v>
      </c>
      <c r="G1317" s="111" t="s">
        <v>989</v>
      </c>
      <c r="H1317" s="111" t="s">
        <v>1391</v>
      </c>
      <c r="I1317" s="111" t="s">
        <v>1115</v>
      </c>
      <c r="J1317" s="112">
        <v>50</v>
      </c>
      <c r="K1317" s="112">
        <v>1030</v>
      </c>
      <c r="L1317" s="112">
        <v>51500</v>
      </c>
      <c r="M1317" s="112">
        <v>2.5750000000000002</v>
      </c>
      <c r="N1317" s="112">
        <v>128.75</v>
      </c>
      <c r="O1317" s="112">
        <v>0</v>
      </c>
      <c r="P1317" s="112">
        <v>0</v>
      </c>
      <c r="Q1317" s="112">
        <v>1032.575</v>
      </c>
      <c r="R1317" s="112">
        <v>51628.75</v>
      </c>
      <c r="S1317" s="111" t="s">
        <v>1386</v>
      </c>
    </row>
    <row r="1318" spans="1:19" ht="25.5">
      <c r="A1318" s="111" t="s">
        <v>2230</v>
      </c>
      <c r="B1318" s="143">
        <v>44355</v>
      </c>
      <c r="C1318" s="111" t="s">
        <v>2231</v>
      </c>
      <c r="D1318" s="143">
        <v>44355</v>
      </c>
      <c r="E1318" s="111" t="s">
        <v>1387</v>
      </c>
      <c r="F1318" s="111" t="s">
        <v>908</v>
      </c>
      <c r="G1318" s="111" t="s">
        <v>989</v>
      </c>
      <c r="H1318" s="111" t="s">
        <v>1391</v>
      </c>
      <c r="I1318" s="111" t="s">
        <v>1114</v>
      </c>
      <c r="J1318" s="112">
        <v>40</v>
      </c>
      <c r="K1318" s="112">
        <v>894</v>
      </c>
      <c r="L1318" s="112">
        <v>35760</v>
      </c>
      <c r="M1318" s="112">
        <v>2.2349999999999999</v>
      </c>
      <c r="N1318" s="112">
        <v>89.4</v>
      </c>
      <c r="O1318" s="112">
        <v>0</v>
      </c>
      <c r="P1318" s="112">
        <v>0</v>
      </c>
      <c r="Q1318" s="112">
        <v>896.23500000000001</v>
      </c>
      <c r="R1318" s="112">
        <v>35849.4</v>
      </c>
      <c r="S1318" s="111" t="s">
        <v>1386</v>
      </c>
    </row>
    <row r="1319" spans="1:19" ht="25.5">
      <c r="A1319" s="111" t="s">
        <v>2230</v>
      </c>
      <c r="B1319" s="143">
        <v>44355</v>
      </c>
      <c r="C1319" s="111" t="s">
        <v>2231</v>
      </c>
      <c r="D1319" s="143">
        <v>44355</v>
      </c>
      <c r="E1319" s="111" t="s">
        <v>1387</v>
      </c>
      <c r="F1319" s="111" t="s">
        <v>908</v>
      </c>
      <c r="G1319" s="111" t="s">
        <v>989</v>
      </c>
      <c r="H1319" s="111" t="s">
        <v>1391</v>
      </c>
      <c r="I1319" s="111" t="s">
        <v>1119</v>
      </c>
      <c r="J1319" s="112">
        <v>40</v>
      </c>
      <c r="K1319" s="112">
        <v>914</v>
      </c>
      <c r="L1319" s="112">
        <v>36560</v>
      </c>
      <c r="M1319" s="112">
        <v>2.2850000000000001</v>
      </c>
      <c r="N1319" s="112">
        <v>91.4</v>
      </c>
      <c r="O1319" s="112">
        <v>0</v>
      </c>
      <c r="P1319" s="112">
        <v>0</v>
      </c>
      <c r="Q1319" s="112">
        <v>916.28499999999997</v>
      </c>
      <c r="R1319" s="112">
        <v>36651.4</v>
      </c>
      <c r="S1319" s="111" t="s">
        <v>1386</v>
      </c>
    </row>
    <row r="1320" spans="1:19" ht="25.5">
      <c r="A1320" s="111" t="s">
        <v>2230</v>
      </c>
      <c r="B1320" s="143">
        <v>44355</v>
      </c>
      <c r="C1320" s="111" t="s">
        <v>2231</v>
      </c>
      <c r="D1320" s="143">
        <v>44355</v>
      </c>
      <c r="E1320" s="111" t="s">
        <v>1387</v>
      </c>
      <c r="F1320" s="111" t="s">
        <v>908</v>
      </c>
      <c r="G1320" s="111" t="s">
        <v>989</v>
      </c>
      <c r="H1320" s="111" t="s">
        <v>1391</v>
      </c>
      <c r="I1320" s="111" t="s">
        <v>1333</v>
      </c>
      <c r="J1320" s="112">
        <v>40</v>
      </c>
      <c r="K1320" s="112">
        <v>914</v>
      </c>
      <c r="L1320" s="112">
        <v>36560</v>
      </c>
      <c r="M1320" s="112">
        <v>2.2850000000000001</v>
      </c>
      <c r="N1320" s="112">
        <v>91.4</v>
      </c>
      <c r="O1320" s="112">
        <v>0</v>
      </c>
      <c r="P1320" s="112">
        <v>0</v>
      </c>
      <c r="Q1320" s="112">
        <v>916.28499999999997</v>
      </c>
      <c r="R1320" s="112">
        <v>36651.4</v>
      </c>
      <c r="S1320" s="111" t="s">
        <v>1386</v>
      </c>
    </row>
    <row r="1321" spans="1:19" ht="25.5">
      <c r="A1321" s="111" t="s">
        <v>2232</v>
      </c>
      <c r="B1321" s="143">
        <v>44355</v>
      </c>
      <c r="C1321" s="111" t="s">
        <v>2233</v>
      </c>
      <c r="D1321" s="143">
        <v>44355</v>
      </c>
      <c r="E1321" s="111" t="s">
        <v>1387</v>
      </c>
      <c r="F1321" s="111" t="s">
        <v>82</v>
      </c>
      <c r="G1321" s="111" t="s">
        <v>1440</v>
      </c>
      <c r="H1321" s="111" t="s">
        <v>1391</v>
      </c>
      <c r="I1321" s="111" t="s">
        <v>1114</v>
      </c>
      <c r="J1321" s="112">
        <v>100</v>
      </c>
      <c r="K1321" s="112">
        <v>894</v>
      </c>
      <c r="L1321" s="112">
        <v>89400</v>
      </c>
      <c r="M1321" s="112">
        <v>2.2349999999999999</v>
      </c>
      <c r="N1321" s="112">
        <v>223.5</v>
      </c>
      <c r="O1321" s="112">
        <v>0</v>
      </c>
      <c r="P1321" s="112">
        <v>0</v>
      </c>
      <c r="Q1321" s="112">
        <v>896.23500000000001</v>
      </c>
      <c r="R1321" s="112">
        <v>89623.5</v>
      </c>
      <c r="S1321" s="111" t="s">
        <v>1386</v>
      </c>
    </row>
    <row r="1322" spans="1:19" ht="25.5">
      <c r="A1322" s="111" t="s">
        <v>2232</v>
      </c>
      <c r="B1322" s="143">
        <v>44355</v>
      </c>
      <c r="C1322" s="111" t="s">
        <v>2233</v>
      </c>
      <c r="D1322" s="143">
        <v>44355</v>
      </c>
      <c r="E1322" s="111" t="s">
        <v>1387</v>
      </c>
      <c r="F1322" s="111" t="s">
        <v>82</v>
      </c>
      <c r="G1322" s="111" t="s">
        <v>1440</v>
      </c>
      <c r="H1322" s="111" t="s">
        <v>1391</v>
      </c>
      <c r="I1322" s="111" t="s">
        <v>1333</v>
      </c>
      <c r="J1322" s="112">
        <v>100</v>
      </c>
      <c r="K1322" s="112">
        <v>914</v>
      </c>
      <c r="L1322" s="112">
        <v>91400</v>
      </c>
      <c r="M1322" s="112">
        <v>2.2850000000000001</v>
      </c>
      <c r="N1322" s="112">
        <v>228.5</v>
      </c>
      <c r="O1322" s="112">
        <v>0</v>
      </c>
      <c r="P1322" s="112">
        <v>0</v>
      </c>
      <c r="Q1322" s="112">
        <v>916.28499999999997</v>
      </c>
      <c r="R1322" s="112">
        <v>91628.5</v>
      </c>
      <c r="S1322" s="111" t="s">
        <v>1386</v>
      </c>
    </row>
    <row r="1323" spans="1:19" ht="25.5">
      <c r="A1323" s="111" t="s">
        <v>2232</v>
      </c>
      <c r="B1323" s="143">
        <v>44355</v>
      </c>
      <c r="C1323" s="111" t="s">
        <v>2233</v>
      </c>
      <c r="D1323" s="143">
        <v>44355</v>
      </c>
      <c r="E1323" s="111" t="s">
        <v>1387</v>
      </c>
      <c r="F1323" s="111" t="s">
        <v>82</v>
      </c>
      <c r="G1323" s="111" t="s">
        <v>1440</v>
      </c>
      <c r="H1323" s="111" t="s">
        <v>1391</v>
      </c>
      <c r="I1323" s="111" t="s">
        <v>1119</v>
      </c>
      <c r="J1323" s="112">
        <v>100</v>
      </c>
      <c r="K1323" s="112">
        <v>914</v>
      </c>
      <c r="L1323" s="112">
        <v>91400</v>
      </c>
      <c r="M1323" s="112">
        <v>2.2850000000000001</v>
      </c>
      <c r="N1323" s="112">
        <v>228.5</v>
      </c>
      <c r="O1323" s="112">
        <v>0</v>
      </c>
      <c r="P1323" s="112">
        <v>0</v>
      </c>
      <c r="Q1323" s="112">
        <v>916.28499999999997</v>
      </c>
      <c r="R1323" s="112">
        <v>91628.5</v>
      </c>
      <c r="S1323" s="111" t="s">
        <v>1386</v>
      </c>
    </row>
    <row r="1324" spans="1:19" ht="25.5">
      <c r="A1324" s="111" t="s">
        <v>2234</v>
      </c>
      <c r="B1324" s="143">
        <v>44355</v>
      </c>
      <c r="C1324" s="111" t="s">
        <v>2235</v>
      </c>
      <c r="D1324" s="143">
        <v>44355</v>
      </c>
      <c r="E1324" s="111" t="s">
        <v>1387</v>
      </c>
      <c r="F1324" s="111" t="s">
        <v>23</v>
      </c>
      <c r="G1324" s="111" t="s">
        <v>1393</v>
      </c>
      <c r="H1324" s="111" t="s">
        <v>24</v>
      </c>
      <c r="I1324" s="111" t="s">
        <v>1284</v>
      </c>
      <c r="J1324" s="112">
        <v>20</v>
      </c>
      <c r="K1324" s="112">
        <v>1064</v>
      </c>
      <c r="L1324" s="112">
        <v>21280</v>
      </c>
      <c r="M1324" s="112">
        <v>2.66</v>
      </c>
      <c r="N1324" s="112">
        <v>53.2</v>
      </c>
      <c r="O1324" s="112">
        <v>0</v>
      </c>
      <c r="P1324" s="112">
        <v>0</v>
      </c>
      <c r="Q1324" s="112">
        <v>1066.6600000000001</v>
      </c>
      <c r="R1324" s="112">
        <v>21333.200000000001</v>
      </c>
      <c r="S1324" s="111" t="s">
        <v>1386</v>
      </c>
    </row>
    <row r="1325" spans="1:19" ht="25.5">
      <c r="A1325" s="111" t="s">
        <v>2234</v>
      </c>
      <c r="B1325" s="143">
        <v>44355</v>
      </c>
      <c r="C1325" s="111" t="s">
        <v>2235</v>
      </c>
      <c r="D1325" s="143">
        <v>44355</v>
      </c>
      <c r="E1325" s="111" t="s">
        <v>1387</v>
      </c>
      <c r="F1325" s="111" t="s">
        <v>23</v>
      </c>
      <c r="G1325" s="111" t="s">
        <v>1393</v>
      </c>
      <c r="H1325" s="111" t="s">
        <v>24</v>
      </c>
      <c r="I1325" s="111" t="s">
        <v>1335</v>
      </c>
      <c r="J1325" s="112">
        <v>20</v>
      </c>
      <c r="K1325" s="112">
        <v>1303</v>
      </c>
      <c r="L1325" s="112">
        <v>26060</v>
      </c>
      <c r="M1325" s="112">
        <v>3.2574999999999998</v>
      </c>
      <c r="N1325" s="112">
        <v>65.150000000000006</v>
      </c>
      <c r="O1325" s="112">
        <v>0</v>
      </c>
      <c r="P1325" s="112">
        <v>0</v>
      </c>
      <c r="Q1325" s="112">
        <v>1306.2574999999999</v>
      </c>
      <c r="R1325" s="112">
        <v>26125.15</v>
      </c>
      <c r="S1325" s="111" t="s">
        <v>1386</v>
      </c>
    </row>
    <row r="1326" spans="1:19" ht="25.5">
      <c r="A1326" s="111" t="s">
        <v>2234</v>
      </c>
      <c r="B1326" s="143">
        <v>44355</v>
      </c>
      <c r="C1326" s="111" t="s">
        <v>2235</v>
      </c>
      <c r="D1326" s="143">
        <v>44355</v>
      </c>
      <c r="E1326" s="111" t="s">
        <v>1387</v>
      </c>
      <c r="F1326" s="111" t="s">
        <v>23</v>
      </c>
      <c r="G1326" s="111" t="s">
        <v>1393</v>
      </c>
      <c r="H1326" s="111" t="s">
        <v>24</v>
      </c>
      <c r="I1326" s="111" t="s">
        <v>1243</v>
      </c>
      <c r="J1326" s="112">
        <v>100</v>
      </c>
      <c r="K1326" s="112">
        <v>967</v>
      </c>
      <c r="L1326" s="112">
        <v>96700</v>
      </c>
      <c r="M1326" s="112">
        <v>2.4175</v>
      </c>
      <c r="N1326" s="112">
        <v>241.75</v>
      </c>
      <c r="O1326" s="112">
        <v>0</v>
      </c>
      <c r="P1326" s="112">
        <v>0</v>
      </c>
      <c r="Q1326" s="112">
        <v>969.41750000000002</v>
      </c>
      <c r="R1326" s="112">
        <v>96941.75</v>
      </c>
      <c r="S1326" s="111" t="s">
        <v>1386</v>
      </c>
    </row>
    <row r="1327" spans="1:19" ht="25.5">
      <c r="A1327" s="111" t="s">
        <v>2234</v>
      </c>
      <c r="B1327" s="143">
        <v>44355</v>
      </c>
      <c r="C1327" s="111" t="s">
        <v>2235</v>
      </c>
      <c r="D1327" s="143">
        <v>44355</v>
      </c>
      <c r="E1327" s="111" t="s">
        <v>1387</v>
      </c>
      <c r="F1327" s="111" t="s">
        <v>23</v>
      </c>
      <c r="G1327" s="111" t="s">
        <v>1393</v>
      </c>
      <c r="H1327" s="111" t="s">
        <v>24</v>
      </c>
      <c r="I1327" s="111" t="s">
        <v>1120</v>
      </c>
      <c r="J1327" s="112">
        <v>20</v>
      </c>
      <c r="K1327" s="112">
        <v>1176</v>
      </c>
      <c r="L1327" s="112">
        <v>23520</v>
      </c>
      <c r="M1327" s="112">
        <v>2.94</v>
      </c>
      <c r="N1327" s="112">
        <v>58.8</v>
      </c>
      <c r="O1327" s="112">
        <v>0</v>
      </c>
      <c r="P1327" s="112">
        <v>0</v>
      </c>
      <c r="Q1327" s="112">
        <v>1178.94</v>
      </c>
      <c r="R1327" s="112">
        <v>23578.799999999999</v>
      </c>
      <c r="S1327" s="111" t="s">
        <v>1386</v>
      </c>
    </row>
    <row r="1328" spans="1:19" ht="25.5">
      <c r="A1328" s="111" t="s">
        <v>2234</v>
      </c>
      <c r="B1328" s="143">
        <v>44355</v>
      </c>
      <c r="C1328" s="111" t="s">
        <v>2235</v>
      </c>
      <c r="D1328" s="143">
        <v>44355</v>
      </c>
      <c r="E1328" s="111" t="s">
        <v>1387</v>
      </c>
      <c r="F1328" s="111" t="s">
        <v>23</v>
      </c>
      <c r="G1328" s="111" t="s">
        <v>1393</v>
      </c>
      <c r="H1328" s="111" t="s">
        <v>24</v>
      </c>
      <c r="I1328" s="111" t="s">
        <v>1285</v>
      </c>
      <c r="J1328" s="112">
        <v>20</v>
      </c>
      <c r="K1328" s="112">
        <v>1205</v>
      </c>
      <c r="L1328" s="112">
        <v>24100</v>
      </c>
      <c r="M1328" s="112">
        <v>3.0125000000000002</v>
      </c>
      <c r="N1328" s="112">
        <v>60.25</v>
      </c>
      <c r="O1328" s="112">
        <v>0</v>
      </c>
      <c r="P1328" s="112">
        <v>0</v>
      </c>
      <c r="Q1328" s="112">
        <v>1208.0125</v>
      </c>
      <c r="R1328" s="112">
        <v>24160.25</v>
      </c>
      <c r="S1328" s="111" t="s">
        <v>1386</v>
      </c>
    </row>
    <row r="1329" spans="1:19" ht="25.5">
      <c r="A1329" s="111" t="s">
        <v>2236</v>
      </c>
      <c r="B1329" s="143">
        <v>44355</v>
      </c>
      <c r="C1329" s="111" t="s">
        <v>2237</v>
      </c>
      <c r="D1329" s="143">
        <v>44355</v>
      </c>
      <c r="E1329" s="111" t="s">
        <v>1387</v>
      </c>
      <c r="F1329" s="111" t="s">
        <v>14</v>
      </c>
      <c r="G1329" s="111" t="s">
        <v>1395</v>
      </c>
      <c r="H1329" s="111" t="s">
        <v>13</v>
      </c>
      <c r="I1329" s="111" t="s">
        <v>1243</v>
      </c>
      <c r="J1329" s="112">
        <v>60</v>
      </c>
      <c r="K1329" s="112">
        <v>967</v>
      </c>
      <c r="L1329" s="112">
        <v>58020</v>
      </c>
      <c r="M1329" s="112">
        <v>2.4175</v>
      </c>
      <c r="N1329" s="112">
        <v>145.05000000000001</v>
      </c>
      <c r="O1329" s="112">
        <v>0</v>
      </c>
      <c r="P1329" s="112">
        <v>0</v>
      </c>
      <c r="Q1329" s="112">
        <v>969.41750000000002</v>
      </c>
      <c r="R1329" s="112">
        <v>58165.05</v>
      </c>
      <c r="S1329" s="111" t="s">
        <v>1386</v>
      </c>
    </row>
    <row r="1330" spans="1:19" ht="25.5">
      <c r="A1330" s="111" t="s">
        <v>2238</v>
      </c>
      <c r="B1330" s="143">
        <v>44355</v>
      </c>
      <c r="C1330" s="111" t="s">
        <v>2239</v>
      </c>
      <c r="D1330" s="143">
        <v>44355</v>
      </c>
      <c r="E1330" s="111" t="s">
        <v>1116</v>
      </c>
      <c r="F1330" s="111" t="s">
        <v>1279</v>
      </c>
      <c r="G1330" s="111" t="s">
        <v>1116</v>
      </c>
      <c r="H1330" s="111" t="s">
        <v>1116</v>
      </c>
      <c r="I1330" s="111" t="s">
        <v>1243</v>
      </c>
      <c r="J1330" s="112">
        <v>20</v>
      </c>
      <c r="K1330" s="112">
        <v>981</v>
      </c>
      <c r="L1330" s="112">
        <v>19620</v>
      </c>
      <c r="M1330" s="112">
        <v>2.4525000000000001</v>
      </c>
      <c r="N1330" s="112">
        <v>49.05</v>
      </c>
      <c r="O1330" s="112">
        <v>0</v>
      </c>
      <c r="P1330" s="112">
        <v>0</v>
      </c>
      <c r="Q1330" s="112">
        <v>983.45249999999999</v>
      </c>
      <c r="R1330" s="112">
        <v>19669.05</v>
      </c>
      <c r="S1330" s="111" t="s">
        <v>1386</v>
      </c>
    </row>
    <row r="1331" spans="1:19" ht="25.5">
      <c r="A1331" s="111" t="s">
        <v>2240</v>
      </c>
      <c r="B1331" s="143">
        <v>44355</v>
      </c>
      <c r="C1331" s="111" t="s">
        <v>2241</v>
      </c>
      <c r="D1331" s="143">
        <v>44355</v>
      </c>
      <c r="E1331" s="111" t="s">
        <v>1387</v>
      </c>
      <c r="F1331" s="111" t="s">
        <v>122</v>
      </c>
      <c r="G1331" s="111" t="s">
        <v>1407</v>
      </c>
      <c r="H1331" s="111" t="s">
        <v>24</v>
      </c>
      <c r="I1331" s="111" t="s">
        <v>1119</v>
      </c>
      <c r="J1331" s="112">
        <v>190</v>
      </c>
      <c r="K1331" s="112">
        <v>914</v>
      </c>
      <c r="L1331" s="112">
        <v>173660</v>
      </c>
      <c r="M1331" s="112">
        <v>2.2850000000000001</v>
      </c>
      <c r="N1331" s="112">
        <v>434.15</v>
      </c>
      <c r="O1331" s="112">
        <v>0</v>
      </c>
      <c r="P1331" s="112">
        <v>0</v>
      </c>
      <c r="Q1331" s="112">
        <v>916.28499999999997</v>
      </c>
      <c r="R1331" s="112">
        <v>174094.15</v>
      </c>
      <c r="S1331" s="111" t="s">
        <v>1386</v>
      </c>
    </row>
    <row r="1332" spans="1:19" ht="25.5">
      <c r="A1332" s="111" t="s">
        <v>2240</v>
      </c>
      <c r="B1332" s="143">
        <v>44355</v>
      </c>
      <c r="C1332" s="111" t="s">
        <v>2241</v>
      </c>
      <c r="D1332" s="143">
        <v>44355</v>
      </c>
      <c r="E1332" s="111" t="s">
        <v>1387</v>
      </c>
      <c r="F1332" s="111" t="s">
        <v>122</v>
      </c>
      <c r="G1332" s="111" t="s">
        <v>1407</v>
      </c>
      <c r="H1332" s="111" t="s">
        <v>24</v>
      </c>
      <c r="I1332" s="111" t="s">
        <v>1284</v>
      </c>
      <c r="J1332" s="112">
        <v>100</v>
      </c>
      <c r="K1332" s="112">
        <v>1064</v>
      </c>
      <c r="L1332" s="112">
        <v>106400</v>
      </c>
      <c r="M1332" s="112">
        <v>2.66</v>
      </c>
      <c r="N1332" s="112">
        <v>266</v>
      </c>
      <c r="O1332" s="112">
        <v>0</v>
      </c>
      <c r="P1332" s="112">
        <v>0</v>
      </c>
      <c r="Q1332" s="112">
        <v>1066.6600000000001</v>
      </c>
      <c r="R1332" s="112">
        <v>106666</v>
      </c>
      <c r="S1332" s="111" t="s">
        <v>1386</v>
      </c>
    </row>
    <row r="1333" spans="1:19" ht="25.5">
      <c r="A1333" s="111" t="s">
        <v>2240</v>
      </c>
      <c r="B1333" s="143">
        <v>44355</v>
      </c>
      <c r="C1333" s="111" t="s">
        <v>2241</v>
      </c>
      <c r="D1333" s="143">
        <v>44355</v>
      </c>
      <c r="E1333" s="111" t="s">
        <v>1387</v>
      </c>
      <c r="F1333" s="111" t="s">
        <v>122</v>
      </c>
      <c r="G1333" s="111" t="s">
        <v>1407</v>
      </c>
      <c r="H1333" s="111" t="s">
        <v>24</v>
      </c>
      <c r="I1333" s="111" t="s">
        <v>1243</v>
      </c>
      <c r="J1333" s="112">
        <v>200</v>
      </c>
      <c r="K1333" s="112">
        <v>967</v>
      </c>
      <c r="L1333" s="112">
        <v>193400</v>
      </c>
      <c r="M1333" s="112">
        <v>2.4175</v>
      </c>
      <c r="N1333" s="112">
        <v>483.5</v>
      </c>
      <c r="O1333" s="112">
        <v>0</v>
      </c>
      <c r="P1333" s="112">
        <v>0</v>
      </c>
      <c r="Q1333" s="112">
        <v>969.41750000000002</v>
      </c>
      <c r="R1333" s="112">
        <v>193883.5</v>
      </c>
      <c r="S1333" s="111" t="s">
        <v>1386</v>
      </c>
    </row>
    <row r="1334" spans="1:19" ht="25.5">
      <c r="A1334" s="111" t="s">
        <v>2240</v>
      </c>
      <c r="B1334" s="143">
        <v>44355</v>
      </c>
      <c r="C1334" s="111" t="s">
        <v>2241</v>
      </c>
      <c r="D1334" s="143">
        <v>44355</v>
      </c>
      <c r="E1334" s="111" t="s">
        <v>1387</v>
      </c>
      <c r="F1334" s="111" t="s">
        <v>122</v>
      </c>
      <c r="G1334" s="111" t="s">
        <v>1407</v>
      </c>
      <c r="H1334" s="111" t="s">
        <v>24</v>
      </c>
      <c r="I1334" s="111" t="s">
        <v>1115</v>
      </c>
      <c r="J1334" s="112">
        <v>100</v>
      </c>
      <c r="K1334" s="112">
        <v>1030</v>
      </c>
      <c r="L1334" s="112">
        <v>103000</v>
      </c>
      <c r="M1334" s="112">
        <v>2.5750000000000002</v>
      </c>
      <c r="N1334" s="112">
        <v>257.5</v>
      </c>
      <c r="O1334" s="112">
        <v>0</v>
      </c>
      <c r="P1334" s="112">
        <v>0</v>
      </c>
      <c r="Q1334" s="112">
        <v>1032.575</v>
      </c>
      <c r="R1334" s="112">
        <v>103257.5</v>
      </c>
      <c r="S1334" s="111" t="s">
        <v>1386</v>
      </c>
    </row>
    <row r="1335" spans="1:19" ht="25.5">
      <c r="A1335" s="111" t="s">
        <v>2242</v>
      </c>
      <c r="B1335" s="143">
        <v>44355</v>
      </c>
      <c r="C1335" s="111" t="s">
        <v>2243</v>
      </c>
      <c r="D1335" s="143">
        <v>44355</v>
      </c>
      <c r="E1335" s="111" t="s">
        <v>1387</v>
      </c>
      <c r="F1335" s="111" t="s">
        <v>1156</v>
      </c>
      <c r="G1335" s="111" t="s">
        <v>25</v>
      </c>
      <c r="H1335" s="111" t="s">
        <v>24</v>
      </c>
      <c r="I1335" s="111" t="s">
        <v>1243</v>
      </c>
      <c r="J1335" s="112">
        <v>60</v>
      </c>
      <c r="K1335" s="112">
        <v>967</v>
      </c>
      <c r="L1335" s="112">
        <v>58020</v>
      </c>
      <c r="M1335" s="112">
        <v>2.4175</v>
      </c>
      <c r="N1335" s="112">
        <v>145.05000000000001</v>
      </c>
      <c r="O1335" s="112">
        <v>0</v>
      </c>
      <c r="P1335" s="112">
        <v>0</v>
      </c>
      <c r="Q1335" s="112">
        <v>969.41750000000002</v>
      </c>
      <c r="R1335" s="112">
        <v>58165.05</v>
      </c>
      <c r="S1335" s="111" t="s">
        <v>1386</v>
      </c>
    </row>
    <row r="1336" spans="1:19" ht="25.5">
      <c r="A1336" s="111" t="s">
        <v>2244</v>
      </c>
      <c r="B1336" s="143">
        <v>44355</v>
      </c>
      <c r="C1336" s="111" t="s">
        <v>2245</v>
      </c>
      <c r="D1336" s="143">
        <v>44355</v>
      </c>
      <c r="E1336" s="111" t="s">
        <v>1387</v>
      </c>
      <c r="F1336" s="111" t="s">
        <v>993</v>
      </c>
      <c r="G1336" s="111" t="s">
        <v>1397</v>
      </c>
      <c r="H1336" s="111" t="s">
        <v>54</v>
      </c>
      <c r="I1336" s="111" t="s">
        <v>1335</v>
      </c>
      <c r="J1336" s="112">
        <v>20</v>
      </c>
      <c r="K1336" s="112">
        <v>1303</v>
      </c>
      <c r="L1336" s="112">
        <v>26060</v>
      </c>
      <c r="M1336" s="112">
        <v>3.2574999999999998</v>
      </c>
      <c r="N1336" s="112">
        <v>65.150000000000006</v>
      </c>
      <c r="O1336" s="112">
        <v>0</v>
      </c>
      <c r="P1336" s="112">
        <v>0</v>
      </c>
      <c r="Q1336" s="112">
        <v>1306.2574999999999</v>
      </c>
      <c r="R1336" s="112">
        <v>26125.15</v>
      </c>
      <c r="S1336" s="111" t="s">
        <v>1386</v>
      </c>
    </row>
    <row r="1337" spans="1:19" ht="25.5">
      <c r="A1337" s="111" t="s">
        <v>2244</v>
      </c>
      <c r="B1337" s="143">
        <v>44355</v>
      </c>
      <c r="C1337" s="111" t="s">
        <v>2245</v>
      </c>
      <c r="D1337" s="143">
        <v>44355</v>
      </c>
      <c r="E1337" s="111" t="s">
        <v>1387</v>
      </c>
      <c r="F1337" s="111" t="s">
        <v>993</v>
      </c>
      <c r="G1337" s="111" t="s">
        <v>1397</v>
      </c>
      <c r="H1337" s="111" t="s">
        <v>54</v>
      </c>
      <c r="I1337" s="111" t="s">
        <v>1115</v>
      </c>
      <c r="J1337" s="112">
        <v>40</v>
      </c>
      <c r="K1337" s="112">
        <v>1030</v>
      </c>
      <c r="L1337" s="112">
        <v>41200</v>
      </c>
      <c r="M1337" s="112">
        <v>2.5750000000000002</v>
      </c>
      <c r="N1337" s="112">
        <v>103</v>
      </c>
      <c r="O1337" s="112">
        <v>0</v>
      </c>
      <c r="P1337" s="112">
        <v>0</v>
      </c>
      <c r="Q1337" s="112">
        <v>1032.575</v>
      </c>
      <c r="R1337" s="112">
        <v>41303</v>
      </c>
      <c r="S1337" s="111" t="s">
        <v>1386</v>
      </c>
    </row>
    <row r="1338" spans="1:19" ht="25.5">
      <c r="A1338" s="111" t="s">
        <v>2244</v>
      </c>
      <c r="B1338" s="143">
        <v>44355</v>
      </c>
      <c r="C1338" s="111" t="s">
        <v>2245</v>
      </c>
      <c r="D1338" s="143">
        <v>44355</v>
      </c>
      <c r="E1338" s="111" t="s">
        <v>1387</v>
      </c>
      <c r="F1338" s="111" t="s">
        <v>993</v>
      </c>
      <c r="G1338" s="111" t="s">
        <v>1397</v>
      </c>
      <c r="H1338" s="111" t="s">
        <v>54</v>
      </c>
      <c r="I1338" s="111" t="s">
        <v>1285</v>
      </c>
      <c r="J1338" s="112">
        <v>20</v>
      </c>
      <c r="K1338" s="112">
        <v>1205</v>
      </c>
      <c r="L1338" s="112">
        <v>24100</v>
      </c>
      <c r="M1338" s="112">
        <v>3.0125000000000002</v>
      </c>
      <c r="N1338" s="112">
        <v>60.25</v>
      </c>
      <c r="O1338" s="112">
        <v>0</v>
      </c>
      <c r="P1338" s="112">
        <v>0</v>
      </c>
      <c r="Q1338" s="112">
        <v>1208.0125</v>
      </c>
      <c r="R1338" s="112">
        <v>24160.25</v>
      </c>
      <c r="S1338" s="111" t="s">
        <v>1386</v>
      </c>
    </row>
    <row r="1339" spans="1:19" ht="25.5">
      <c r="A1339" s="111" t="s">
        <v>2244</v>
      </c>
      <c r="B1339" s="143">
        <v>44355</v>
      </c>
      <c r="C1339" s="111" t="s">
        <v>2245</v>
      </c>
      <c r="D1339" s="143">
        <v>44355</v>
      </c>
      <c r="E1339" s="111" t="s">
        <v>1387</v>
      </c>
      <c r="F1339" s="111" t="s">
        <v>993</v>
      </c>
      <c r="G1339" s="111" t="s">
        <v>1397</v>
      </c>
      <c r="H1339" s="111" t="s">
        <v>54</v>
      </c>
      <c r="I1339" s="111" t="s">
        <v>1117</v>
      </c>
      <c r="J1339" s="112">
        <v>47</v>
      </c>
      <c r="K1339" s="112">
        <v>1118</v>
      </c>
      <c r="L1339" s="112">
        <v>52546</v>
      </c>
      <c r="M1339" s="112">
        <v>2.7949999999999999</v>
      </c>
      <c r="N1339" s="112">
        <v>131.36500000000001</v>
      </c>
      <c r="O1339" s="112">
        <v>0</v>
      </c>
      <c r="P1339" s="112">
        <v>0</v>
      </c>
      <c r="Q1339" s="112">
        <v>1120.7950000000001</v>
      </c>
      <c r="R1339" s="112">
        <v>52677.364999999998</v>
      </c>
      <c r="S1339" s="111" t="s">
        <v>1386</v>
      </c>
    </row>
    <row r="1340" spans="1:19" ht="25.5">
      <c r="A1340" s="111" t="s">
        <v>2246</v>
      </c>
      <c r="B1340" s="143">
        <v>44355</v>
      </c>
      <c r="C1340" s="111" t="s">
        <v>2247</v>
      </c>
      <c r="D1340" s="143">
        <v>44355</v>
      </c>
      <c r="E1340" s="111" t="s">
        <v>1387</v>
      </c>
      <c r="F1340" s="111" t="s">
        <v>1480</v>
      </c>
      <c r="G1340" s="111" t="s">
        <v>117</v>
      </c>
      <c r="H1340" s="111" t="s">
        <v>117</v>
      </c>
      <c r="I1340" s="111" t="s">
        <v>1114</v>
      </c>
      <c r="J1340" s="112">
        <v>40</v>
      </c>
      <c r="K1340" s="112">
        <v>894</v>
      </c>
      <c r="L1340" s="112">
        <v>35760</v>
      </c>
      <c r="M1340" s="112">
        <v>2.2349999999999999</v>
      </c>
      <c r="N1340" s="112">
        <v>89.4</v>
      </c>
      <c r="O1340" s="112">
        <v>0</v>
      </c>
      <c r="P1340" s="112">
        <v>0</v>
      </c>
      <c r="Q1340" s="112">
        <v>896.23500000000001</v>
      </c>
      <c r="R1340" s="112">
        <v>35849.4</v>
      </c>
      <c r="S1340" s="111" t="s">
        <v>1386</v>
      </c>
    </row>
    <row r="1341" spans="1:19" ht="25.5">
      <c r="A1341" s="111" t="s">
        <v>2246</v>
      </c>
      <c r="B1341" s="143">
        <v>44355</v>
      </c>
      <c r="C1341" s="111" t="s">
        <v>2247</v>
      </c>
      <c r="D1341" s="143">
        <v>44355</v>
      </c>
      <c r="E1341" s="111" t="s">
        <v>1387</v>
      </c>
      <c r="F1341" s="111" t="s">
        <v>1480</v>
      </c>
      <c r="G1341" s="111" t="s">
        <v>117</v>
      </c>
      <c r="H1341" s="111" t="s">
        <v>117</v>
      </c>
      <c r="I1341" s="111" t="s">
        <v>1119</v>
      </c>
      <c r="J1341" s="112">
        <v>80</v>
      </c>
      <c r="K1341" s="112">
        <v>914</v>
      </c>
      <c r="L1341" s="112">
        <v>73120</v>
      </c>
      <c r="M1341" s="112">
        <v>2.2850000000000001</v>
      </c>
      <c r="N1341" s="112">
        <v>182.8</v>
      </c>
      <c r="O1341" s="112">
        <v>0</v>
      </c>
      <c r="P1341" s="112">
        <v>0</v>
      </c>
      <c r="Q1341" s="112">
        <v>916.28499999999997</v>
      </c>
      <c r="R1341" s="112">
        <v>73302.8</v>
      </c>
      <c r="S1341" s="111" t="s">
        <v>1386</v>
      </c>
    </row>
    <row r="1342" spans="1:19" ht="25.5">
      <c r="A1342" s="111" t="s">
        <v>2248</v>
      </c>
      <c r="B1342" s="143">
        <v>44355</v>
      </c>
      <c r="C1342" s="111" t="s">
        <v>2249</v>
      </c>
      <c r="D1342" s="143">
        <v>44355</v>
      </c>
      <c r="E1342" s="111" t="s">
        <v>1387</v>
      </c>
      <c r="F1342" s="111" t="s">
        <v>86</v>
      </c>
      <c r="G1342" s="111" t="s">
        <v>78</v>
      </c>
      <c r="H1342" s="111" t="s">
        <v>1391</v>
      </c>
      <c r="I1342" s="111" t="s">
        <v>1284</v>
      </c>
      <c r="J1342" s="112">
        <v>100</v>
      </c>
      <c r="K1342" s="112">
        <v>1064</v>
      </c>
      <c r="L1342" s="112">
        <v>106400</v>
      </c>
      <c r="M1342" s="112">
        <v>2.66</v>
      </c>
      <c r="N1342" s="112">
        <v>266</v>
      </c>
      <c r="O1342" s="112">
        <v>0</v>
      </c>
      <c r="P1342" s="112">
        <v>0</v>
      </c>
      <c r="Q1342" s="112">
        <v>1066.6600000000001</v>
      </c>
      <c r="R1342" s="112">
        <v>106666</v>
      </c>
      <c r="S1342" s="111" t="s">
        <v>1386</v>
      </c>
    </row>
    <row r="1343" spans="1:19" ht="25.5">
      <c r="A1343" s="111" t="s">
        <v>2250</v>
      </c>
      <c r="B1343" s="143">
        <v>44355</v>
      </c>
      <c r="C1343" s="111" t="s">
        <v>2251</v>
      </c>
      <c r="D1343" s="143">
        <v>44355</v>
      </c>
      <c r="E1343" s="111" t="s">
        <v>1387</v>
      </c>
      <c r="F1343" s="111" t="s">
        <v>1</v>
      </c>
      <c r="G1343" s="111" t="s">
        <v>1019</v>
      </c>
      <c r="H1343" s="111" t="s">
        <v>117</v>
      </c>
      <c r="I1343" s="111" t="s">
        <v>1284</v>
      </c>
      <c r="J1343" s="112">
        <v>200</v>
      </c>
      <c r="K1343" s="112">
        <v>1064</v>
      </c>
      <c r="L1343" s="112">
        <v>212800</v>
      </c>
      <c r="M1343" s="112">
        <v>2.66</v>
      </c>
      <c r="N1343" s="112">
        <v>532</v>
      </c>
      <c r="O1343" s="112">
        <v>0</v>
      </c>
      <c r="P1343" s="112">
        <v>0</v>
      </c>
      <c r="Q1343" s="112">
        <v>1066.6600000000001</v>
      </c>
      <c r="R1343" s="112">
        <v>213332</v>
      </c>
      <c r="S1343" s="111" t="s">
        <v>1386</v>
      </c>
    </row>
    <row r="1344" spans="1:19" ht="25.5">
      <c r="A1344" s="111" t="s">
        <v>2252</v>
      </c>
      <c r="B1344" s="143">
        <v>44355</v>
      </c>
      <c r="C1344" s="111" t="s">
        <v>2253</v>
      </c>
      <c r="D1344" s="143">
        <v>44355</v>
      </c>
      <c r="E1344" s="111" t="s">
        <v>1387</v>
      </c>
      <c r="F1344" s="111" t="s">
        <v>83</v>
      </c>
      <c r="G1344" s="111" t="s">
        <v>1072</v>
      </c>
      <c r="H1344" s="111" t="s">
        <v>1391</v>
      </c>
      <c r="I1344" s="111" t="s">
        <v>1333</v>
      </c>
      <c r="J1344" s="112">
        <v>500</v>
      </c>
      <c r="K1344" s="112">
        <v>914</v>
      </c>
      <c r="L1344" s="112">
        <v>457000</v>
      </c>
      <c r="M1344" s="112">
        <v>2.2850000000000001</v>
      </c>
      <c r="N1344" s="112">
        <v>1142.5</v>
      </c>
      <c r="O1344" s="112">
        <v>0</v>
      </c>
      <c r="P1344" s="112">
        <v>0</v>
      </c>
      <c r="Q1344" s="112">
        <v>916.28499999999997</v>
      </c>
      <c r="R1344" s="112">
        <v>458142.5</v>
      </c>
      <c r="S1344" s="111" t="s">
        <v>1386</v>
      </c>
    </row>
    <row r="1345" spans="1:19" ht="25.5">
      <c r="A1345" s="111" t="s">
        <v>2252</v>
      </c>
      <c r="B1345" s="143">
        <v>44355</v>
      </c>
      <c r="C1345" s="111" t="s">
        <v>2253</v>
      </c>
      <c r="D1345" s="143">
        <v>44355</v>
      </c>
      <c r="E1345" s="111" t="s">
        <v>1387</v>
      </c>
      <c r="F1345" s="111" t="s">
        <v>83</v>
      </c>
      <c r="G1345" s="111" t="s">
        <v>1072</v>
      </c>
      <c r="H1345" s="111" t="s">
        <v>1391</v>
      </c>
      <c r="I1345" s="111" t="s">
        <v>1114</v>
      </c>
      <c r="J1345" s="112">
        <v>1500</v>
      </c>
      <c r="K1345" s="112">
        <v>894</v>
      </c>
      <c r="L1345" s="112">
        <v>1341000</v>
      </c>
      <c r="M1345" s="112">
        <v>2.2349999999999999</v>
      </c>
      <c r="N1345" s="112">
        <v>3352.5</v>
      </c>
      <c r="O1345" s="112">
        <v>0</v>
      </c>
      <c r="P1345" s="112">
        <v>0</v>
      </c>
      <c r="Q1345" s="112">
        <v>896.23500000000001</v>
      </c>
      <c r="R1345" s="112">
        <v>1344352.5</v>
      </c>
      <c r="S1345" s="111" t="s">
        <v>1386</v>
      </c>
    </row>
    <row r="1346" spans="1:19" ht="25.5">
      <c r="A1346" s="111" t="s">
        <v>2252</v>
      </c>
      <c r="B1346" s="143">
        <v>44355</v>
      </c>
      <c r="C1346" s="111" t="s">
        <v>2253</v>
      </c>
      <c r="D1346" s="143">
        <v>44355</v>
      </c>
      <c r="E1346" s="111" t="s">
        <v>1387</v>
      </c>
      <c r="F1346" s="111" t="s">
        <v>83</v>
      </c>
      <c r="G1346" s="111" t="s">
        <v>1072</v>
      </c>
      <c r="H1346" s="111" t="s">
        <v>1391</v>
      </c>
      <c r="I1346" s="111" t="s">
        <v>1119</v>
      </c>
      <c r="J1346" s="112">
        <v>500</v>
      </c>
      <c r="K1346" s="112">
        <v>914</v>
      </c>
      <c r="L1346" s="112">
        <v>457000</v>
      </c>
      <c r="M1346" s="112">
        <v>2.2850000000000001</v>
      </c>
      <c r="N1346" s="112">
        <v>1142.5</v>
      </c>
      <c r="O1346" s="112">
        <v>0</v>
      </c>
      <c r="P1346" s="112">
        <v>0</v>
      </c>
      <c r="Q1346" s="112">
        <v>916.28499999999997</v>
      </c>
      <c r="R1346" s="112">
        <v>458142.5</v>
      </c>
      <c r="S1346" s="111" t="s">
        <v>1386</v>
      </c>
    </row>
    <row r="1347" spans="1:19" ht="25.5">
      <c r="A1347" s="111" t="s">
        <v>2254</v>
      </c>
      <c r="B1347" s="143">
        <v>44356</v>
      </c>
      <c r="C1347" s="111" t="s">
        <v>2255</v>
      </c>
      <c r="D1347" s="143">
        <v>44356</v>
      </c>
      <c r="E1347" s="111" t="s">
        <v>1387</v>
      </c>
      <c r="F1347" s="111" t="s">
        <v>101</v>
      </c>
      <c r="G1347" s="111" t="s">
        <v>989</v>
      </c>
      <c r="H1347" s="111" t="s">
        <v>1391</v>
      </c>
      <c r="I1347" s="111" t="s">
        <v>1117</v>
      </c>
      <c r="J1347" s="112">
        <v>20</v>
      </c>
      <c r="K1347" s="112">
        <v>1118</v>
      </c>
      <c r="L1347" s="112">
        <v>22360</v>
      </c>
      <c r="M1347" s="112">
        <v>2.7949999999999999</v>
      </c>
      <c r="N1347" s="112">
        <v>55.9</v>
      </c>
      <c r="O1347" s="112">
        <v>0</v>
      </c>
      <c r="P1347" s="112">
        <v>0</v>
      </c>
      <c r="Q1347" s="112">
        <v>1120.7950000000001</v>
      </c>
      <c r="R1347" s="112">
        <v>22415.9</v>
      </c>
      <c r="S1347" s="111" t="s">
        <v>1386</v>
      </c>
    </row>
    <row r="1348" spans="1:19" ht="25.5">
      <c r="A1348" s="111" t="s">
        <v>2254</v>
      </c>
      <c r="B1348" s="143">
        <v>44356</v>
      </c>
      <c r="C1348" s="111" t="s">
        <v>2255</v>
      </c>
      <c r="D1348" s="143">
        <v>44356</v>
      </c>
      <c r="E1348" s="111" t="s">
        <v>1387</v>
      </c>
      <c r="F1348" s="111" t="s">
        <v>101</v>
      </c>
      <c r="G1348" s="111" t="s">
        <v>989</v>
      </c>
      <c r="H1348" s="111" t="s">
        <v>1391</v>
      </c>
      <c r="I1348" s="111" t="s">
        <v>1114</v>
      </c>
      <c r="J1348" s="112">
        <v>20</v>
      </c>
      <c r="K1348" s="112">
        <v>894</v>
      </c>
      <c r="L1348" s="112">
        <v>17880</v>
      </c>
      <c r="M1348" s="112">
        <v>2.2349999999999999</v>
      </c>
      <c r="N1348" s="112">
        <v>44.7</v>
      </c>
      <c r="O1348" s="112">
        <v>0</v>
      </c>
      <c r="P1348" s="112">
        <v>0</v>
      </c>
      <c r="Q1348" s="112">
        <v>896.23500000000001</v>
      </c>
      <c r="R1348" s="112">
        <v>17924.7</v>
      </c>
      <c r="S1348" s="111" t="s">
        <v>1386</v>
      </c>
    </row>
    <row r="1349" spans="1:19" ht="25.5">
      <c r="A1349" s="111" t="s">
        <v>2254</v>
      </c>
      <c r="B1349" s="143">
        <v>44356</v>
      </c>
      <c r="C1349" s="111" t="s">
        <v>2255</v>
      </c>
      <c r="D1349" s="143">
        <v>44356</v>
      </c>
      <c r="E1349" s="111" t="s">
        <v>1387</v>
      </c>
      <c r="F1349" s="111" t="s">
        <v>101</v>
      </c>
      <c r="G1349" s="111" t="s">
        <v>989</v>
      </c>
      <c r="H1349" s="111" t="s">
        <v>1391</v>
      </c>
      <c r="I1349" s="111" t="s">
        <v>1120</v>
      </c>
      <c r="J1349" s="112">
        <v>20</v>
      </c>
      <c r="K1349" s="112">
        <v>1176</v>
      </c>
      <c r="L1349" s="112">
        <v>23520</v>
      </c>
      <c r="M1349" s="112">
        <v>2.94</v>
      </c>
      <c r="N1349" s="112">
        <v>58.8</v>
      </c>
      <c r="O1349" s="112">
        <v>0</v>
      </c>
      <c r="P1349" s="112">
        <v>0</v>
      </c>
      <c r="Q1349" s="112">
        <v>1178.94</v>
      </c>
      <c r="R1349" s="112">
        <v>23578.799999999999</v>
      </c>
      <c r="S1349" s="111" t="s">
        <v>1386</v>
      </c>
    </row>
    <row r="1350" spans="1:19" ht="25.5">
      <c r="A1350" s="111" t="s">
        <v>2256</v>
      </c>
      <c r="B1350" s="143">
        <v>44356</v>
      </c>
      <c r="C1350" s="111" t="s">
        <v>2257</v>
      </c>
      <c r="D1350" s="143">
        <v>44356</v>
      </c>
      <c r="E1350" s="111" t="s">
        <v>1387</v>
      </c>
      <c r="F1350" s="111" t="s">
        <v>95</v>
      </c>
      <c r="G1350" s="111" t="s">
        <v>989</v>
      </c>
      <c r="H1350" s="111" t="s">
        <v>1391</v>
      </c>
      <c r="I1350" s="111" t="s">
        <v>1119</v>
      </c>
      <c r="J1350" s="112">
        <v>40</v>
      </c>
      <c r="K1350" s="112">
        <v>914</v>
      </c>
      <c r="L1350" s="112">
        <v>36560</v>
      </c>
      <c r="M1350" s="112">
        <v>2.2850000000000001</v>
      </c>
      <c r="N1350" s="112">
        <v>91.4</v>
      </c>
      <c r="O1350" s="112">
        <v>0</v>
      </c>
      <c r="P1350" s="112">
        <v>0</v>
      </c>
      <c r="Q1350" s="112">
        <v>916.28499999999997</v>
      </c>
      <c r="R1350" s="112">
        <v>36651.4</v>
      </c>
      <c r="S1350" s="111" t="s">
        <v>1386</v>
      </c>
    </row>
    <row r="1351" spans="1:19" ht="25.5">
      <c r="A1351" s="111" t="s">
        <v>2256</v>
      </c>
      <c r="B1351" s="143">
        <v>44356</v>
      </c>
      <c r="C1351" s="111" t="s">
        <v>2257</v>
      </c>
      <c r="D1351" s="143">
        <v>44356</v>
      </c>
      <c r="E1351" s="111" t="s">
        <v>1387</v>
      </c>
      <c r="F1351" s="111" t="s">
        <v>95</v>
      </c>
      <c r="G1351" s="111" t="s">
        <v>989</v>
      </c>
      <c r="H1351" s="111" t="s">
        <v>1391</v>
      </c>
      <c r="I1351" s="111" t="s">
        <v>1114</v>
      </c>
      <c r="J1351" s="112">
        <v>40</v>
      </c>
      <c r="K1351" s="112">
        <v>894</v>
      </c>
      <c r="L1351" s="112">
        <v>35760</v>
      </c>
      <c r="M1351" s="112">
        <v>2.2349999999999999</v>
      </c>
      <c r="N1351" s="112">
        <v>89.4</v>
      </c>
      <c r="O1351" s="112">
        <v>0</v>
      </c>
      <c r="P1351" s="112">
        <v>0</v>
      </c>
      <c r="Q1351" s="112">
        <v>896.23500000000001</v>
      </c>
      <c r="R1351" s="112">
        <v>35849.4</v>
      </c>
      <c r="S1351" s="111" t="s">
        <v>1386</v>
      </c>
    </row>
    <row r="1352" spans="1:19" ht="25.5">
      <c r="A1352" s="111" t="s">
        <v>2258</v>
      </c>
      <c r="B1352" s="143">
        <v>44356</v>
      </c>
      <c r="C1352" s="111" t="s">
        <v>2259</v>
      </c>
      <c r="D1352" s="143">
        <v>44356</v>
      </c>
      <c r="E1352" s="111" t="s">
        <v>1387</v>
      </c>
      <c r="F1352" s="111" t="s">
        <v>94</v>
      </c>
      <c r="G1352" s="111" t="s">
        <v>989</v>
      </c>
      <c r="H1352" s="111" t="s">
        <v>1391</v>
      </c>
      <c r="I1352" s="111" t="s">
        <v>1115</v>
      </c>
      <c r="J1352" s="112">
        <v>30</v>
      </c>
      <c r="K1352" s="112">
        <v>1030</v>
      </c>
      <c r="L1352" s="112">
        <v>30900</v>
      </c>
      <c r="M1352" s="112">
        <v>2.5750000000000002</v>
      </c>
      <c r="N1352" s="112">
        <v>77.25</v>
      </c>
      <c r="O1352" s="112">
        <v>0</v>
      </c>
      <c r="P1352" s="112">
        <v>0</v>
      </c>
      <c r="Q1352" s="112">
        <v>1032.575</v>
      </c>
      <c r="R1352" s="112">
        <v>30977.25</v>
      </c>
      <c r="S1352" s="111" t="s">
        <v>1386</v>
      </c>
    </row>
    <row r="1353" spans="1:19" ht="25.5">
      <c r="A1353" s="111" t="s">
        <v>2258</v>
      </c>
      <c r="B1353" s="143">
        <v>44356</v>
      </c>
      <c r="C1353" s="111" t="s">
        <v>2259</v>
      </c>
      <c r="D1353" s="143">
        <v>44356</v>
      </c>
      <c r="E1353" s="111" t="s">
        <v>1387</v>
      </c>
      <c r="F1353" s="111" t="s">
        <v>94</v>
      </c>
      <c r="G1353" s="111" t="s">
        <v>989</v>
      </c>
      <c r="H1353" s="111" t="s">
        <v>1391</v>
      </c>
      <c r="I1353" s="111" t="s">
        <v>1119</v>
      </c>
      <c r="J1353" s="112">
        <v>20</v>
      </c>
      <c r="K1353" s="112">
        <v>914</v>
      </c>
      <c r="L1353" s="112">
        <v>18280</v>
      </c>
      <c r="M1353" s="112">
        <v>2.2850000000000001</v>
      </c>
      <c r="N1353" s="112">
        <v>45.7</v>
      </c>
      <c r="O1353" s="112">
        <v>0</v>
      </c>
      <c r="P1353" s="112">
        <v>0</v>
      </c>
      <c r="Q1353" s="112">
        <v>916.28499999999997</v>
      </c>
      <c r="R1353" s="112">
        <v>18325.7</v>
      </c>
      <c r="S1353" s="111" t="s">
        <v>1386</v>
      </c>
    </row>
    <row r="1354" spans="1:19" ht="25.5">
      <c r="A1354" s="111" t="s">
        <v>2260</v>
      </c>
      <c r="B1354" s="143">
        <v>44356</v>
      </c>
      <c r="C1354" s="111" t="s">
        <v>2261</v>
      </c>
      <c r="D1354" s="143">
        <v>44356</v>
      </c>
      <c r="E1354" s="111" t="s">
        <v>1387</v>
      </c>
      <c r="F1354" s="111" t="s">
        <v>1439</v>
      </c>
      <c r="G1354" s="111" t="s">
        <v>1392</v>
      </c>
      <c r="H1354" s="111" t="s">
        <v>1391</v>
      </c>
      <c r="I1354" s="111" t="s">
        <v>1115</v>
      </c>
      <c r="J1354" s="112">
        <v>60</v>
      </c>
      <c r="K1354" s="112">
        <v>1030</v>
      </c>
      <c r="L1354" s="112">
        <v>61800</v>
      </c>
      <c r="M1354" s="112">
        <v>2.5750000000000002</v>
      </c>
      <c r="N1354" s="112">
        <v>154.5</v>
      </c>
      <c r="O1354" s="112">
        <v>0</v>
      </c>
      <c r="P1354" s="112">
        <v>0</v>
      </c>
      <c r="Q1354" s="112">
        <v>1032.575</v>
      </c>
      <c r="R1354" s="112">
        <v>61954.5</v>
      </c>
      <c r="S1354" s="111" t="s">
        <v>1386</v>
      </c>
    </row>
    <row r="1355" spans="1:19" ht="25.5">
      <c r="A1355" s="111" t="s">
        <v>2260</v>
      </c>
      <c r="B1355" s="143">
        <v>44356</v>
      </c>
      <c r="C1355" s="111" t="s">
        <v>2261</v>
      </c>
      <c r="D1355" s="143">
        <v>44356</v>
      </c>
      <c r="E1355" s="111" t="s">
        <v>1387</v>
      </c>
      <c r="F1355" s="111" t="s">
        <v>1439</v>
      </c>
      <c r="G1355" s="111" t="s">
        <v>1392</v>
      </c>
      <c r="H1355" s="111" t="s">
        <v>1391</v>
      </c>
      <c r="I1355" s="111" t="s">
        <v>1284</v>
      </c>
      <c r="J1355" s="112">
        <v>60</v>
      </c>
      <c r="K1355" s="112">
        <v>1064</v>
      </c>
      <c r="L1355" s="112">
        <v>63840</v>
      </c>
      <c r="M1355" s="112">
        <v>2.66</v>
      </c>
      <c r="N1355" s="112">
        <v>159.6</v>
      </c>
      <c r="O1355" s="112">
        <v>0</v>
      </c>
      <c r="P1355" s="112">
        <v>0</v>
      </c>
      <c r="Q1355" s="112">
        <v>1066.6600000000001</v>
      </c>
      <c r="R1355" s="112">
        <v>63999.6</v>
      </c>
      <c r="S1355" s="111" t="s">
        <v>1386</v>
      </c>
    </row>
    <row r="1356" spans="1:19" ht="25.5">
      <c r="A1356" s="111" t="s">
        <v>2260</v>
      </c>
      <c r="B1356" s="143">
        <v>44356</v>
      </c>
      <c r="C1356" s="111" t="s">
        <v>2261</v>
      </c>
      <c r="D1356" s="143">
        <v>44356</v>
      </c>
      <c r="E1356" s="111" t="s">
        <v>1387</v>
      </c>
      <c r="F1356" s="111" t="s">
        <v>1439</v>
      </c>
      <c r="G1356" s="111" t="s">
        <v>1392</v>
      </c>
      <c r="H1356" s="111" t="s">
        <v>1391</v>
      </c>
      <c r="I1356" s="111" t="s">
        <v>1120</v>
      </c>
      <c r="J1356" s="112">
        <v>60</v>
      </c>
      <c r="K1356" s="112">
        <v>1176</v>
      </c>
      <c r="L1356" s="112">
        <v>70560</v>
      </c>
      <c r="M1356" s="112">
        <v>2.94</v>
      </c>
      <c r="N1356" s="112">
        <v>176.4</v>
      </c>
      <c r="O1356" s="112">
        <v>0</v>
      </c>
      <c r="P1356" s="112">
        <v>0</v>
      </c>
      <c r="Q1356" s="112">
        <v>1178.94</v>
      </c>
      <c r="R1356" s="112">
        <v>70736.399999999994</v>
      </c>
      <c r="S1356" s="111" t="s">
        <v>1386</v>
      </c>
    </row>
    <row r="1357" spans="1:19" ht="25.5">
      <c r="A1357" s="111" t="s">
        <v>2260</v>
      </c>
      <c r="B1357" s="143">
        <v>44356</v>
      </c>
      <c r="C1357" s="111" t="s">
        <v>2261</v>
      </c>
      <c r="D1357" s="143">
        <v>44356</v>
      </c>
      <c r="E1357" s="111" t="s">
        <v>1387</v>
      </c>
      <c r="F1357" s="111" t="s">
        <v>1439</v>
      </c>
      <c r="G1357" s="111" t="s">
        <v>1392</v>
      </c>
      <c r="H1357" s="111" t="s">
        <v>1391</v>
      </c>
      <c r="I1357" s="111" t="s">
        <v>1285</v>
      </c>
      <c r="J1357" s="112">
        <v>20</v>
      </c>
      <c r="K1357" s="112">
        <v>1205</v>
      </c>
      <c r="L1357" s="112">
        <v>24100</v>
      </c>
      <c r="M1357" s="112">
        <v>3.012</v>
      </c>
      <c r="N1357" s="112">
        <v>60.24</v>
      </c>
      <c r="O1357" s="112">
        <v>0</v>
      </c>
      <c r="P1357" s="112">
        <v>0</v>
      </c>
      <c r="Q1357" s="112">
        <v>1208.0125</v>
      </c>
      <c r="R1357" s="112">
        <v>24160.25</v>
      </c>
      <c r="S1357" s="111" t="s">
        <v>1386</v>
      </c>
    </row>
    <row r="1358" spans="1:19" ht="25.5">
      <c r="A1358" s="111" t="s">
        <v>2260</v>
      </c>
      <c r="B1358" s="143">
        <v>44356</v>
      </c>
      <c r="C1358" s="111" t="s">
        <v>2261</v>
      </c>
      <c r="D1358" s="143">
        <v>44356</v>
      </c>
      <c r="E1358" s="111" t="s">
        <v>1387</v>
      </c>
      <c r="F1358" s="111" t="s">
        <v>1439</v>
      </c>
      <c r="G1358" s="111" t="s">
        <v>1392</v>
      </c>
      <c r="H1358" s="111" t="s">
        <v>1391</v>
      </c>
      <c r="I1358" s="111" t="s">
        <v>1117</v>
      </c>
      <c r="J1358" s="112">
        <v>40</v>
      </c>
      <c r="K1358" s="112">
        <v>1118</v>
      </c>
      <c r="L1358" s="112">
        <v>44720</v>
      </c>
      <c r="M1358" s="112">
        <v>2.7949999999999999</v>
      </c>
      <c r="N1358" s="112">
        <v>111.8</v>
      </c>
      <c r="O1358" s="112">
        <v>0</v>
      </c>
      <c r="P1358" s="112">
        <v>0</v>
      </c>
      <c r="Q1358" s="112">
        <v>1120.7950000000001</v>
      </c>
      <c r="R1358" s="112">
        <v>44831.8</v>
      </c>
      <c r="S1358" s="111" t="s">
        <v>1386</v>
      </c>
    </row>
    <row r="1359" spans="1:19" ht="25.5">
      <c r="A1359" s="111" t="s">
        <v>2260</v>
      </c>
      <c r="B1359" s="143">
        <v>44356</v>
      </c>
      <c r="C1359" s="111" t="s">
        <v>2261</v>
      </c>
      <c r="D1359" s="143">
        <v>44356</v>
      </c>
      <c r="E1359" s="111" t="s">
        <v>1387</v>
      </c>
      <c r="F1359" s="111" t="s">
        <v>1439</v>
      </c>
      <c r="G1359" s="111" t="s">
        <v>1392</v>
      </c>
      <c r="H1359" s="111" t="s">
        <v>1391</v>
      </c>
      <c r="I1359" s="111" t="s">
        <v>1335</v>
      </c>
      <c r="J1359" s="112">
        <v>20</v>
      </c>
      <c r="K1359" s="112">
        <v>1303</v>
      </c>
      <c r="L1359" s="112">
        <v>26060</v>
      </c>
      <c r="M1359" s="112">
        <v>3.258</v>
      </c>
      <c r="N1359" s="112">
        <v>65.16</v>
      </c>
      <c r="O1359" s="112">
        <v>0</v>
      </c>
      <c r="P1359" s="112">
        <v>0</v>
      </c>
      <c r="Q1359" s="112">
        <v>1306.2574999999999</v>
      </c>
      <c r="R1359" s="112">
        <v>26125.15</v>
      </c>
      <c r="S1359" s="111" t="s">
        <v>1386</v>
      </c>
    </row>
    <row r="1360" spans="1:19" ht="25.5">
      <c r="A1360" s="111" t="s">
        <v>2262</v>
      </c>
      <c r="B1360" s="143">
        <v>44356</v>
      </c>
      <c r="C1360" s="111" t="s">
        <v>2263</v>
      </c>
      <c r="D1360" s="143">
        <v>44356</v>
      </c>
      <c r="E1360" s="111" t="s">
        <v>1387</v>
      </c>
      <c r="F1360" s="111" t="s">
        <v>98</v>
      </c>
      <c r="G1360" s="111" t="s">
        <v>1020</v>
      </c>
      <c r="H1360" s="111" t="s">
        <v>1391</v>
      </c>
      <c r="I1360" s="111" t="s">
        <v>1117</v>
      </c>
      <c r="J1360" s="112">
        <v>80</v>
      </c>
      <c r="K1360" s="112">
        <v>1118</v>
      </c>
      <c r="L1360" s="112">
        <v>89440</v>
      </c>
      <c r="M1360" s="112">
        <v>2.7949999999999999</v>
      </c>
      <c r="N1360" s="112">
        <v>223.6</v>
      </c>
      <c r="O1360" s="112">
        <v>0</v>
      </c>
      <c r="P1360" s="112">
        <v>0</v>
      </c>
      <c r="Q1360" s="112">
        <v>1120.7950000000001</v>
      </c>
      <c r="R1360" s="112">
        <v>89663.6</v>
      </c>
      <c r="S1360" s="111" t="s">
        <v>1386</v>
      </c>
    </row>
    <row r="1361" spans="1:19" ht="25.5">
      <c r="A1361" s="111" t="s">
        <v>2262</v>
      </c>
      <c r="B1361" s="143">
        <v>44356</v>
      </c>
      <c r="C1361" s="111" t="s">
        <v>2263</v>
      </c>
      <c r="D1361" s="143">
        <v>44356</v>
      </c>
      <c r="E1361" s="111" t="s">
        <v>1387</v>
      </c>
      <c r="F1361" s="111" t="s">
        <v>98</v>
      </c>
      <c r="G1361" s="111" t="s">
        <v>1020</v>
      </c>
      <c r="H1361" s="111" t="s">
        <v>1391</v>
      </c>
      <c r="I1361" s="111" t="s">
        <v>1119</v>
      </c>
      <c r="J1361" s="112">
        <v>80</v>
      </c>
      <c r="K1361" s="112">
        <v>914</v>
      </c>
      <c r="L1361" s="112">
        <v>73120</v>
      </c>
      <c r="M1361" s="112">
        <v>2.2850000000000001</v>
      </c>
      <c r="N1361" s="112">
        <v>182.8</v>
      </c>
      <c r="O1361" s="112">
        <v>0</v>
      </c>
      <c r="P1361" s="112">
        <v>0</v>
      </c>
      <c r="Q1361" s="112">
        <v>916.28499999999997</v>
      </c>
      <c r="R1361" s="112">
        <v>73302.8</v>
      </c>
      <c r="S1361" s="111" t="s">
        <v>1386</v>
      </c>
    </row>
    <row r="1362" spans="1:19" ht="25.5">
      <c r="A1362" s="111" t="s">
        <v>2262</v>
      </c>
      <c r="B1362" s="143">
        <v>44356</v>
      </c>
      <c r="C1362" s="111" t="s">
        <v>2263</v>
      </c>
      <c r="D1362" s="143">
        <v>44356</v>
      </c>
      <c r="E1362" s="111" t="s">
        <v>1387</v>
      </c>
      <c r="F1362" s="111" t="s">
        <v>98</v>
      </c>
      <c r="G1362" s="111" t="s">
        <v>1020</v>
      </c>
      <c r="H1362" s="111" t="s">
        <v>1391</v>
      </c>
      <c r="I1362" s="111" t="s">
        <v>1114</v>
      </c>
      <c r="J1362" s="112">
        <v>200</v>
      </c>
      <c r="K1362" s="112">
        <v>894</v>
      </c>
      <c r="L1362" s="112">
        <v>178800</v>
      </c>
      <c r="M1362" s="112">
        <v>2.2349999999999999</v>
      </c>
      <c r="N1362" s="112">
        <v>447</v>
      </c>
      <c r="O1362" s="112">
        <v>0</v>
      </c>
      <c r="P1362" s="112">
        <v>0</v>
      </c>
      <c r="Q1362" s="112">
        <v>896.23500000000001</v>
      </c>
      <c r="R1362" s="112">
        <v>179247</v>
      </c>
      <c r="S1362" s="111" t="s">
        <v>1386</v>
      </c>
    </row>
    <row r="1363" spans="1:19" ht="25.5">
      <c r="A1363" s="111" t="s">
        <v>2262</v>
      </c>
      <c r="B1363" s="143">
        <v>44356</v>
      </c>
      <c r="C1363" s="111" t="s">
        <v>2263</v>
      </c>
      <c r="D1363" s="143">
        <v>44356</v>
      </c>
      <c r="E1363" s="111" t="s">
        <v>1387</v>
      </c>
      <c r="F1363" s="111" t="s">
        <v>98</v>
      </c>
      <c r="G1363" s="111" t="s">
        <v>1020</v>
      </c>
      <c r="H1363" s="111" t="s">
        <v>1391</v>
      </c>
      <c r="I1363" s="111" t="s">
        <v>1115</v>
      </c>
      <c r="J1363" s="112">
        <v>40</v>
      </c>
      <c r="K1363" s="112">
        <v>1030</v>
      </c>
      <c r="L1363" s="112">
        <v>41200</v>
      </c>
      <c r="M1363" s="112">
        <v>2.5750000000000002</v>
      </c>
      <c r="N1363" s="112">
        <v>103</v>
      </c>
      <c r="O1363" s="112">
        <v>0</v>
      </c>
      <c r="P1363" s="112">
        <v>0</v>
      </c>
      <c r="Q1363" s="112">
        <v>1032.575</v>
      </c>
      <c r="R1363" s="112">
        <v>41303</v>
      </c>
      <c r="S1363" s="111" t="s">
        <v>1386</v>
      </c>
    </row>
    <row r="1364" spans="1:19" ht="25.5">
      <c r="A1364" s="111" t="s">
        <v>2262</v>
      </c>
      <c r="B1364" s="143">
        <v>44356</v>
      </c>
      <c r="C1364" s="111" t="s">
        <v>2263</v>
      </c>
      <c r="D1364" s="143">
        <v>44356</v>
      </c>
      <c r="E1364" s="111" t="s">
        <v>1387</v>
      </c>
      <c r="F1364" s="111" t="s">
        <v>98</v>
      </c>
      <c r="G1364" s="111" t="s">
        <v>1020</v>
      </c>
      <c r="H1364" s="111" t="s">
        <v>1391</v>
      </c>
      <c r="I1364" s="111" t="s">
        <v>1120</v>
      </c>
      <c r="J1364" s="112">
        <v>40</v>
      </c>
      <c r="K1364" s="112">
        <v>1176</v>
      </c>
      <c r="L1364" s="112">
        <v>47040</v>
      </c>
      <c r="M1364" s="112">
        <v>2.94</v>
      </c>
      <c r="N1364" s="112">
        <v>117.6</v>
      </c>
      <c r="O1364" s="112">
        <v>0</v>
      </c>
      <c r="P1364" s="112">
        <v>0</v>
      </c>
      <c r="Q1364" s="112">
        <v>1178.94</v>
      </c>
      <c r="R1364" s="112">
        <v>47157.599999999999</v>
      </c>
      <c r="S1364" s="111" t="s">
        <v>1386</v>
      </c>
    </row>
    <row r="1365" spans="1:19" ht="25.5">
      <c r="A1365" s="111" t="s">
        <v>2264</v>
      </c>
      <c r="B1365" s="143">
        <v>44356</v>
      </c>
      <c r="C1365" s="111" t="s">
        <v>2265</v>
      </c>
      <c r="D1365" s="143">
        <v>44356</v>
      </c>
      <c r="E1365" s="111" t="s">
        <v>1387</v>
      </c>
      <c r="F1365" s="111" t="s">
        <v>93</v>
      </c>
      <c r="G1365" s="111" t="s">
        <v>1404</v>
      </c>
      <c r="H1365" s="111" t="s">
        <v>1391</v>
      </c>
      <c r="I1365" s="111" t="s">
        <v>1119</v>
      </c>
      <c r="J1365" s="112">
        <v>60</v>
      </c>
      <c r="K1365" s="112">
        <v>914</v>
      </c>
      <c r="L1365" s="112">
        <v>54840</v>
      </c>
      <c r="M1365" s="112">
        <v>2.2850000000000001</v>
      </c>
      <c r="N1365" s="112">
        <v>137.1</v>
      </c>
      <c r="O1365" s="112">
        <v>0</v>
      </c>
      <c r="P1365" s="112">
        <v>0</v>
      </c>
      <c r="Q1365" s="112">
        <v>916.28499999999997</v>
      </c>
      <c r="R1365" s="112">
        <v>54977.1</v>
      </c>
      <c r="S1365" s="111" t="s">
        <v>1386</v>
      </c>
    </row>
    <row r="1366" spans="1:19" ht="25.5">
      <c r="A1366" s="111" t="s">
        <v>2264</v>
      </c>
      <c r="B1366" s="143">
        <v>44356</v>
      </c>
      <c r="C1366" s="111" t="s">
        <v>2265</v>
      </c>
      <c r="D1366" s="143">
        <v>44356</v>
      </c>
      <c r="E1366" s="111" t="s">
        <v>1387</v>
      </c>
      <c r="F1366" s="111" t="s">
        <v>93</v>
      </c>
      <c r="G1366" s="111" t="s">
        <v>1404</v>
      </c>
      <c r="H1366" s="111" t="s">
        <v>1391</v>
      </c>
      <c r="I1366" s="111" t="s">
        <v>1114</v>
      </c>
      <c r="J1366" s="112">
        <v>380</v>
      </c>
      <c r="K1366" s="112">
        <v>894</v>
      </c>
      <c r="L1366" s="112">
        <v>339720</v>
      </c>
      <c r="M1366" s="112">
        <v>2.2349999999999999</v>
      </c>
      <c r="N1366" s="112">
        <v>849.3</v>
      </c>
      <c r="O1366" s="112">
        <v>0</v>
      </c>
      <c r="P1366" s="112">
        <v>0</v>
      </c>
      <c r="Q1366" s="112">
        <v>896.23500000000001</v>
      </c>
      <c r="R1366" s="112">
        <v>340569.3</v>
      </c>
      <c r="S1366" s="111" t="s">
        <v>1386</v>
      </c>
    </row>
    <row r="1367" spans="1:19" ht="25.5">
      <c r="A1367" s="111" t="s">
        <v>2266</v>
      </c>
      <c r="B1367" s="143">
        <v>44356</v>
      </c>
      <c r="C1367" s="111" t="s">
        <v>2267</v>
      </c>
      <c r="D1367" s="143">
        <v>44356</v>
      </c>
      <c r="E1367" s="111" t="s">
        <v>1387</v>
      </c>
      <c r="F1367" s="111" t="s">
        <v>96</v>
      </c>
      <c r="G1367" s="111" t="s">
        <v>988</v>
      </c>
      <c r="H1367" s="111" t="s">
        <v>1391</v>
      </c>
      <c r="I1367" s="111" t="s">
        <v>1114</v>
      </c>
      <c r="J1367" s="112">
        <v>95</v>
      </c>
      <c r="K1367" s="112">
        <v>894</v>
      </c>
      <c r="L1367" s="112">
        <v>84930</v>
      </c>
      <c r="M1367" s="112">
        <v>2.2349999999999999</v>
      </c>
      <c r="N1367" s="112">
        <v>212.32499999999999</v>
      </c>
      <c r="O1367" s="112">
        <v>0</v>
      </c>
      <c r="P1367" s="112">
        <v>0</v>
      </c>
      <c r="Q1367" s="112">
        <v>896.23500000000001</v>
      </c>
      <c r="R1367" s="112">
        <v>85142.324999999997</v>
      </c>
      <c r="S1367" s="111" t="s">
        <v>1386</v>
      </c>
    </row>
    <row r="1368" spans="1:19" ht="25.5">
      <c r="A1368" s="111" t="s">
        <v>2268</v>
      </c>
      <c r="B1368" s="143">
        <v>44356</v>
      </c>
      <c r="C1368" s="111" t="s">
        <v>2269</v>
      </c>
      <c r="D1368" s="143">
        <v>44356</v>
      </c>
      <c r="E1368" s="111" t="s">
        <v>1387</v>
      </c>
      <c r="F1368" s="111" t="s">
        <v>787</v>
      </c>
      <c r="G1368" s="111" t="s">
        <v>988</v>
      </c>
      <c r="H1368" s="111" t="s">
        <v>1391</v>
      </c>
      <c r="I1368" s="111" t="s">
        <v>1120</v>
      </c>
      <c r="J1368" s="112">
        <v>20</v>
      </c>
      <c r="K1368" s="112">
        <v>1176</v>
      </c>
      <c r="L1368" s="112">
        <v>23520</v>
      </c>
      <c r="M1368" s="112">
        <v>2.94</v>
      </c>
      <c r="N1368" s="112">
        <v>58.8</v>
      </c>
      <c r="O1368" s="112">
        <v>0</v>
      </c>
      <c r="P1368" s="112">
        <v>0</v>
      </c>
      <c r="Q1368" s="112">
        <v>1178.94</v>
      </c>
      <c r="R1368" s="112">
        <v>23578.799999999999</v>
      </c>
      <c r="S1368" s="111" t="s">
        <v>1386</v>
      </c>
    </row>
    <row r="1369" spans="1:19" ht="25.5">
      <c r="A1369" s="111" t="s">
        <v>2268</v>
      </c>
      <c r="B1369" s="143">
        <v>44356</v>
      </c>
      <c r="C1369" s="111" t="s">
        <v>2269</v>
      </c>
      <c r="D1369" s="143">
        <v>44356</v>
      </c>
      <c r="E1369" s="111" t="s">
        <v>1387</v>
      </c>
      <c r="F1369" s="111" t="s">
        <v>787</v>
      </c>
      <c r="G1369" s="111" t="s">
        <v>988</v>
      </c>
      <c r="H1369" s="111" t="s">
        <v>1391</v>
      </c>
      <c r="I1369" s="111" t="s">
        <v>1114</v>
      </c>
      <c r="J1369" s="112">
        <v>20</v>
      </c>
      <c r="K1369" s="112">
        <v>894</v>
      </c>
      <c r="L1369" s="112">
        <v>17880</v>
      </c>
      <c r="M1369" s="112">
        <v>2.2349999999999999</v>
      </c>
      <c r="N1369" s="112">
        <v>44.7</v>
      </c>
      <c r="O1369" s="112">
        <v>0</v>
      </c>
      <c r="P1369" s="112">
        <v>0</v>
      </c>
      <c r="Q1369" s="112">
        <v>896.23500000000001</v>
      </c>
      <c r="R1369" s="112">
        <v>17924.7</v>
      </c>
      <c r="S1369" s="111" t="s">
        <v>1386</v>
      </c>
    </row>
    <row r="1370" spans="1:19" ht="25.5">
      <c r="A1370" s="111" t="s">
        <v>2270</v>
      </c>
      <c r="B1370" s="143">
        <v>44356</v>
      </c>
      <c r="C1370" s="111" t="s">
        <v>2271</v>
      </c>
      <c r="D1370" s="143">
        <v>44356</v>
      </c>
      <c r="E1370" s="111" t="s">
        <v>1387</v>
      </c>
      <c r="F1370" s="111" t="s">
        <v>832</v>
      </c>
      <c r="G1370" s="111" t="s">
        <v>987</v>
      </c>
      <c r="H1370" s="111" t="s">
        <v>1391</v>
      </c>
      <c r="I1370" s="111" t="s">
        <v>1114</v>
      </c>
      <c r="J1370" s="112">
        <v>300</v>
      </c>
      <c r="K1370" s="112">
        <v>894</v>
      </c>
      <c r="L1370" s="112">
        <v>268200</v>
      </c>
      <c r="M1370" s="112">
        <v>2.2349999999999999</v>
      </c>
      <c r="N1370" s="112">
        <v>670.5</v>
      </c>
      <c r="O1370" s="112">
        <v>0</v>
      </c>
      <c r="P1370" s="112">
        <v>0</v>
      </c>
      <c r="Q1370" s="112">
        <v>896.23500000000001</v>
      </c>
      <c r="R1370" s="112">
        <v>268870.5</v>
      </c>
      <c r="S1370" s="111" t="s">
        <v>1386</v>
      </c>
    </row>
    <row r="1371" spans="1:19" ht="25.5">
      <c r="A1371" s="111" t="s">
        <v>2270</v>
      </c>
      <c r="B1371" s="143">
        <v>44356</v>
      </c>
      <c r="C1371" s="111" t="s">
        <v>2271</v>
      </c>
      <c r="D1371" s="143">
        <v>44356</v>
      </c>
      <c r="E1371" s="111" t="s">
        <v>1387</v>
      </c>
      <c r="F1371" s="111" t="s">
        <v>832</v>
      </c>
      <c r="G1371" s="111" t="s">
        <v>987</v>
      </c>
      <c r="H1371" s="111" t="s">
        <v>1391</v>
      </c>
      <c r="I1371" s="111" t="s">
        <v>1119</v>
      </c>
      <c r="J1371" s="112">
        <v>300</v>
      </c>
      <c r="K1371" s="112">
        <v>914</v>
      </c>
      <c r="L1371" s="112">
        <v>274200</v>
      </c>
      <c r="M1371" s="112">
        <v>2.2850000000000001</v>
      </c>
      <c r="N1371" s="112">
        <v>685.5</v>
      </c>
      <c r="O1371" s="112">
        <v>0</v>
      </c>
      <c r="P1371" s="112">
        <v>0</v>
      </c>
      <c r="Q1371" s="112">
        <v>916.28499999999997</v>
      </c>
      <c r="R1371" s="112">
        <v>274885.5</v>
      </c>
      <c r="S1371" s="111" t="s">
        <v>1386</v>
      </c>
    </row>
    <row r="1372" spans="1:19" ht="25.5">
      <c r="A1372" s="111" t="s">
        <v>2272</v>
      </c>
      <c r="B1372" s="143">
        <v>44356</v>
      </c>
      <c r="C1372" s="111" t="s">
        <v>2273</v>
      </c>
      <c r="D1372" s="143">
        <v>44356</v>
      </c>
      <c r="E1372" s="111" t="s">
        <v>1387</v>
      </c>
      <c r="F1372" s="111" t="s">
        <v>102</v>
      </c>
      <c r="G1372" s="111" t="s">
        <v>987</v>
      </c>
      <c r="H1372" s="111" t="s">
        <v>1391</v>
      </c>
      <c r="I1372" s="111" t="s">
        <v>1335</v>
      </c>
      <c r="J1372" s="112">
        <v>37</v>
      </c>
      <c r="K1372" s="112">
        <v>1303</v>
      </c>
      <c r="L1372" s="112">
        <v>48211</v>
      </c>
      <c r="M1372" s="112">
        <v>3.258</v>
      </c>
      <c r="N1372" s="112">
        <v>120.54600000000001</v>
      </c>
      <c r="O1372" s="112">
        <v>0</v>
      </c>
      <c r="P1372" s="112">
        <v>0</v>
      </c>
      <c r="Q1372" s="112">
        <v>1306.2574999999999</v>
      </c>
      <c r="R1372" s="112">
        <v>48331.527499999997</v>
      </c>
      <c r="S1372" s="111" t="s">
        <v>1386</v>
      </c>
    </row>
    <row r="1373" spans="1:19" ht="25.5">
      <c r="A1373" s="111" t="s">
        <v>2272</v>
      </c>
      <c r="B1373" s="143">
        <v>44356</v>
      </c>
      <c r="C1373" s="111" t="s">
        <v>2273</v>
      </c>
      <c r="D1373" s="143">
        <v>44356</v>
      </c>
      <c r="E1373" s="111" t="s">
        <v>1387</v>
      </c>
      <c r="F1373" s="111" t="s">
        <v>102</v>
      </c>
      <c r="G1373" s="111" t="s">
        <v>987</v>
      </c>
      <c r="H1373" s="111" t="s">
        <v>1391</v>
      </c>
      <c r="I1373" s="111" t="s">
        <v>1120</v>
      </c>
      <c r="J1373" s="112">
        <v>40</v>
      </c>
      <c r="K1373" s="112">
        <v>1176</v>
      </c>
      <c r="L1373" s="112">
        <v>47040</v>
      </c>
      <c r="M1373" s="112">
        <v>2.94</v>
      </c>
      <c r="N1373" s="112">
        <v>117.6</v>
      </c>
      <c r="O1373" s="112">
        <v>0</v>
      </c>
      <c r="P1373" s="112">
        <v>0</v>
      </c>
      <c r="Q1373" s="112">
        <v>1178.94</v>
      </c>
      <c r="R1373" s="112">
        <v>47157.599999999999</v>
      </c>
      <c r="S1373" s="111" t="s">
        <v>1386</v>
      </c>
    </row>
    <row r="1374" spans="1:19" ht="25.5">
      <c r="A1374" s="111" t="s">
        <v>2272</v>
      </c>
      <c r="B1374" s="143">
        <v>44356</v>
      </c>
      <c r="C1374" s="111" t="s">
        <v>2273</v>
      </c>
      <c r="D1374" s="143">
        <v>44356</v>
      </c>
      <c r="E1374" s="111" t="s">
        <v>1387</v>
      </c>
      <c r="F1374" s="111" t="s">
        <v>102</v>
      </c>
      <c r="G1374" s="111" t="s">
        <v>987</v>
      </c>
      <c r="H1374" s="111" t="s">
        <v>1391</v>
      </c>
      <c r="I1374" s="111" t="s">
        <v>1230</v>
      </c>
      <c r="J1374" s="112">
        <v>60</v>
      </c>
      <c r="K1374" s="112">
        <v>1099</v>
      </c>
      <c r="L1374" s="112">
        <v>65940</v>
      </c>
      <c r="M1374" s="112">
        <v>2.7480000000000002</v>
      </c>
      <c r="N1374" s="112">
        <v>164.88</v>
      </c>
      <c r="O1374" s="112">
        <v>0</v>
      </c>
      <c r="P1374" s="112">
        <v>0</v>
      </c>
      <c r="Q1374" s="112">
        <v>1101.7474999999999</v>
      </c>
      <c r="R1374" s="112">
        <v>66104.850000000006</v>
      </c>
      <c r="S1374" s="111" t="s">
        <v>1386</v>
      </c>
    </row>
    <row r="1375" spans="1:19" ht="25.5">
      <c r="A1375" s="111" t="s">
        <v>2274</v>
      </c>
      <c r="B1375" s="143">
        <v>44356</v>
      </c>
      <c r="C1375" s="111" t="s">
        <v>2275</v>
      </c>
      <c r="D1375" s="143">
        <v>44356</v>
      </c>
      <c r="E1375" s="111" t="s">
        <v>1387</v>
      </c>
      <c r="F1375" s="111" t="s">
        <v>97</v>
      </c>
      <c r="G1375" s="111" t="s">
        <v>987</v>
      </c>
      <c r="H1375" s="111" t="s">
        <v>1391</v>
      </c>
      <c r="I1375" s="111" t="s">
        <v>1284</v>
      </c>
      <c r="J1375" s="112">
        <v>20</v>
      </c>
      <c r="K1375" s="112">
        <v>1064</v>
      </c>
      <c r="L1375" s="112">
        <v>21280</v>
      </c>
      <c r="M1375" s="112">
        <v>2.66</v>
      </c>
      <c r="N1375" s="112">
        <v>53.2</v>
      </c>
      <c r="O1375" s="112">
        <v>0</v>
      </c>
      <c r="P1375" s="112">
        <v>0</v>
      </c>
      <c r="Q1375" s="112">
        <v>1066.6600000000001</v>
      </c>
      <c r="R1375" s="112">
        <v>21333.200000000001</v>
      </c>
      <c r="S1375" s="111" t="s">
        <v>1386</v>
      </c>
    </row>
    <row r="1376" spans="1:19" ht="25.5">
      <c r="A1376" s="111" t="s">
        <v>2274</v>
      </c>
      <c r="B1376" s="143">
        <v>44356</v>
      </c>
      <c r="C1376" s="111" t="s">
        <v>2275</v>
      </c>
      <c r="D1376" s="143">
        <v>44356</v>
      </c>
      <c r="E1376" s="111" t="s">
        <v>1387</v>
      </c>
      <c r="F1376" s="111" t="s">
        <v>97</v>
      </c>
      <c r="G1376" s="111" t="s">
        <v>987</v>
      </c>
      <c r="H1376" s="111" t="s">
        <v>1391</v>
      </c>
      <c r="I1376" s="111" t="s">
        <v>1285</v>
      </c>
      <c r="J1376" s="112">
        <v>20</v>
      </c>
      <c r="K1376" s="112">
        <v>1205</v>
      </c>
      <c r="L1376" s="112">
        <v>24100</v>
      </c>
      <c r="M1376" s="112">
        <v>3.012</v>
      </c>
      <c r="N1376" s="112">
        <v>60.24</v>
      </c>
      <c r="O1376" s="112">
        <v>0</v>
      </c>
      <c r="P1376" s="112">
        <v>0</v>
      </c>
      <c r="Q1376" s="112">
        <v>1208.0125</v>
      </c>
      <c r="R1376" s="112">
        <v>24160.25</v>
      </c>
      <c r="S1376" s="111" t="s">
        <v>1386</v>
      </c>
    </row>
    <row r="1377" spans="1:19" ht="25.5">
      <c r="A1377" s="111" t="s">
        <v>2274</v>
      </c>
      <c r="B1377" s="143">
        <v>44356</v>
      </c>
      <c r="C1377" s="111" t="s">
        <v>2275</v>
      </c>
      <c r="D1377" s="143">
        <v>44356</v>
      </c>
      <c r="E1377" s="111" t="s">
        <v>1387</v>
      </c>
      <c r="F1377" s="111" t="s">
        <v>97</v>
      </c>
      <c r="G1377" s="111" t="s">
        <v>987</v>
      </c>
      <c r="H1377" s="111" t="s">
        <v>1391</v>
      </c>
      <c r="I1377" s="111" t="s">
        <v>1117</v>
      </c>
      <c r="J1377" s="112">
        <v>40</v>
      </c>
      <c r="K1377" s="112">
        <v>1118</v>
      </c>
      <c r="L1377" s="112">
        <v>44720</v>
      </c>
      <c r="M1377" s="112">
        <v>2.7949999999999999</v>
      </c>
      <c r="N1377" s="112">
        <v>111.8</v>
      </c>
      <c r="O1377" s="112">
        <v>0</v>
      </c>
      <c r="P1377" s="112">
        <v>0</v>
      </c>
      <c r="Q1377" s="112">
        <v>1120.7950000000001</v>
      </c>
      <c r="R1377" s="112">
        <v>44831.8</v>
      </c>
      <c r="S1377" s="111" t="s">
        <v>1386</v>
      </c>
    </row>
    <row r="1378" spans="1:19" ht="25.5">
      <c r="A1378" s="111" t="s">
        <v>2274</v>
      </c>
      <c r="B1378" s="143">
        <v>44356</v>
      </c>
      <c r="C1378" s="111" t="s">
        <v>2275</v>
      </c>
      <c r="D1378" s="143">
        <v>44356</v>
      </c>
      <c r="E1378" s="111" t="s">
        <v>1387</v>
      </c>
      <c r="F1378" s="111" t="s">
        <v>97</v>
      </c>
      <c r="G1378" s="111" t="s">
        <v>987</v>
      </c>
      <c r="H1378" s="111" t="s">
        <v>1391</v>
      </c>
      <c r="I1378" s="111" t="s">
        <v>1120</v>
      </c>
      <c r="J1378" s="112">
        <v>20</v>
      </c>
      <c r="K1378" s="112">
        <v>1176</v>
      </c>
      <c r="L1378" s="112">
        <v>23520</v>
      </c>
      <c r="M1378" s="112">
        <v>2.94</v>
      </c>
      <c r="N1378" s="112">
        <v>58.8</v>
      </c>
      <c r="O1378" s="112">
        <v>0</v>
      </c>
      <c r="P1378" s="112">
        <v>0</v>
      </c>
      <c r="Q1378" s="112">
        <v>1178.94</v>
      </c>
      <c r="R1378" s="112">
        <v>23578.799999999999</v>
      </c>
      <c r="S1378" s="111" t="s">
        <v>1386</v>
      </c>
    </row>
    <row r="1379" spans="1:19" ht="25.5">
      <c r="A1379" s="111" t="s">
        <v>2274</v>
      </c>
      <c r="B1379" s="143">
        <v>44356</v>
      </c>
      <c r="C1379" s="111" t="s">
        <v>2275</v>
      </c>
      <c r="D1379" s="143">
        <v>44356</v>
      </c>
      <c r="E1379" s="111" t="s">
        <v>1387</v>
      </c>
      <c r="F1379" s="111" t="s">
        <v>97</v>
      </c>
      <c r="G1379" s="111" t="s">
        <v>987</v>
      </c>
      <c r="H1379" s="111" t="s">
        <v>1391</v>
      </c>
      <c r="I1379" s="111" t="s">
        <v>1114</v>
      </c>
      <c r="J1379" s="112">
        <v>100</v>
      </c>
      <c r="K1379" s="112">
        <v>894</v>
      </c>
      <c r="L1379" s="112">
        <v>89400</v>
      </c>
      <c r="M1379" s="112">
        <v>2.2349999999999999</v>
      </c>
      <c r="N1379" s="112">
        <v>223.5</v>
      </c>
      <c r="O1379" s="112">
        <v>0</v>
      </c>
      <c r="P1379" s="112">
        <v>0</v>
      </c>
      <c r="Q1379" s="112">
        <v>896.23500000000001</v>
      </c>
      <c r="R1379" s="112">
        <v>89623.5</v>
      </c>
      <c r="S1379" s="111" t="s">
        <v>1386</v>
      </c>
    </row>
    <row r="1380" spans="1:19" ht="25.5">
      <c r="A1380" s="111" t="s">
        <v>2276</v>
      </c>
      <c r="B1380" s="143">
        <v>44356</v>
      </c>
      <c r="C1380" s="111" t="s">
        <v>2277</v>
      </c>
      <c r="D1380" s="143">
        <v>44356</v>
      </c>
      <c r="E1380" s="111" t="s">
        <v>1387</v>
      </c>
      <c r="F1380" s="111" t="s">
        <v>90</v>
      </c>
      <c r="G1380" s="111" t="s">
        <v>992</v>
      </c>
      <c r="H1380" s="111" t="s">
        <v>1391</v>
      </c>
      <c r="I1380" s="111" t="s">
        <v>1114</v>
      </c>
      <c r="J1380" s="112">
        <v>100</v>
      </c>
      <c r="K1380" s="112">
        <v>894</v>
      </c>
      <c r="L1380" s="112">
        <v>89400</v>
      </c>
      <c r="M1380" s="112">
        <v>2.2349999999999999</v>
      </c>
      <c r="N1380" s="112">
        <v>223.5</v>
      </c>
      <c r="O1380" s="112">
        <v>0</v>
      </c>
      <c r="P1380" s="112">
        <v>0</v>
      </c>
      <c r="Q1380" s="112">
        <v>896.23500000000001</v>
      </c>
      <c r="R1380" s="112">
        <v>89623.5</v>
      </c>
      <c r="S1380" s="111" t="s">
        <v>1386</v>
      </c>
    </row>
    <row r="1381" spans="1:19" ht="25.5">
      <c r="A1381" s="111" t="s">
        <v>2278</v>
      </c>
      <c r="B1381" s="143">
        <v>44356</v>
      </c>
      <c r="C1381" s="111" t="s">
        <v>2279</v>
      </c>
      <c r="D1381" s="143">
        <v>44356</v>
      </c>
      <c r="E1381" s="111" t="s">
        <v>1387</v>
      </c>
      <c r="F1381" s="111" t="s">
        <v>77</v>
      </c>
      <c r="G1381" s="111" t="s">
        <v>992</v>
      </c>
      <c r="H1381" s="111" t="s">
        <v>1391</v>
      </c>
      <c r="I1381" s="111" t="s">
        <v>1284</v>
      </c>
      <c r="J1381" s="112">
        <v>20</v>
      </c>
      <c r="K1381" s="112">
        <v>1064</v>
      </c>
      <c r="L1381" s="112">
        <v>21280</v>
      </c>
      <c r="M1381" s="112">
        <v>2.66</v>
      </c>
      <c r="N1381" s="112">
        <v>53.2</v>
      </c>
      <c r="O1381" s="112">
        <v>0</v>
      </c>
      <c r="P1381" s="112">
        <v>0</v>
      </c>
      <c r="Q1381" s="112">
        <v>1066.6600000000001</v>
      </c>
      <c r="R1381" s="112">
        <v>21333.200000000001</v>
      </c>
      <c r="S1381" s="111" t="s">
        <v>1386</v>
      </c>
    </row>
    <row r="1382" spans="1:19" ht="25.5">
      <c r="A1382" s="111" t="s">
        <v>2278</v>
      </c>
      <c r="B1382" s="143">
        <v>44356</v>
      </c>
      <c r="C1382" s="111" t="s">
        <v>2279</v>
      </c>
      <c r="D1382" s="143">
        <v>44356</v>
      </c>
      <c r="E1382" s="111" t="s">
        <v>1387</v>
      </c>
      <c r="F1382" s="111" t="s">
        <v>77</v>
      </c>
      <c r="G1382" s="111" t="s">
        <v>992</v>
      </c>
      <c r="H1382" s="111" t="s">
        <v>1391</v>
      </c>
      <c r="I1382" s="111" t="s">
        <v>1119</v>
      </c>
      <c r="J1382" s="112">
        <v>20</v>
      </c>
      <c r="K1382" s="112">
        <v>914</v>
      </c>
      <c r="L1382" s="112">
        <v>18280</v>
      </c>
      <c r="M1382" s="112">
        <v>2.2850000000000001</v>
      </c>
      <c r="N1382" s="112">
        <v>45.7</v>
      </c>
      <c r="O1382" s="112">
        <v>0</v>
      </c>
      <c r="P1382" s="112">
        <v>0</v>
      </c>
      <c r="Q1382" s="112">
        <v>916.28499999999997</v>
      </c>
      <c r="R1382" s="112">
        <v>18325.7</v>
      </c>
      <c r="S1382" s="111" t="s">
        <v>1386</v>
      </c>
    </row>
    <row r="1383" spans="1:19" ht="25.5">
      <c r="A1383" s="111" t="s">
        <v>2280</v>
      </c>
      <c r="B1383" s="143">
        <v>44356</v>
      </c>
      <c r="C1383" s="111" t="s">
        <v>2281</v>
      </c>
      <c r="D1383" s="143">
        <v>44356</v>
      </c>
      <c r="E1383" s="111" t="s">
        <v>1387</v>
      </c>
      <c r="F1383" s="111" t="s">
        <v>80</v>
      </c>
      <c r="G1383" s="111" t="s">
        <v>992</v>
      </c>
      <c r="H1383" s="111" t="s">
        <v>1391</v>
      </c>
      <c r="I1383" s="111" t="s">
        <v>1119</v>
      </c>
      <c r="J1383" s="112">
        <v>220</v>
      </c>
      <c r="K1383" s="112">
        <v>914</v>
      </c>
      <c r="L1383" s="112">
        <v>201080</v>
      </c>
      <c r="M1383" s="112">
        <v>2.2850000000000001</v>
      </c>
      <c r="N1383" s="112">
        <v>502.7</v>
      </c>
      <c r="O1383" s="112">
        <v>0</v>
      </c>
      <c r="P1383" s="112">
        <v>0</v>
      </c>
      <c r="Q1383" s="112">
        <v>916.28499999999997</v>
      </c>
      <c r="R1383" s="112">
        <v>201582.7</v>
      </c>
      <c r="S1383" s="111" t="s">
        <v>1386</v>
      </c>
    </row>
    <row r="1384" spans="1:19" ht="25.5">
      <c r="A1384" s="111" t="s">
        <v>2280</v>
      </c>
      <c r="B1384" s="143">
        <v>44356</v>
      </c>
      <c r="C1384" s="111" t="s">
        <v>2281</v>
      </c>
      <c r="D1384" s="143">
        <v>44356</v>
      </c>
      <c r="E1384" s="111" t="s">
        <v>1387</v>
      </c>
      <c r="F1384" s="111" t="s">
        <v>80</v>
      </c>
      <c r="G1384" s="111" t="s">
        <v>992</v>
      </c>
      <c r="H1384" s="111" t="s">
        <v>1391</v>
      </c>
      <c r="I1384" s="111" t="s">
        <v>1114</v>
      </c>
      <c r="J1384" s="112">
        <v>334</v>
      </c>
      <c r="K1384" s="112">
        <v>894</v>
      </c>
      <c r="L1384" s="112">
        <v>298596</v>
      </c>
      <c r="M1384" s="112">
        <v>2.2349999999999999</v>
      </c>
      <c r="N1384" s="112">
        <v>746.49</v>
      </c>
      <c r="O1384" s="112">
        <v>0</v>
      </c>
      <c r="P1384" s="112">
        <v>0</v>
      </c>
      <c r="Q1384" s="112">
        <v>896.23500000000001</v>
      </c>
      <c r="R1384" s="112">
        <v>299342.49</v>
      </c>
      <c r="S1384" s="111" t="s">
        <v>1386</v>
      </c>
    </row>
    <row r="1385" spans="1:19" ht="25.5">
      <c r="A1385" s="111" t="s">
        <v>2282</v>
      </c>
      <c r="B1385" s="143">
        <v>44356</v>
      </c>
      <c r="C1385" s="111" t="s">
        <v>2283</v>
      </c>
      <c r="D1385" s="143">
        <v>44356</v>
      </c>
      <c r="E1385" s="111" t="s">
        <v>1387</v>
      </c>
      <c r="F1385" s="111" t="s">
        <v>91</v>
      </c>
      <c r="G1385" s="111" t="s">
        <v>989</v>
      </c>
      <c r="H1385" s="111" t="s">
        <v>1391</v>
      </c>
      <c r="I1385" s="111" t="s">
        <v>1114</v>
      </c>
      <c r="J1385" s="112">
        <v>40</v>
      </c>
      <c r="K1385" s="112">
        <v>894</v>
      </c>
      <c r="L1385" s="112">
        <v>35760</v>
      </c>
      <c r="M1385" s="112">
        <v>2.2349999999999999</v>
      </c>
      <c r="N1385" s="112">
        <v>89.4</v>
      </c>
      <c r="O1385" s="112">
        <v>0</v>
      </c>
      <c r="P1385" s="112">
        <v>0</v>
      </c>
      <c r="Q1385" s="112">
        <v>896.23500000000001</v>
      </c>
      <c r="R1385" s="112">
        <v>35849.4</v>
      </c>
      <c r="S1385" s="111" t="s">
        <v>1386</v>
      </c>
    </row>
    <row r="1386" spans="1:19" ht="25.5">
      <c r="A1386" s="111" t="s">
        <v>2282</v>
      </c>
      <c r="B1386" s="143">
        <v>44356</v>
      </c>
      <c r="C1386" s="111" t="s">
        <v>2283</v>
      </c>
      <c r="D1386" s="143">
        <v>44356</v>
      </c>
      <c r="E1386" s="111" t="s">
        <v>1387</v>
      </c>
      <c r="F1386" s="111" t="s">
        <v>91</v>
      </c>
      <c r="G1386" s="111" t="s">
        <v>989</v>
      </c>
      <c r="H1386" s="111" t="s">
        <v>1391</v>
      </c>
      <c r="I1386" s="111" t="s">
        <v>1119</v>
      </c>
      <c r="J1386" s="112">
        <v>40</v>
      </c>
      <c r="K1386" s="112">
        <v>914</v>
      </c>
      <c r="L1386" s="112">
        <v>36560</v>
      </c>
      <c r="M1386" s="112">
        <v>2.2850000000000001</v>
      </c>
      <c r="N1386" s="112">
        <v>91.4</v>
      </c>
      <c r="O1386" s="112">
        <v>0</v>
      </c>
      <c r="P1386" s="112">
        <v>0</v>
      </c>
      <c r="Q1386" s="112">
        <v>916.28499999999997</v>
      </c>
      <c r="R1386" s="112">
        <v>36651.4</v>
      </c>
      <c r="S1386" s="111" t="s">
        <v>1386</v>
      </c>
    </row>
    <row r="1387" spans="1:19" ht="25.5">
      <c r="A1387" s="111" t="s">
        <v>2282</v>
      </c>
      <c r="B1387" s="143">
        <v>44356</v>
      </c>
      <c r="C1387" s="111" t="s">
        <v>2283</v>
      </c>
      <c r="D1387" s="143">
        <v>44356</v>
      </c>
      <c r="E1387" s="111" t="s">
        <v>1387</v>
      </c>
      <c r="F1387" s="111" t="s">
        <v>91</v>
      </c>
      <c r="G1387" s="111" t="s">
        <v>989</v>
      </c>
      <c r="H1387" s="111" t="s">
        <v>1391</v>
      </c>
      <c r="I1387" s="111" t="s">
        <v>1284</v>
      </c>
      <c r="J1387" s="112">
        <v>20</v>
      </c>
      <c r="K1387" s="112">
        <v>1064</v>
      </c>
      <c r="L1387" s="112">
        <v>21280</v>
      </c>
      <c r="M1387" s="112">
        <v>2.66</v>
      </c>
      <c r="N1387" s="112">
        <v>53.2</v>
      </c>
      <c r="O1387" s="112">
        <v>0</v>
      </c>
      <c r="P1387" s="112">
        <v>0</v>
      </c>
      <c r="Q1387" s="112">
        <v>1066.6600000000001</v>
      </c>
      <c r="R1387" s="112">
        <v>21333.200000000001</v>
      </c>
      <c r="S1387" s="111" t="s">
        <v>1386</v>
      </c>
    </row>
    <row r="1388" spans="1:19" ht="25.5">
      <c r="A1388" s="111" t="s">
        <v>2284</v>
      </c>
      <c r="B1388" s="143">
        <v>44356</v>
      </c>
      <c r="C1388" s="111" t="s">
        <v>2285</v>
      </c>
      <c r="D1388" s="143">
        <v>44356</v>
      </c>
      <c r="E1388" s="111" t="s">
        <v>1387</v>
      </c>
      <c r="F1388" s="111" t="s">
        <v>104</v>
      </c>
      <c r="G1388" s="111" t="s">
        <v>1390</v>
      </c>
      <c r="H1388" s="111" t="s">
        <v>1391</v>
      </c>
      <c r="I1388" s="111" t="s">
        <v>1115</v>
      </c>
      <c r="J1388" s="112">
        <v>40</v>
      </c>
      <c r="K1388" s="112">
        <v>1030</v>
      </c>
      <c r="L1388" s="112">
        <v>41200</v>
      </c>
      <c r="M1388" s="112">
        <v>2.5750000000000002</v>
      </c>
      <c r="N1388" s="112">
        <v>103</v>
      </c>
      <c r="O1388" s="112">
        <v>0</v>
      </c>
      <c r="P1388" s="112">
        <v>0</v>
      </c>
      <c r="Q1388" s="112">
        <v>1032.575</v>
      </c>
      <c r="R1388" s="112">
        <v>41303</v>
      </c>
      <c r="S1388" s="111" t="s">
        <v>1386</v>
      </c>
    </row>
    <row r="1389" spans="1:19" ht="25.5">
      <c r="A1389" s="111" t="s">
        <v>2284</v>
      </c>
      <c r="B1389" s="143">
        <v>44356</v>
      </c>
      <c r="C1389" s="111" t="s">
        <v>2285</v>
      </c>
      <c r="D1389" s="143">
        <v>44356</v>
      </c>
      <c r="E1389" s="111" t="s">
        <v>1387</v>
      </c>
      <c r="F1389" s="111" t="s">
        <v>104</v>
      </c>
      <c r="G1389" s="111" t="s">
        <v>1390</v>
      </c>
      <c r="H1389" s="111" t="s">
        <v>1391</v>
      </c>
      <c r="I1389" s="111" t="s">
        <v>1285</v>
      </c>
      <c r="J1389" s="112">
        <v>20</v>
      </c>
      <c r="K1389" s="112">
        <v>1205</v>
      </c>
      <c r="L1389" s="112">
        <v>24100</v>
      </c>
      <c r="M1389" s="112">
        <v>3.012</v>
      </c>
      <c r="N1389" s="112">
        <v>60.24</v>
      </c>
      <c r="O1389" s="112">
        <v>0</v>
      </c>
      <c r="P1389" s="112">
        <v>0</v>
      </c>
      <c r="Q1389" s="112">
        <v>1208.0125</v>
      </c>
      <c r="R1389" s="112">
        <v>24160.25</v>
      </c>
      <c r="S1389" s="111" t="s">
        <v>1386</v>
      </c>
    </row>
    <row r="1390" spans="1:19" ht="25.5">
      <c r="A1390" s="111" t="s">
        <v>2286</v>
      </c>
      <c r="B1390" s="143">
        <v>44356</v>
      </c>
      <c r="C1390" s="111" t="s">
        <v>2287</v>
      </c>
      <c r="D1390" s="143">
        <v>44356</v>
      </c>
      <c r="E1390" s="111" t="s">
        <v>1387</v>
      </c>
      <c r="F1390" s="111" t="s">
        <v>983</v>
      </c>
      <c r="G1390" s="111" t="s">
        <v>988</v>
      </c>
      <c r="H1390" s="111" t="s">
        <v>1391</v>
      </c>
      <c r="I1390" s="111" t="s">
        <v>1115</v>
      </c>
      <c r="J1390" s="112">
        <v>100</v>
      </c>
      <c r="K1390" s="112">
        <v>1030</v>
      </c>
      <c r="L1390" s="112">
        <v>103000</v>
      </c>
      <c r="M1390" s="112">
        <v>2.5750000000000002</v>
      </c>
      <c r="N1390" s="112">
        <v>257.5</v>
      </c>
      <c r="O1390" s="112">
        <v>0</v>
      </c>
      <c r="P1390" s="112">
        <v>0</v>
      </c>
      <c r="Q1390" s="112">
        <v>1032.575</v>
      </c>
      <c r="R1390" s="112">
        <v>103257.5</v>
      </c>
      <c r="S1390" s="111" t="s">
        <v>1386</v>
      </c>
    </row>
    <row r="1391" spans="1:19" ht="25.5">
      <c r="A1391" s="111" t="s">
        <v>2286</v>
      </c>
      <c r="B1391" s="143">
        <v>44356</v>
      </c>
      <c r="C1391" s="111" t="s">
        <v>2287</v>
      </c>
      <c r="D1391" s="143">
        <v>44356</v>
      </c>
      <c r="E1391" s="111" t="s">
        <v>1387</v>
      </c>
      <c r="F1391" s="111" t="s">
        <v>983</v>
      </c>
      <c r="G1391" s="111" t="s">
        <v>988</v>
      </c>
      <c r="H1391" s="111" t="s">
        <v>1391</v>
      </c>
      <c r="I1391" s="111" t="s">
        <v>1114</v>
      </c>
      <c r="J1391" s="112">
        <v>100</v>
      </c>
      <c r="K1391" s="112">
        <v>894</v>
      </c>
      <c r="L1391" s="112">
        <v>89400</v>
      </c>
      <c r="M1391" s="112">
        <v>2.2349999999999999</v>
      </c>
      <c r="N1391" s="112">
        <v>223.5</v>
      </c>
      <c r="O1391" s="112">
        <v>0</v>
      </c>
      <c r="P1391" s="112">
        <v>0</v>
      </c>
      <c r="Q1391" s="112">
        <v>896.23500000000001</v>
      </c>
      <c r="R1391" s="112">
        <v>89623.5</v>
      </c>
      <c r="S1391" s="111" t="s">
        <v>1386</v>
      </c>
    </row>
    <row r="1392" spans="1:19" ht="25.5">
      <c r="A1392" s="111" t="s">
        <v>2286</v>
      </c>
      <c r="B1392" s="143">
        <v>44356</v>
      </c>
      <c r="C1392" s="111" t="s">
        <v>2287</v>
      </c>
      <c r="D1392" s="143">
        <v>44356</v>
      </c>
      <c r="E1392" s="111" t="s">
        <v>1387</v>
      </c>
      <c r="F1392" s="111" t="s">
        <v>983</v>
      </c>
      <c r="G1392" s="111" t="s">
        <v>988</v>
      </c>
      <c r="H1392" s="111" t="s">
        <v>1391</v>
      </c>
      <c r="I1392" s="111" t="s">
        <v>1117</v>
      </c>
      <c r="J1392" s="112">
        <v>80</v>
      </c>
      <c r="K1392" s="112">
        <v>1118</v>
      </c>
      <c r="L1392" s="112">
        <v>89440</v>
      </c>
      <c r="M1392" s="112">
        <v>2.7949999999999999</v>
      </c>
      <c r="N1392" s="112">
        <v>223.6</v>
      </c>
      <c r="O1392" s="112">
        <v>0</v>
      </c>
      <c r="P1392" s="112">
        <v>0</v>
      </c>
      <c r="Q1392" s="112">
        <v>1120.7950000000001</v>
      </c>
      <c r="R1392" s="112">
        <v>89663.6</v>
      </c>
      <c r="S1392" s="111" t="s">
        <v>1386</v>
      </c>
    </row>
    <row r="1393" spans="1:19" ht="25.5">
      <c r="A1393" s="111" t="s">
        <v>2286</v>
      </c>
      <c r="B1393" s="143">
        <v>44356</v>
      </c>
      <c r="C1393" s="111" t="s">
        <v>2287</v>
      </c>
      <c r="D1393" s="143">
        <v>44356</v>
      </c>
      <c r="E1393" s="111" t="s">
        <v>1387</v>
      </c>
      <c r="F1393" s="111" t="s">
        <v>983</v>
      </c>
      <c r="G1393" s="111" t="s">
        <v>988</v>
      </c>
      <c r="H1393" s="111" t="s">
        <v>1391</v>
      </c>
      <c r="I1393" s="111" t="s">
        <v>1120</v>
      </c>
      <c r="J1393" s="112">
        <v>20</v>
      </c>
      <c r="K1393" s="112">
        <v>1176</v>
      </c>
      <c r="L1393" s="112">
        <v>23520</v>
      </c>
      <c r="M1393" s="112">
        <v>2.94</v>
      </c>
      <c r="N1393" s="112">
        <v>58.8</v>
      </c>
      <c r="O1393" s="112">
        <v>0</v>
      </c>
      <c r="P1393" s="112">
        <v>0</v>
      </c>
      <c r="Q1393" s="112">
        <v>1178.94</v>
      </c>
      <c r="R1393" s="112">
        <v>23578.799999999999</v>
      </c>
      <c r="S1393" s="111" t="s">
        <v>1386</v>
      </c>
    </row>
    <row r="1394" spans="1:19" ht="25.5">
      <c r="A1394" s="111" t="s">
        <v>2286</v>
      </c>
      <c r="B1394" s="143">
        <v>44356</v>
      </c>
      <c r="C1394" s="111" t="s">
        <v>2287</v>
      </c>
      <c r="D1394" s="143">
        <v>44356</v>
      </c>
      <c r="E1394" s="111" t="s">
        <v>1387</v>
      </c>
      <c r="F1394" s="111" t="s">
        <v>983</v>
      </c>
      <c r="G1394" s="111" t="s">
        <v>988</v>
      </c>
      <c r="H1394" s="111" t="s">
        <v>1391</v>
      </c>
      <c r="I1394" s="111" t="s">
        <v>1284</v>
      </c>
      <c r="J1394" s="112">
        <v>20</v>
      </c>
      <c r="K1394" s="112">
        <v>1064</v>
      </c>
      <c r="L1394" s="112">
        <v>21280</v>
      </c>
      <c r="M1394" s="112">
        <v>2.66</v>
      </c>
      <c r="N1394" s="112">
        <v>53.2</v>
      </c>
      <c r="O1394" s="112">
        <v>0</v>
      </c>
      <c r="P1394" s="112">
        <v>0</v>
      </c>
      <c r="Q1394" s="112">
        <v>1066.6600000000001</v>
      </c>
      <c r="R1394" s="112">
        <v>21333.200000000001</v>
      </c>
      <c r="S1394" s="111" t="s">
        <v>1386</v>
      </c>
    </row>
    <row r="1395" spans="1:19" ht="25.5">
      <c r="A1395" s="111" t="s">
        <v>2288</v>
      </c>
      <c r="B1395" s="143">
        <v>44356</v>
      </c>
      <c r="C1395" s="111" t="s">
        <v>2289</v>
      </c>
      <c r="D1395" s="143">
        <v>44356</v>
      </c>
      <c r="E1395" s="111" t="s">
        <v>1387</v>
      </c>
      <c r="F1395" s="111" t="s">
        <v>3</v>
      </c>
      <c r="G1395" s="111" t="s">
        <v>1018</v>
      </c>
      <c r="H1395" s="111" t="s">
        <v>24</v>
      </c>
      <c r="I1395" s="111" t="s">
        <v>1114</v>
      </c>
      <c r="J1395" s="112">
        <v>22</v>
      </c>
      <c r="K1395" s="112">
        <v>894</v>
      </c>
      <c r="L1395" s="112">
        <v>19668</v>
      </c>
      <c r="M1395" s="112">
        <v>2.2349999999999999</v>
      </c>
      <c r="N1395" s="112">
        <v>49.17</v>
      </c>
      <c r="O1395" s="112">
        <v>0</v>
      </c>
      <c r="P1395" s="112">
        <v>0</v>
      </c>
      <c r="Q1395" s="112">
        <v>896.23500000000001</v>
      </c>
      <c r="R1395" s="112">
        <v>19717.169999999998</v>
      </c>
      <c r="S1395" s="111" t="s">
        <v>1386</v>
      </c>
    </row>
    <row r="1396" spans="1:19" ht="25.5">
      <c r="A1396" s="111" t="s">
        <v>2290</v>
      </c>
      <c r="B1396" s="143">
        <v>44356</v>
      </c>
      <c r="C1396" s="111" t="s">
        <v>2291</v>
      </c>
      <c r="D1396" s="143">
        <v>44356</v>
      </c>
      <c r="E1396" s="111" t="s">
        <v>1387</v>
      </c>
      <c r="F1396" s="111" t="s">
        <v>4</v>
      </c>
      <c r="G1396" s="111" t="s">
        <v>1388</v>
      </c>
      <c r="H1396" s="111" t="s">
        <v>24</v>
      </c>
      <c r="I1396" s="111" t="s">
        <v>1119</v>
      </c>
      <c r="J1396" s="112">
        <v>56</v>
      </c>
      <c r="K1396" s="112">
        <v>914</v>
      </c>
      <c r="L1396" s="112">
        <v>51184</v>
      </c>
      <c r="M1396" s="112">
        <v>2.2850000000000001</v>
      </c>
      <c r="N1396" s="112">
        <v>127.96</v>
      </c>
      <c r="O1396" s="112">
        <v>0</v>
      </c>
      <c r="P1396" s="112">
        <v>0</v>
      </c>
      <c r="Q1396" s="112">
        <v>916.28499999999997</v>
      </c>
      <c r="R1396" s="112">
        <v>51311.96</v>
      </c>
      <c r="S1396" s="111" t="s">
        <v>1386</v>
      </c>
    </row>
    <row r="1397" spans="1:19" ht="25.5">
      <c r="A1397" s="111" t="s">
        <v>2292</v>
      </c>
      <c r="B1397" s="143">
        <v>44356</v>
      </c>
      <c r="C1397" s="111" t="s">
        <v>2293</v>
      </c>
      <c r="D1397" s="143">
        <v>44356</v>
      </c>
      <c r="E1397" s="111" t="s">
        <v>1387</v>
      </c>
      <c r="F1397" s="111" t="s">
        <v>878</v>
      </c>
      <c r="G1397" s="111" t="s">
        <v>1399</v>
      </c>
      <c r="H1397" s="111" t="s">
        <v>117</v>
      </c>
      <c r="I1397" s="111" t="s">
        <v>1114</v>
      </c>
      <c r="J1397" s="112">
        <v>23</v>
      </c>
      <c r="K1397" s="112">
        <v>894</v>
      </c>
      <c r="L1397" s="112">
        <v>20562</v>
      </c>
      <c r="M1397" s="112">
        <v>2.2349999999999999</v>
      </c>
      <c r="N1397" s="112">
        <v>51.405000000000001</v>
      </c>
      <c r="O1397" s="112">
        <v>0</v>
      </c>
      <c r="P1397" s="112">
        <v>0</v>
      </c>
      <c r="Q1397" s="112">
        <v>896.23500000000001</v>
      </c>
      <c r="R1397" s="112">
        <v>20613.404999999999</v>
      </c>
      <c r="S1397" s="111" t="s">
        <v>1386</v>
      </c>
    </row>
    <row r="1398" spans="1:19" ht="25.5">
      <c r="A1398" s="111" t="s">
        <v>2294</v>
      </c>
      <c r="B1398" s="143">
        <v>44356</v>
      </c>
      <c r="C1398" s="111" t="s">
        <v>2295</v>
      </c>
      <c r="D1398" s="143">
        <v>44356</v>
      </c>
      <c r="E1398" s="111" t="s">
        <v>1387</v>
      </c>
      <c r="F1398" s="111" t="s">
        <v>6</v>
      </c>
      <c r="G1398" s="111" t="s">
        <v>1388</v>
      </c>
      <c r="H1398" s="111" t="s">
        <v>117</v>
      </c>
      <c r="I1398" s="111" t="s">
        <v>1114</v>
      </c>
      <c r="J1398" s="112">
        <v>60</v>
      </c>
      <c r="K1398" s="112">
        <v>894</v>
      </c>
      <c r="L1398" s="112">
        <v>53640</v>
      </c>
      <c r="M1398" s="112">
        <v>2.2349999999999999</v>
      </c>
      <c r="N1398" s="112">
        <v>134.1</v>
      </c>
      <c r="O1398" s="112">
        <v>0</v>
      </c>
      <c r="P1398" s="112">
        <v>0</v>
      </c>
      <c r="Q1398" s="112">
        <v>896.23500000000001</v>
      </c>
      <c r="R1398" s="112">
        <v>53774.1</v>
      </c>
      <c r="S1398" s="111" t="s">
        <v>1386</v>
      </c>
    </row>
    <row r="1399" spans="1:19" ht="25.5">
      <c r="A1399" s="111" t="s">
        <v>2296</v>
      </c>
      <c r="B1399" s="143">
        <v>44356</v>
      </c>
      <c r="C1399" s="111" t="s">
        <v>2297</v>
      </c>
      <c r="D1399" s="143">
        <v>44356</v>
      </c>
      <c r="E1399" s="111" t="s">
        <v>1387</v>
      </c>
      <c r="F1399" s="111" t="s">
        <v>1480</v>
      </c>
      <c r="G1399" s="111" t="s">
        <v>117</v>
      </c>
      <c r="H1399" s="111" t="s">
        <v>117</v>
      </c>
      <c r="I1399" s="111" t="s">
        <v>1285</v>
      </c>
      <c r="J1399" s="112">
        <v>20</v>
      </c>
      <c r="K1399" s="112">
        <v>1205</v>
      </c>
      <c r="L1399" s="112">
        <v>24100</v>
      </c>
      <c r="M1399" s="112">
        <v>3.0125000000000002</v>
      </c>
      <c r="N1399" s="112">
        <v>60.25</v>
      </c>
      <c r="O1399" s="112">
        <v>0</v>
      </c>
      <c r="P1399" s="112">
        <v>0</v>
      </c>
      <c r="Q1399" s="112">
        <v>1208.0125</v>
      </c>
      <c r="R1399" s="112">
        <v>24160.25</v>
      </c>
      <c r="S1399" s="111" t="s">
        <v>1386</v>
      </c>
    </row>
    <row r="1400" spans="1:19" ht="25.5">
      <c r="A1400" s="111" t="s">
        <v>2296</v>
      </c>
      <c r="B1400" s="143">
        <v>44356</v>
      </c>
      <c r="C1400" s="111" t="s">
        <v>2297</v>
      </c>
      <c r="D1400" s="143">
        <v>44356</v>
      </c>
      <c r="E1400" s="111" t="s">
        <v>1387</v>
      </c>
      <c r="F1400" s="111" t="s">
        <v>1480</v>
      </c>
      <c r="G1400" s="111" t="s">
        <v>117</v>
      </c>
      <c r="H1400" s="111" t="s">
        <v>117</v>
      </c>
      <c r="I1400" s="111" t="s">
        <v>1284</v>
      </c>
      <c r="J1400" s="112">
        <v>40</v>
      </c>
      <c r="K1400" s="112">
        <v>1064</v>
      </c>
      <c r="L1400" s="112">
        <v>42560</v>
      </c>
      <c r="M1400" s="112">
        <v>2.66</v>
      </c>
      <c r="N1400" s="112">
        <v>106.4</v>
      </c>
      <c r="O1400" s="112">
        <v>0</v>
      </c>
      <c r="P1400" s="112">
        <v>0</v>
      </c>
      <c r="Q1400" s="112">
        <v>1066.6600000000001</v>
      </c>
      <c r="R1400" s="112">
        <v>42666.400000000001</v>
      </c>
      <c r="S1400" s="111" t="s">
        <v>1386</v>
      </c>
    </row>
    <row r="1401" spans="1:19" ht="25.5">
      <c r="A1401" s="111" t="s">
        <v>2296</v>
      </c>
      <c r="B1401" s="143">
        <v>44356</v>
      </c>
      <c r="C1401" s="111" t="s">
        <v>2297</v>
      </c>
      <c r="D1401" s="143">
        <v>44356</v>
      </c>
      <c r="E1401" s="111" t="s">
        <v>1387</v>
      </c>
      <c r="F1401" s="111" t="s">
        <v>1480</v>
      </c>
      <c r="G1401" s="111" t="s">
        <v>117</v>
      </c>
      <c r="H1401" s="111" t="s">
        <v>117</v>
      </c>
      <c r="I1401" s="111" t="s">
        <v>1119</v>
      </c>
      <c r="J1401" s="112">
        <v>40</v>
      </c>
      <c r="K1401" s="112">
        <v>914</v>
      </c>
      <c r="L1401" s="112">
        <v>36560</v>
      </c>
      <c r="M1401" s="112">
        <v>2.2850000000000001</v>
      </c>
      <c r="N1401" s="112">
        <v>91.4</v>
      </c>
      <c r="O1401" s="112">
        <v>0</v>
      </c>
      <c r="P1401" s="112">
        <v>0</v>
      </c>
      <c r="Q1401" s="112">
        <v>916.28499999999997</v>
      </c>
      <c r="R1401" s="112">
        <v>36651.4</v>
      </c>
      <c r="S1401" s="111" t="s">
        <v>1386</v>
      </c>
    </row>
    <row r="1402" spans="1:19" ht="25.5">
      <c r="A1402" s="111" t="s">
        <v>2298</v>
      </c>
      <c r="B1402" s="143">
        <v>44356</v>
      </c>
      <c r="C1402" s="111" t="s">
        <v>2299</v>
      </c>
      <c r="D1402" s="143">
        <v>44356</v>
      </c>
      <c r="E1402" s="111" t="s">
        <v>1387</v>
      </c>
      <c r="F1402" s="111" t="s">
        <v>113</v>
      </c>
      <c r="G1402" s="111" t="s">
        <v>986</v>
      </c>
      <c r="H1402" s="111" t="s">
        <v>117</v>
      </c>
      <c r="I1402" s="111" t="s">
        <v>1335</v>
      </c>
      <c r="J1402" s="112">
        <v>60</v>
      </c>
      <c r="K1402" s="112">
        <v>1303</v>
      </c>
      <c r="L1402" s="112">
        <v>78180</v>
      </c>
      <c r="M1402" s="112">
        <v>3.2574999999999998</v>
      </c>
      <c r="N1402" s="112">
        <v>195.45</v>
      </c>
      <c r="O1402" s="112">
        <v>0</v>
      </c>
      <c r="P1402" s="112">
        <v>0</v>
      </c>
      <c r="Q1402" s="112">
        <v>1306.2574999999999</v>
      </c>
      <c r="R1402" s="112">
        <v>78375.45</v>
      </c>
      <c r="S1402" s="111" t="s">
        <v>1386</v>
      </c>
    </row>
    <row r="1403" spans="1:19" ht="25.5">
      <c r="A1403" s="111" t="s">
        <v>2298</v>
      </c>
      <c r="B1403" s="143">
        <v>44356</v>
      </c>
      <c r="C1403" s="111" t="s">
        <v>2299</v>
      </c>
      <c r="D1403" s="143">
        <v>44356</v>
      </c>
      <c r="E1403" s="111" t="s">
        <v>1387</v>
      </c>
      <c r="F1403" s="111" t="s">
        <v>113</v>
      </c>
      <c r="G1403" s="111" t="s">
        <v>986</v>
      </c>
      <c r="H1403" s="111" t="s">
        <v>117</v>
      </c>
      <c r="I1403" s="111" t="s">
        <v>1114</v>
      </c>
      <c r="J1403" s="112">
        <v>120</v>
      </c>
      <c r="K1403" s="112">
        <v>894</v>
      </c>
      <c r="L1403" s="112">
        <v>107280</v>
      </c>
      <c r="M1403" s="112">
        <v>2.2349999999999999</v>
      </c>
      <c r="N1403" s="112">
        <v>268.2</v>
      </c>
      <c r="O1403" s="112">
        <v>0</v>
      </c>
      <c r="P1403" s="112">
        <v>0</v>
      </c>
      <c r="Q1403" s="112">
        <v>896.23500000000001</v>
      </c>
      <c r="R1403" s="112">
        <v>107548.2</v>
      </c>
      <c r="S1403" s="111" t="s">
        <v>1386</v>
      </c>
    </row>
    <row r="1404" spans="1:19" ht="25.5">
      <c r="A1404" s="111" t="s">
        <v>2298</v>
      </c>
      <c r="B1404" s="143">
        <v>44356</v>
      </c>
      <c r="C1404" s="111" t="s">
        <v>2299</v>
      </c>
      <c r="D1404" s="143">
        <v>44356</v>
      </c>
      <c r="E1404" s="111" t="s">
        <v>1387</v>
      </c>
      <c r="F1404" s="111" t="s">
        <v>113</v>
      </c>
      <c r="G1404" s="111" t="s">
        <v>986</v>
      </c>
      <c r="H1404" s="111" t="s">
        <v>117</v>
      </c>
      <c r="I1404" s="111" t="s">
        <v>1115</v>
      </c>
      <c r="J1404" s="112">
        <v>100</v>
      </c>
      <c r="K1404" s="112">
        <v>1030</v>
      </c>
      <c r="L1404" s="112">
        <v>103000</v>
      </c>
      <c r="M1404" s="112">
        <v>2.5750000000000002</v>
      </c>
      <c r="N1404" s="112">
        <v>257.5</v>
      </c>
      <c r="O1404" s="112">
        <v>0</v>
      </c>
      <c r="P1404" s="112">
        <v>0</v>
      </c>
      <c r="Q1404" s="112">
        <v>1032.575</v>
      </c>
      <c r="R1404" s="112">
        <v>103257.5</v>
      </c>
      <c r="S1404" s="111" t="s">
        <v>1386</v>
      </c>
    </row>
    <row r="1405" spans="1:19" ht="25.5">
      <c r="A1405" s="111" t="s">
        <v>2298</v>
      </c>
      <c r="B1405" s="143">
        <v>44356</v>
      </c>
      <c r="C1405" s="111" t="s">
        <v>2299</v>
      </c>
      <c r="D1405" s="143">
        <v>44356</v>
      </c>
      <c r="E1405" s="111" t="s">
        <v>1387</v>
      </c>
      <c r="F1405" s="111" t="s">
        <v>113</v>
      </c>
      <c r="G1405" s="111" t="s">
        <v>986</v>
      </c>
      <c r="H1405" s="111" t="s">
        <v>117</v>
      </c>
      <c r="I1405" s="111" t="s">
        <v>1117</v>
      </c>
      <c r="J1405" s="112">
        <v>55</v>
      </c>
      <c r="K1405" s="112">
        <v>1118</v>
      </c>
      <c r="L1405" s="112">
        <v>61490</v>
      </c>
      <c r="M1405" s="112">
        <v>2.7949999999999999</v>
      </c>
      <c r="N1405" s="112">
        <v>153.72499999999999</v>
      </c>
      <c r="O1405" s="112">
        <v>0</v>
      </c>
      <c r="P1405" s="112">
        <v>0</v>
      </c>
      <c r="Q1405" s="112">
        <v>1120.7950000000001</v>
      </c>
      <c r="R1405" s="112">
        <v>61643.724999999999</v>
      </c>
      <c r="S1405" s="111" t="s">
        <v>1386</v>
      </c>
    </row>
    <row r="1406" spans="1:19" ht="25.5">
      <c r="A1406" s="111" t="s">
        <v>2298</v>
      </c>
      <c r="B1406" s="143">
        <v>44356</v>
      </c>
      <c r="C1406" s="111" t="s">
        <v>2299</v>
      </c>
      <c r="D1406" s="143">
        <v>44356</v>
      </c>
      <c r="E1406" s="111" t="s">
        <v>1387</v>
      </c>
      <c r="F1406" s="111" t="s">
        <v>113</v>
      </c>
      <c r="G1406" s="111" t="s">
        <v>986</v>
      </c>
      <c r="H1406" s="111" t="s">
        <v>117</v>
      </c>
      <c r="I1406" s="111" t="s">
        <v>1119</v>
      </c>
      <c r="J1406" s="112">
        <v>120</v>
      </c>
      <c r="K1406" s="112">
        <v>914</v>
      </c>
      <c r="L1406" s="112">
        <v>109680</v>
      </c>
      <c r="M1406" s="112">
        <v>2.2850000000000001</v>
      </c>
      <c r="N1406" s="112">
        <v>274.2</v>
      </c>
      <c r="O1406" s="112">
        <v>0</v>
      </c>
      <c r="P1406" s="112">
        <v>0</v>
      </c>
      <c r="Q1406" s="112">
        <v>916.28499999999997</v>
      </c>
      <c r="R1406" s="112">
        <v>109954.2</v>
      </c>
      <c r="S1406" s="111" t="s">
        <v>1386</v>
      </c>
    </row>
    <row r="1407" spans="1:19" ht="25.5">
      <c r="A1407" s="111" t="s">
        <v>2300</v>
      </c>
      <c r="B1407" s="143">
        <v>44356</v>
      </c>
      <c r="C1407" s="111" t="s">
        <v>2301</v>
      </c>
      <c r="D1407" s="143">
        <v>44356</v>
      </c>
      <c r="E1407" s="111" t="s">
        <v>1387</v>
      </c>
      <c r="F1407" s="111" t="s">
        <v>111</v>
      </c>
      <c r="G1407" s="111" t="s">
        <v>986</v>
      </c>
      <c r="H1407" s="111" t="s">
        <v>117</v>
      </c>
      <c r="I1407" s="111" t="s">
        <v>1114</v>
      </c>
      <c r="J1407" s="112">
        <v>200</v>
      </c>
      <c r="K1407" s="112">
        <v>894</v>
      </c>
      <c r="L1407" s="112">
        <v>178800</v>
      </c>
      <c r="M1407" s="112">
        <v>2.2349999999999999</v>
      </c>
      <c r="N1407" s="112">
        <v>447</v>
      </c>
      <c r="O1407" s="112">
        <v>0</v>
      </c>
      <c r="P1407" s="112">
        <v>0</v>
      </c>
      <c r="Q1407" s="112">
        <v>896.23500000000001</v>
      </c>
      <c r="R1407" s="112">
        <v>179247</v>
      </c>
      <c r="S1407" s="111" t="s">
        <v>1386</v>
      </c>
    </row>
    <row r="1408" spans="1:19" ht="25.5">
      <c r="A1408" s="111" t="s">
        <v>2300</v>
      </c>
      <c r="B1408" s="143">
        <v>44356</v>
      </c>
      <c r="C1408" s="111" t="s">
        <v>2301</v>
      </c>
      <c r="D1408" s="143">
        <v>44356</v>
      </c>
      <c r="E1408" s="111" t="s">
        <v>1387</v>
      </c>
      <c r="F1408" s="111" t="s">
        <v>111</v>
      </c>
      <c r="G1408" s="111" t="s">
        <v>986</v>
      </c>
      <c r="H1408" s="111" t="s">
        <v>117</v>
      </c>
      <c r="I1408" s="111" t="s">
        <v>1115</v>
      </c>
      <c r="J1408" s="112">
        <v>100</v>
      </c>
      <c r="K1408" s="112">
        <v>1030</v>
      </c>
      <c r="L1408" s="112">
        <v>103000</v>
      </c>
      <c r="M1408" s="112">
        <v>2.5750000000000002</v>
      </c>
      <c r="N1408" s="112">
        <v>257.5</v>
      </c>
      <c r="O1408" s="112">
        <v>0</v>
      </c>
      <c r="P1408" s="112">
        <v>0</v>
      </c>
      <c r="Q1408" s="112">
        <v>1032.575</v>
      </c>
      <c r="R1408" s="112">
        <v>103257.5</v>
      </c>
      <c r="S1408" s="111" t="s">
        <v>1386</v>
      </c>
    </row>
    <row r="1409" spans="1:19" ht="25.5">
      <c r="A1409" s="111" t="s">
        <v>2300</v>
      </c>
      <c r="B1409" s="143">
        <v>44356</v>
      </c>
      <c r="C1409" s="111" t="s">
        <v>2301</v>
      </c>
      <c r="D1409" s="143">
        <v>44356</v>
      </c>
      <c r="E1409" s="111" t="s">
        <v>1387</v>
      </c>
      <c r="F1409" s="111" t="s">
        <v>111</v>
      </c>
      <c r="G1409" s="111" t="s">
        <v>986</v>
      </c>
      <c r="H1409" s="111" t="s">
        <v>117</v>
      </c>
      <c r="I1409" s="111" t="s">
        <v>1119</v>
      </c>
      <c r="J1409" s="112">
        <v>100</v>
      </c>
      <c r="K1409" s="112">
        <v>914</v>
      </c>
      <c r="L1409" s="112">
        <v>91400</v>
      </c>
      <c r="M1409" s="112">
        <v>2.2850000000000001</v>
      </c>
      <c r="N1409" s="112">
        <v>228.5</v>
      </c>
      <c r="O1409" s="112">
        <v>0</v>
      </c>
      <c r="P1409" s="112">
        <v>0</v>
      </c>
      <c r="Q1409" s="112">
        <v>916.28499999999997</v>
      </c>
      <c r="R1409" s="112">
        <v>91628.5</v>
      </c>
      <c r="S1409" s="111" t="s">
        <v>1386</v>
      </c>
    </row>
    <row r="1410" spans="1:19" ht="25.5">
      <c r="A1410" s="111" t="s">
        <v>2302</v>
      </c>
      <c r="B1410" s="143">
        <v>44356</v>
      </c>
      <c r="C1410" s="111" t="s">
        <v>2303</v>
      </c>
      <c r="D1410" s="143">
        <v>44356</v>
      </c>
      <c r="E1410" s="111" t="s">
        <v>1387</v>
      </c>
      <c r="F1410" s="111" t="s">
        <v>112</v>
      </c>
      <c r="G1410" s="111" t="s">
        <v>986</v>
      </c>
      <c r="H1410" s="111" t="s">
        <v>117</v>
      </c>
      <c r="I1410" s="111" t="s">
        <v>1230</v>
      </c>
      <c r="J1410" s="112">
        <v>40</v>
      </c>
      <c r="K1410" s="112">
        <v>1099</v>
      </c>
      <c r="L1410" s="112">
        <v>43960</v>
      </c>
      <c r="M1410" s="112">
        <v>2.7475000000000001</v>
      </c>
      <c r="N1410" s="112">
        <v>109.9</v>
      </c>
      <c r="O1410" s="112">
        <v>0</v>
      </c>
      <c r="P1410" s="112">
        <v>0</v>
      </c>
      <c r="Q1410" s="112">
        <v>1101.7474999999999</v>
      </c>
      <c r="R1410" s="112">
        <v>44069.9</v>
      </c>
      <c r="S1410" s="111" t="s">
        <v>1386</v>
      </c>
    </row>
    <row r="1411" spans="1:19" ht="25.5">
      <c r="A1411" s="111" t="s">
        <v>2302</v>
      </c>
      <c r="B1411" s="143">
        <v>44356</v>
      </c>
      <c r="C1411" s="111" t="s">
        <v>2303</v>
      </c>
      <c r="D1411" s="143">
        <v>44356</v>
      </c>
      <c r="E1411" s="111" t="s">
        <v>1387</v>
      </c>
      <c r="F1411" s="111" t="s">
        <v>112</v>
      </c>
      <c r="G1411" s="111" t="s">
        <v>986</v>
      </c>
      <c r="H1411" s="111" t="s">
        <v>117</v>
      </c>
      <c r="I1411" s="111" t="s">
        <v>1120</v>
      </c>
      <c r="J1411" s="112">
        <v>100</v>
      </c>
      <c r="K1411" s="112">
        <v>1176</v>
      </c>
      <c r="L1411" s="112">
        <v>117600</v>
      </c>
      <c r="M1411" s="112">
        <v>2.94</v>
      </c>
      <c r="N1411" s="112">
        <v>294</v>
      </c>
      <c r="O1411" s="112">
        <v>0</v>
      </c>
      <c r="P1411" s="112">
        <v>0</v>
      </c>
      <c r="Q1411" s="112">
        <v>1178.94</v>
      </c>
      <c r="R1411" s="112">
        <v>117894</v>
      </c>
      <c r="S1411" s="111" t="s">
        <v>1386</v>
      </c>
    </row>
    <row r="1412" spans="1:19" ht="25.5">
      <c r="A1412" s="111" t="s">
        <v>2302</v>
      </c>
      <c r="B1412" s="143">
        <v>44356</v>
      </c>
      <c r="C1412" s="111" t="s">
        <v>2303</v>
      </c>
      <c r="D1412" s="143">
        <v>44356</v>
      </c>
      <c r="E1412" s="111" t="s">
        <v>1387</v>
      </c>
      <c r="F1412" s="111" t="s">
        <v>112</v>
      </c>
      <c r="G1412" s="111" t="s">
        <v>986</v>
      </c>
      <c r="H1412" s="111" t="s">
        <v>117</v>
      </c>
      <c r="I1412" s="111" t="s">
        <v>1119</v>
      </c>
      <c r="J1412" s="112">
        <v>200</v>
      </c>
      <c r="K1412" s="112">
        <v>914</v>
      </c>
      <c r="L1412" s="112">
        <v>182800</v>
      </c>
      <c r="M1412" s="112">
        <v>2.2850000000000001</v>
      </c>
      <c r="N1412" s="112">
        <v>457</v>
      </c>
      <c r="O1412" s="112">
        <v>0</v>
      </c>
      <c r="P1412" s="112">
        <v>0</v>
      </c>
      <c r="Q1412" s="112">
        <v>916.28499999999997</v>
      </c>
      <c r="R1412" s="112">
        <v>183257</v>
      </c>
      <c r="S1412" s="111" t="s">
        <v>1386</v>
      </c>
    </row>
    <row r="1413" spans="1:19" ht="25.5">
      <c r="A1413" s="111" t="s">
        <v>2302</v>
      </c>
      <c r="B1413" s="143">
        <v>44356</v>
      </c>
      <c r="C1413" s="111" t="s">
        <v>2303</v>
      </c>
      <c r="D1413" s="143">
        <v>44356</v>
      </c>
      <c r="E1413" s="111" t="s">
        <v>1387</v>
      </c>
      <c r="F1413" s="111" t="s">
        <v>112</v>
      </c>
      <c r="G1413" s="111" t="s">
        <v>986</v>
      </c>
      <c r="H1413" s="111" t="s">
        <v>117</v>
      </c>
      <c r="I1413" s="111" t="s">
        <v>1114</v>
      </c>
      <c r="J1413" s="112">
        <v>100</v>
      </c>
      <c r="K1413" s="112">
        <v>894</v>
      </c>
      <c r="L1413" s="112">
        <v>89400</v>
      </c>
      <c r="M1413" s="112">
        <v>2.2349999999999999</v>
      </c>
      <c r="N1413" s="112">
        <v>223.5</v>
      </c>
      <c r="O1413" s="112">
        <v>0</v>
      </c>
      <c r="P1413" s="112">
        <v>0</v>
      </c>
      <c r="Q1413" s="112">
        <v>896.23500000000001</v>
      </c>
      <c r="R1413" s="112">
        <v>89623.5</v>
      </c>
      <c r="S1413" s="111" t="s">
        <v>1386</v>
      </c>
    </row>
    <row r="1414" spans="1:19" ht="25.5">
      <c r="A1414" s="111" t="s">
        <v>2302</v>
      </c>
      <c r="B1414" s="143">
        <v>44356</v>
      </c>
      <c r="C1414" s="111" t="s">
        <v>2303</v>
      </c>
      <c r="D1414" s="143">
        <v>44356</v>
      </c>
      <c r="E1414" s="111" t="s">
        <v>1387</v>
      </c>
      <c r="F1414" s="111" t="s">
        <v>112</v>
      </c>
      <c r="G1414" s="111" t="s">
        <v>986</v>
      </c>
      <c r="H1414" s="111" t="s">
        <v>117</v>
      </c>
      <c r="I1414" s="111" t="s">
        <v>1335</v>
      </c>
      <c r="J1414" s="112">
        <v>40</v>
      </c>
      <c r="K1414" s="112">
        <v>1303</v>
      </c>
      <c r="L1414" s="112">
        <v>52120</v>
      </c>
      <c r="M1414" s="112">
        <v>3.2574999999999998</v>
      </c>
      <c r="N1414" s="112">
        <v>130.30000000000001</v>
      </c>
      <c r="O1414" s="112">
        <v>0</v>
      </c>
      <c r="P1414" s="112">
        <v>0</v>
      </c>
      <c r="Q1414" s="112">
        <v>1306.2574999999999</v>
      </c>
      <c r="R1414" s="112">
        <v>52250.3</v>
      </c>
      <c r="S1414" s="111" t="s">
        <v>1386</v>
      </c>
    </row>
    <row r="1415" spans="1:19" ht="25.5">
      <c r="A1415" s="111" t="s">
        <v>2304</v>
      </c>
      <c r="B1415" s="143">
        <v>44356</v>
      </c>
      <c r="C1415" s="111" t="s">
        <v>2305</v>
      </c>
      <c r="D1415" s="143">
        <v>44356</v>
      </c>
      <c r="E1415" s="111" t="s">
        <v>1387</v>
      </c>
      <c r="F1415" s="111" t="s">
        <v>65</v>
      </c>
      <c r="G1415" s="111" t="s">
        <v>66</v>
      </c>
      <c r="H1415" s="111" t="s">
        <v>54</v>
      </c>
      <c r="I1415" s="111" t="s">
        <v>1117</v>
      </c>
      <c r="J1415" s="112">
        <v>40</v>
      </c>
      <c r="K1415" s="112">
        <v>1118</v>
      </c>
      <c r="L1415" s="112">
        <v>44720</v>
      </c>
      <c r="M1415" s="112">
        <v>2.7949999999999999</v>
      </c>
      <c r="N1415" s="112">
        <v>111.8</v>
      </c>
      <c r="O1415" s="112">
        <v>0</v>
      </c>
      <c r="P1415" s="112">
        <v>0</v>
      </c>
      <c r="Q1415" s="112">
        <v>1120.7950000000001</v>
      </c>
      <c r="R1415" s="112">
        <v>44831.8</v>
      </c>
      <c r="S1415" s="111" t="s">
        <v>1386</v>
      </c>
    </row>
    <row r="1416" spans="1:19" ht="25.5">
      <c r="A1416" s="111" t="s">
        <v>2304</v>
      </c>
      <c r="B1416" s="143">
        <v>44356</v>
      </c>
      <c r="C1416" s="111" t="s">
        <v>2305</v>
      </c>
      <c r="D1416" s="143">
        <v>44356</v>
      </c>
      <c r="E1416" s="111" t="s">
        <v>1387</v>
      </c>
      <c r="F1416" s="111" t="s">
        <v>65</v>
      </c>
      <c r="G1416" s="111" t="s">
        <v>66</v>
      </c>
      <c r="H1416" s="111" t="s">
        <v>54</v>
      </c>
      <c r="I1416" s="111" t="s">
        <v>1230</v>
      </c>
      <c r="J1416" s="112">
        <v>20</v>
      </c>
      <c r="K1416" s="112">
        <v>1099</v>
      </c>
      <c r="L1416" s="112">
        <v>21980</v>
      </c>
      <c r="M1416" s="112">
        <v>2.7475000000000001</v>
      </c>
      <c r="N1416" s="112">
        <v>54.95</v>
      </c>
      <c r="O1416" s="112">
        <v>0</v>
      </c>
      <c r="P1416" s="112">
        <v>0</v>
      </c>
      <c r="Q1416" s="112">
        <v>1101.7474999999999</v>
      </c>
      <c r="R1416" s="112">
        <v>22034.95</v>
      </c>
      <c r="S1416" s="111" t="s">
        <v>1386</v>
      </c>
    </row>
    <row r="1417" spans="1:19" ht="25.5">
      <c r="A1417" s="111" t="s">
        <v>2304</v>
      </c>
      <c r="B1417" s="143">
        <v>44356</v>
      </c>
      <c r="C1417" s="111" t="s">
        <v>2305</v>
      </c>
      <c r="D1417" s="143">
        <v>44356</v>
      </c>
      <c r="E1417" s="111" t="s">
        <v>1387</v>
      </c>
      <c r="F1417" s="111" t="s">
        <v>65</v>
      </c>
      <c r="G1417" s="111" t="s">
        <v>66</v>
      </c>
      <c r="H1417" s="111" t="s">
        <v>54</v>
      </c>
      <c r="I1417" s="111" t="s">
        <v>1119</v>
      </c>
      <c r="J1417" s="112">
        <v>60</v>
      </c>
      <c r="K1417" s="112">
        <v>914</v>
      </c>
      <c r="L1417" s="112">
        <v>54840</v>
      </c>
      <c r="M1417" s="112">
        <v>2.2850000000000001</v>
      </c>
      <c r="N1417" s="112">
        <v>137.1</v>
      </c>
      <c r="O1417" s="112">
        <v>0</v>
      </c>
      <c r="P1417" s="112">
        <v>0</v>
      </c>
      <c r="Q1417" s="112">
        <v>916.28499999999997</v>
      </c>
      <c r="R1417" s="112">
        <v>54977.1</v>
      </c>
      <c r="S1417" s="111" t="s">
        <v>1386</v>
      </c>
    </row>
    <row r="1418" spans="1:19" ht="25.5">
      <c r="A1418" s="111" t="s">
        <v>2304</v>
      </c>
      <c r="B1418" s="143">
        <v>44356</v>
      </c>
      <c r="C1418" s="111" t="s">
        <v>2305</v>
      </c>
      <c r="D1418" s="143">
        <v>44356</v>
      </c>
      <c r="E1418" s="111" t="s">
        <v>1387</v>
      </c>
      <c r="F1418" s="111" t="s">
        <v>65</v>
      </c>
      <c r="G1418" s="111" t="s">
        <v>66</v>
      </c>
      <c r="H1418" s="111" t="s">
        <v>54</v>
      </c>
      <c r="I1418" s="111" t="s">
        <v>1120</v>
      </c>
      <c r="J1418" s="112">
        <v>20</v>
      </c>
      <c r="K1418" s="112">
        <v>1176</v>
      </c>
      <c r="L1418" s="112">
        <v>23520</v>
      </c>
      <c r="M1418" s="112">
        <v>2.94</v>
      </c>
      <c r="N1418" s="112">
        <v>58.8</v>
      </c>
      <c r="O1418" s="112">
        <v>0</v>
      </c>
      <c r="P1418" s="112">
        <v>0</v>
      </c>
      <c r="Q1418" s="112">
        <v>1178.94</v>
      </c>
      <c r="R1418" s="112">
        <v>23578.799999999999</v>
      </c>
      <c r="S1418" s="111" t="s">
        <v>1386</v>
      </c>
    </row>
    <row r="1419" spans="1:19" ht="25.5">
      <c r="A1419" s="111" t="s">
        <v>2304</v>
      </c>
      <c r="B1419" s="143">
        <v>44356</v>
      </c>
      <c r="C1419" s="111" t="s">
        <v>2305</v>
      </c>
      <c r="D1419" s="143">
        <v>44356</v>
      </c>
      <c r="E1419" s="111" t="s">
        <v>1387</v>
      </c>
      <c r="F1419" s="111" t="s">
        <v>65</v>
      </c>
      <c r="G1419" s="111" t="s">
        <v>66</v>
      </c>
      <c r="H1419" s="111" t="s">
        <v>54</v>
      </c>
      <c r="I1419" s="111" t="s">
        <v>1333</v>
      </c>
      <c r="J1419" s="112">
        <v>40</v>
      </c>
      <c r="K1419" s="112">
        <v>914</v>
      </c>
      <c r="L1419" s="112">
        <v>36560</v>
      </c>
      <c r="M1419" s="112">
        <v>2.2850000000000001</v>
      </c>
      <c r="N1419" s="112">
        <v>91.4</v>
      </c>
      <c r="O1419" s="112">
        <v>0</v>
      </c>
      <c r="P1419" s="112">
        <v>0</v>
      </c>
      <c r="Q1419" s="112">
        <v>916.28499999999997</v>
      </c>
      <c r="R1419" s="112">
        <v>36651.4</v>
      </c>
      <c r="S1419" s="111" t="s">
        <v>1386</v>
      </c>
    </row>
    <row r="1420" spans="1:19" ht="25.5">
      <c r="A1420" s="111" t="s">
        <v>2306</v>
      </c>
      <c r="B1420" s="143">
        <v>44356</v>
      </c>
      <c r="C1420" s="111" t="s">
        <v>2307</v>
      </c>
      <c r="D1420" s="143">
        <v>44356</v>
      </c>
      <c r="E1420" s="111" t="s">
        <v>1387</v>
      </c>
      <c r="F1420" s="111" t="s">
        <v>107</v>
      </c>
      <c r="G1420" s="111" t="s">
        <v>1070</v>
      </c>
      <c r="H1420" s="111" t="s">
        <v>117</v>
      </c>
      <c r="I1420" s="111" t="s">
        <v>1119</v>
      </c>
      <c r="J1420" s="112">
        <v>100</v>
      </c>
      <c r="K1420" s="112">
        <v>914</v>
      </c>
      <c r="L1420" s="112">
        <v>91400</v>
      </c>
      <c r="M1420" s="112">
        <v>2.2850000000000001</v>
      </c>
      <c r="N1420" s="112">
        <v>228.5</v>
      </c>
      <c r="O1420" s="112">
        <v>0</v>
      </c>
      <c r="P1420" s="112">
        <v>0</v>
      </c>
      <c r="Q1420" s="112">
        <v>916.28499999999997</v>
      </c>
      <c r="R1420" s="112">
        <v>91628.5</v>
      </c>
      <c r="S1420" s="111" t="s">
        <v>1386</v>
      </c>
    </row>
    <row r="1421" spans="1:19" ht="25.5">
      <c r="A1421" s="111" t="s">
        <v>2306</v>
      </c>
      <c r="B1421" s="143">
        <v>44356</v>
      </c>
      <c r="C1421" s="111" t="s">
        <v>2307</v>
      </c>
      <c r="D1421" s="143">
        <v>44356</v>
      </c>
      <c r="E1421" s="111" t="s">
        <v>1387</v>
      </c>
      <c r="F1421" s="111" t="s">
        <v>107</v>
      </c>
      <c r="G1421" s="111" t="s">
        <v>1070</v>
      </c>
      <c r="H1421" s="111" t="s">
        <v>117</v>
      </c>
      <c r="I1421" s="111" t="s">
        <v>1284</v>
      </c>
      <c r="J1421" s="112">
        <v>60</v>
      </c>
      <c r="K1421" s="112">
        <v>1064</v>
      </c>
      <c r="L1421" s="112">
        <v>63840</v>
      </c>
      <c r="M1421" s="112">
        <v>2.66</v>
      </c>
      <c r="N1421" s="112">
        <v>159.6</v>
      </c>
      <c r="O1421" s="112">
        <v>0</v>
      </c>
      <c r="P1421" s="112">
        <v>0</v>
      </c>
      <c r="Q1421" s="112">
        <v>1066.6600000000001</v>
      </c>
      <c r="R1421" s="112">
        <v>63999.6</v>
      </c>
      <c r="S1421" s="111" t="s">
        <v>1386</v>
      </c>
    </row>
    <row r="1422" spans="1:19" ht="25.5">
      <c r="A1422" s="111" t="s">
        <v>2308</v>
      </c>
      <c r="B1422" s="143">
        <v>44356</v>
      </c>
      <c r="C1422" s="111" t="s">
        <v>2309</v>
      </c>
      <c r="D1422" s="143">
        <v>44356</v>
      </c>
      <c r="E1422" s="111" t="s">
        <v>1387</v>
      </c>
      <c r="F1422" s="111" t="s">
        <v>12</v>
      </c>
      <c r="G1422" s="111" t="s">
        <v>1422</v>
      </c>
      <c r="H1422" s="111" t="s">
        <v>13</v>
      </c>
      <c r="I1422" s="111" t="s">
        <v>1333</v>
      </c>
      <c r="J1422" s="112">
        <v>100</v>
      </c>
      <c r="K1422" s="112">
        <v>914</v>
      </c>
      <c r="L1422" s="112">
        <v>91400</v>
      </c>
      <c r="M1422" s="112">
        <v>2.2850000000000001</v>
      </c>
      <c r="N1422" s="112">
        <v>228.5</v>
      </c>
      <c r="O1422" s="112">
        <v>0</v>
      </c>
      <c r="P1422" s="112">
        <v>0</v>
      </c>
      <c r="Q1422" s="112">
        <v>916.28499999999997</v>
      </c>
      <c r="R1422" s="112">
        <v>91628.5</v>
      </c>
      <c r="S1422" s="111" t="s">
        <v>1386</v>
      </c>
    </row>
    <row r="1423" spans="1:19" ht="25.5">
      <c r="A1423" s="111" t="s">
        <v>2308</v>
      </c>
      <c r="B1423" s="143">
        <v>44356</v>
      </c>
      <c r="C1423" s="111" t="s">
        <v>2309</v>
      </c>
      <c r="D1423" s="143">
        <v>44356</v>
      </c>
      <c r="E1423" s="111" t="s">
        <v>1387</v>
      </c>
      <c r="F1423" s="111" t="s">
        <v>12</v>
      </c>
      <c r="G1423" s="111" t="s">
        <v>1422</v>
      </c>
      <c r="H1423" s="111" t="s">
        <v>13</v>
      </c>
      <c r="I1423" s="111" t="s">
        <v>1114</v>
      </c>
      <c r="J1423" s="112">
        <v>200</v>
      </c>
      <c r="K1423" s="112">
        <v>894</v>
      </c>
      <c r="L1423" s="112">
        <v>178800</v>
      </c>
      <c r="M1423" s="112">
        <v>2.2349999999999999</v>
      </c>
      <c r="N1423" s="112">
        <v>447</v>
      </c>
      <c r="O1423" s="112">
        <v>0</v>
      </c>
      <c r="P1423" s="112">
        <v>0</v>
      </c>
      <c r="Q1423" s="112">
        <v>896.23500000000001</v>
      </c>
      <c r="R1423" s="112">
        <v>179247</v>
      </c>
      <c r="S1423" s="111" t="s">
        <v>1386</v>
      </c>
    </row>
    <row r="1424" spans="1:19" ht="25.5">
      <c r="A1424" s="111" t="s">
        <v>2308</v>
      </c>
      <c r="B1424" s="143">
        <v>44356</v>
      </c>
      <c r="C1424" s="111" t="s">
        <v>2309</v>
      </c>
      <c r="D1424" s="143">
        <v>44356</v>
      </c>
      <c r="E1424" s="111" t="s">
        <v>1387</v>
      </c>
      <c r="F1424" s="111" t="s">
        <v>12</v>
      </c>
      <c r="G1424" s="111" t="s">
        <v>1422</v>
      </c>
      <c r="H1424" s="111" t="s">
        <v>13</v>
      </c>
      <c r="I1424" s="111" t="s">
        <v>1115</v>
      </c>
      <c r="J1424" s="112">
        <v>200</v>
      </c>
      <c r="K1424" s="112">
        <v>1030</v>
      </c>
      <c r="L1424" s="112">
        <v>206000</v>
      </c>
      <c r="M1424" s="112">
        <v>2.5750000000000002</v>
      </c>
      <c r="N1424" s="112">
        <v>515</v>
      </c>
      <c r="O1424" s="112">
        <v>0</v>
      </c>
      <c r="P1424" s="112">
        <v>0</v>
      </c>
      <c r="Q1424" s="112">
        <v>1032.575</v>
      </c>
      <c r="R1424" s="112">
        <v>206515</v>
      </c>
      <c r="S1424" s="111" t="s">
        <v>1386</v>
      </c>
    </row>
    <row r="1425" spans="1:19" ht="25.5">
      <c r="A1425" s="111" t="s">
        <v>2308</v>
      </c>
      <c r="B1425" s="143">
        <v>44356</v>
      </c>
      <c r="C1425" s="111" t="s">
        <v>2309</v>
      </c>
      <c r="D1425" s="143">
        <v>44356</v>
      </c>
      <c r="E1425" s="111" t="s">
        <v>1387</v>
      </c>
      <c r="F1425" s="111" t="s">
        <v>12</v>
      </c>
      <c r="G1425" s="111" t="s">
        <v>1422</v>
      </c>
      <c r="H1425" s="111" t="s">
        <v>13</v>
      </c>
      <c r="I1425" s="111" t="s">
        <v>1119</v>
      </c>
      <c r="J1425" s="112">
        <v>200</v>
      </c>
      <c r="K1425" s="112">
        <v>914</v>
      </c>
      <c r="L1425" s="112">
        <v>182800</v>
      </c>
      <c r="M1425" s="112">
        <v>2.2850000000000001</v>
      </c>
      <c r="N1425" s="112">
        <v>457</v>
      </c>
      <c r="O1425" s="112">
        <v>0</v>
      </c>
      <c r="P1425" s="112">
        <v>0</v>
      </c>
      <c r="Q1425" s="112">
        <v>916.28499999999997</v>
      </c>
      <c r="R1425" s="112">
        <v>183257</v>
      </c>
      <c r="S1425" s="111" t="s">
        <v>1386</v>
      </c>
    </row>
    <row r="1426" spans="1:19" ht="25.5">
      <c r="A1426" s="111" t="s">
        <v>2310</v>
      </c>
      <c r="B1426" s="143">
        <v>44356</v>
      </c>
      <c r="C1426" s="111" t="s">
        <v>2311</v>
      </c>
      <c r="D1426" s="143">
        <v>44356</v>
      </c>
      <c r="E1426" s="111" t="s">
        <v>1387</v>
      </c>
      <c r="F1426" s="111" t="s">
        <v>15</v>
      </c>
      <c r="G1426" s="111" t="s">
        <v>1395</v>
      </c>
      <c r="H1426" s="111" t="s">
        <v>13</v>
      </c>
      <c r="I1426" s="111" t="s">
        <v>1333</v>
      </c>
      <c r="J1426" s="112">
        <v>140</v>
      </c>
      <c r="K1426" s="112">
        <v>914</v>
      </c>
      <c r="L1426" s="112">
        <v>127960</v>
      </c>
      <c r="M1426" s="112">
        <v>2.2850000000000001</v>
      </c>
      <c r="N1426" s="112">
        <v>319.89999999999998</v>
      </c>
      <c r="O1426" s="112">
        <v>0</v>
      </c>
      <c r="P1426" s="112">
        <v>0</v>
      </c>
      <c r="Q1426" s="112">
        <v>916.28499999999997</v>
      </c>
      <c r="R1426" s="112">
        <v>128279.9</v>
      </c>
      <c r="S1426" s="111" t="s">
        <v>1386</v>
      </c>
    </row>
    <row r="1427" spans="1:19" ht="25.5">
      <c r="A1427" s="111" t="s">
        <v>2310</v>
      </c>
      <c r="B1427" s="143">
        <v>44356</v>
      </c>
      <c r="C1427" s="111" t="s">
        <v>2311</v>
      </c>
      <c r="D1427" s="143">
        <v>44356</v>
      </c>
      <c r="E1427" s="111" t="s">
        <v>1387</v>
      </c>
      <c r="F1427" s="111" t="s">
        <v>15</v>
      </c>
      <c r="G1427" s="111" t="s">
        <v>1395</v>
      </c>
      <c r="H1427" s="111" t="s">
        <v>13</v>
      </c>
      <c r="I1427" s="111" t="s">
        <v>1284</v>
      </c>
      <c r="J1427" s="112">
        <v>40</v>
      </c>
      <c r="K1427" s="112">
        <v>1064</v>
      </c>
      <c r="L1427" s="112">
        <v>42560</v>
      </c>
      <c r="M1427" s="112">
        <v>2.66</v>
      </c>
      <c r="N1427" s="112">
        <v>106.4</v>
      </c>
      <c r="O1427" s="112">
        <v>0</v>
      </c>
      <c r="P1427" s="112">
        <v>0</v>
      </c>
      <c r="Q1427" s="112">
        <v>1066.6600000000001</v>
      </c>
      <c r="R1427" s="112">
        <v>42666.400000000001</v>
      </c>
      <c r="S1427" s="111" t="s">
        <v>1386</v>
      </c>
    </row>
    <row r="1428" spans="1:19" ht="25.5">
      <c r="A1428" s="111" t="s">
        <v>2310</v>
      </c>
      <c r="B1428" s="143">
        <v>44356</v>
      </c>
      <c r="C1428" s="111" t="s">
        <v>2311</v>
      </c>
      <c r="D1428" s="143">
        <v>44356</v>
      </c>
      <c r="E1428" s="111" t="s">
        <v>1387</v>
      </c>
      <c r="F1428" s="111" t="s">
        <v>15</v>
      </c>
      <c r="G1428" s="111" t="s">
        <v>1395</v>
      </c>
      <c r="H1428" s="111" t="s">
        <v>13</v>
      </c>
      <c r="I1428" s="111" t="s">
        <v>1119</v>
      </c>
      <c r="J1428" s="112">
        <v>95</v>
      </c>
      <c r="K1428" s="112">
        <v>914</v>
      </c>
      <c r="L1428" s="112">
        <v>86830</v>
      </c>
      <c r="M1428" s="112">
        <v>2.2850000000000001</v>
      </c>
      <c r="N1428" s="112">
        <v>217.07499999999999</v>
      </c>
      <c r="O1428" s="112">
        <v>0</v>
      </c>
      <c r="P1428" s="112">
        <v>0</v>
      </c>
      <c r="Q1428" s="112">
        <v>916.28499999999997</v>
      </c>
      <c r="R1428" s="112">
        <v>87047.074999999997</v>
      </c>
      <c r="S1428" s="111" t="s">
        <v>1386</v>
      </c>
    </row>
    <row r="1429" spans="1:19" ht="25.5">
      <c r="A1429" s="111" t="s">
        <v>2312</v>
      </c>
      <c r="B1429" s="143">
        <v>44356</v>
      </c>
      <c r="C1429" s="111" t="s">
        <v>2313</v>
      </c>
      <c r="D1429" s="143">
        <v>44356</v>
      </c>
      <c r="E1429" s="111" t="s">
        <v>1387</v>
      </c>
      <c r="F1429" s="111" t="s">
        <v>954</v>
      </c>
      <c r="G1429" s="111" t="s">
        <v>76</v>
      </c>
      <c r="H1429" s="111" t="s">
        <v>54</v>
      </c>
      <c r="I1429" s="111" t="s">
        <v>1114</v>
      </c>
      <c r="J1429" s="112">
        <v>500</v>
      </c>
      <c r="K1429" s="112">
        <v>894</v>
      </c>
      <c r="L1429" s="112">
        <v>447000</v>
      </c>
      <c r="M1429" s="112">
        <v>2.2349999999999999</v>
      </c>
      <c r="N1429" s="112">
        <v>1117.5</v>
      </c>
      <c r="O1429" s="112">
        <v>0</v>
      </c>
      <c r="P1429" s="112">
        <v>0</v>
      </c>
      <c r="Q1429" s="112">
        <v>896.23500000000001</v>
      </c>
      <c r="R1429" s="112">
        <v>448117.5</v>
      </c>
      <c r="S1429" s="111" t="s">
        <v>1386</v>
      </c>
    </row>
    <row r="1430" spans="1:19" ht="25.5">
      <c r="A1430" s="111" t="s">
        <v>2312</v>
      </c>
      <c r="B1430" s="143">
        <v>44356</v>
      </c>
      <c r="C1430" s="111" t="s">
        <v>2313</v>
      </c>
      <c r="D1430" s="143">
        <v>44356</v>
      </c>
      <c r="E1430" s="111" t="s">
        <v>1387</v>
      </c>
      <c r="F1430" s="111" t="s">
        <v>954</v>
      </c>
      <c r="G1430" s="111" t="s">
        <v>76</v>
      </c>
      <c r="H1430" s="111" t="s">
        <v>54</v>
      </c>
      <c r="I1430" s="111" t="s">
        <v>1333</v>
      </c>
      <c r="J1430" s="112">
        <v>100</v>
      </c>
      <c r="K1430" s="112">
        <v>914</v>
      </c>
      <c r="L1430" s="112">
        <v>91400</v>
      </c>
      <c r="M1430" s="112">
        <v>2.2850000000000001</v>
      </c>
      <c r="N1430" s="112">
        <v>228.5</v>
      </c>
      <c r="O1430" s="112">
        <v>0</v>
      </c>
      <c r="P1430" s="112">
        <v>0</v>
      </c>
      <c r="Q1430" s="112">
        <v>916.28499999999997</v>
      </c>
      <c r="R1430" s="112">
        <v>91628.5</v>
      </c>
      <c r="S1430" s="111" t="s">
        <v>1386</v>
      </c>
    </row>
    <row r="1431" spans="1:19" ht="25.5">
      <c r="A1431" s="111" t="s">
        <v>2312</v>
      </c>
      <c r="B1431" s="143">
        <v>44356</v>
      </c>
      <c r="C1431" s="111" t="s">
        <v>2313</v>
      </c>
      <c r="D1431" s="143">
        <v>44356</v>
      </c>
      <c r="E1431" s="111" t="s">
        <v>1387</v>
      </c>
      <c r="F1431" s="111" t="s">
        <v>954</v>
      </c>
      <c r="G1431" s="111" t="s">
        <v>76</v>
      </c>
      <c r="H1431" s="111" t="s">
        <v>54</v>
      </c>
      <c r="I1431" s="111" t="s">
        <v>1119</v>
      </c>
      <c r="J1431" s="112">
        <v>300</v>
      </c>
      <c r="K1431" s="112">
        <v>914</v>
      </c>
      <c r="L1431" s="112">
        <v>274200</v>
      </c>
      <c r="M1431" s="112">
        <v>2.2850000000000001</v>
      </c>
      <c r="N1431" s="112">
        <v>685.5</v>
      </c>
      <c r="O1431" s="112">
        <v>0</v>
      </c>
      <c r="P1431" s="112">
        <v>0</v>
      </c>
      <c r="Q1431" s="112">
        <v>916.28499999999997</v>
      </c>
      <c r="R1431" s="112">
        <v>274885.5</v>
      </c>
      <c r="S1431" s="111" t="s">
        <v>1386</v>
      </c>
    </row>
    <row r="1432" spans="1:19" ht="25.5">
      <c r="A1432" s="111" t="s">
        <v>2314</v>
      </c>
      <c r="B1432" s="143">
        <v>44356</v>
      </c>
      <c r="C1432" s="111" t="s">
        <v>2315</v>
      </c>
      <c r="D1432" s="143">
        <v>44356</v>
      </c>
      <c r="E1432" s="111" t="s">
        <v>1387</v>
      </c>
      <c r="F1432" s="111" t="s">
        <v>40</v>
      </c>
      <c r="G1432" s="111" t="s">
        <v>41</v>
      </c>
      <c r="H1432" s="111" t="s">
        <v>13</v>
      </c>
      <c r="I1432" s="111" t="s">
        <v>1119</v>
      </c>
      <c r="J1432" s="112">
        <v>245</v>
      </c>
      <c r="K1432" s="112">
        <v>914</v>
      </c>
      <c r="L1432" s="112">
        <v>223930</v>
      </c>
      <c r="M1432" s="112">
        <v>2.2850000000000001</v>
      </c>
      <c r="N1432" s="112">
        <v>559.82500000000005</v>
      </c>
      <c r="O1432" s="112">
        <v>0</v>
      </c>
      <c r="P1432" s="112">
        <v>0</v>
      </c>
      <c r="Q1432" s="112">
        <v>916.28499999999997</v>
      </c>
      <c r="R1432" s="112">
        <v>224489.82500000001</v>
      </c>
      <c r="S1432" s="111" t="s">
        <v>1386</v>
      </c>
    </row>
    <row r="1433" spans="1:19" ht="25.5">
      <c r="A1433" s="111" t="s">
        <v>2314</v>
      </c>
      <c r="B1433" s="143">
        <v>44356</v>
      </c>
      <c r="C1433" s="111" t="s">
        <v>2315</v>
      </c>
      <c r="D1433" s="143">
        <v>44356</v>
      </c>
      <c r="E1433" s="111" t="s">
        <v>1387</v>
      </c>
      <c r="F1433" s="111" t="s">
        <v>40</v>
      </c>
      <c r="G1433" s="111" t="s">
        <v>41</v>
      </c>
      <c r="H1433" s="111" t="s">
        <v>13</v>
      </c>
      <c r="I1433" s="111" t="s">
        <v>1335</v>
      </c>
      <c r="J1433" s="112">
        <v>40</v>
      </c>
      <c r="K1433" s="112">
        <v>1303</v>
      </c>
      <c r="L1433" s="112">
        <v>52120</v>
      </c>
      <c r="M1433" s="112">
        <v>3.2574999999999998</v>
      </c>
      <c r="N1433" s="112">
        <v>130.30000000000001</v>
      </c>
      <c r="O1433" s="112">
        <v>0</v>
      </c>
      <c r="P1433" s="112">
        <v>0</v>
      </c>
      <c r="Q1433" s="112">
        <v>1306.2574999999999</v>
      </c>
      <c r="R1433" s="112">
        <v>52250.3</v>
      </c>
      <c r="S1433" s="111" t="s">
        <v>1386</v>
      </c>
    </row>
    <row r="1434" spans="1:19" ht="25.5">
      <c r="A1434" s="111" t="s">
        <v>2314</v>
      </c>
      <c r="B1434" s="143">
        <v>44356</v>
      </c>
      <c r="C1434" s="111" t="s">
        <v>2315</v>
      </c>
      <c r="D1434" s="143">
        <v>44356</v>
      </c>
      <c r="E1434" s="111" t="s">
        <v>1387</v>
      </c>
      <c r="F1434" s="111" t="s">
        <v>40</v>
      </c>
      <c r="G1434" s="111" t="s">
        <v>41</v>
      </c>
      <c r="H1434" s="111" t="s">
        <v>13</v>
      </c>
      <c r="I1434" s="111" t="s">
        <v>1114</v>
      </c>
      <c r="J1434" s="112">
        <v>200</v>
      </c>
      <c r="K1434" s="112">
        <v>894</v>
      </c>
      <c r="L1434" s="112">
        <v>178800</v>
      </c>
      <c r="M1434" s="112">
        <v>2.2349999999999999</v>
      </c>
      <c r="N1434" s="112">
        <v>447</v>
      </c>
      <c r="O1434" s="112">
        <v>0</v>
      </c>
      <c r="P1434" s="112">
        <v>0</v>
      </c>
      <c r="Q1434" s="112">
        <v>896.23500000000001</v>
      </c>
      <c r="R1434" s="112">
        <v>179247</v>
      </c>
      <c r="S1434" s="111" t="s">
        <v>1386</v>
      </c>
    </row>
    <row r="1435" spans="1:19" ht="25.5">
      <c r="A1435" s="111" t="s">
        <v>2314</v>
      </c>
      <c r="B1435" s="143">
        <v>44356</v>
      </c>
      <c r="C1435" s="111" t="s">
        <v>2315</v>
      </c>
      <c r="D1435" s="143">
        <v>44356</v>
      </c>
      <c r="E1435" s="111" t="s">
        <v>1387</v>
      </c>
      <c r="F1435" s="111" t="s">
        <v>40</v>
      </c>
      <c r="G1435" s="111" t="s">
        <v>41</v>
      </c>
      <c r="H1435" s="111" t="s">
        <v>13</v>
      </c>
      <c r="I1435" s="111" t="s">
        <v>1333</v>
      </c>
      <c r="J1435" s="112">
        <v>100</v>
      </c>
      <c r="K1435" s="112">
        <v>914</v>
      </c>
      <c r="L1435" s="112">
        <v>91400</v>
      </c>
      <c r="M1435" s="112">
        <v>2.2850000000000001</v>
      </c>
      <c r="N1435" s="112">
        <v>228.5</v>
      </c>
      <c r="O1435" s="112">
        <v>0</v>
      </c>
      <c r="P1435" s="112">
        <v>0</v>
      </c>
      <c r="Q1435" s="112">
        <v>916.28499999999997</v>
      </c>
      <c r="R1435" s="112">
        <v>91628.5</v>
      </c>
      <c r="S1435" s="111" t="s">
        <v>1386</v>
      </c>
    </row>
    <row r="1436" spans="1:19" ht="25.5">
      <c r="A1436" s="111" t="s">
        <v>2316</v>
      </c>
      <c r="B1436" s="143">
        <v>44356</v>
      </c>
      <c r="C1436" s="111" t="s">
        <v>2317</v>
      </c>
      <c r="D1436" s="143">
        <v>44356</v>
      </c>
      <c r="E1436" s="111" t="s">
        <v>1387</v>
      </c>
      <c r="F1436" s="111" t="s">
        <v>42</v>
      </c>
      <c r="G1436" s="111" t="s">
        <v>41</v>
      </c>
      <c r="H1436" s="111" t="s">
        <v>13</v>
      </c>
      <c r="I1436" s="111" t="s">
        <v>1119</v>
      </c>
      <c r="J1436" s="112">
        <v>120</v>
      </c>
      <c r="K1436" s="112">
        <v>914</v>
      </c>
      <c r="L1436" s="112">
        <v>109680</v>
      </c>
      <c r="M1436" s="112">
        <v>2.2850000000000001</v>
      </c>
      <c r="N1436" s="112">
        <v>274.2</v>
      </c>
      <c r="O1436" s="112">
        <v>0</v>
      </c>
      <c r="P1436" s="112">
        <v>0</v>
      </c>
      <c r="Q1436" s="112">
        <v>916.28499999999997</v>
      </c>
      <c r="R1436" s="112">
        <v>109954.2</v>
      </c>
      <c r="S1436" s="111" t="s">
        <v>1386</v>
      </c>
    </row>
    <row r="1437" spans="1:19" ht="25.5">
      <c r="A1437" s="111" t="s">
        <v>2316</v>
      </c>
      <c r="B1437" s="143">
        <v>44356</v>
      </c>
      <c r="C1437" s="111" t="s">
        <v>2317</v>
      </c>
      <c r="D1437" s="143">
        <v>44356</v>
      </c>
      <c r="E1437" s="111" t="s">
        <v>1387</v>
      </c>
      <c r="F1437" s="111" t="s">
        <v>42</v>
      </c>
      <c r="G1437" s="111" t="s">
        <v>41</v>
      </c>
      <c r="H1437" s="111" t="s">
        <v>13</v>
      </c>
      <c r="I1437" s="111" t="s">
        <v>1333</v>
      </c>
      <c r="J1437" s="112">
        <v>50</v>
      </c>
      <c r="K1437" s="112">
        <v>914</v>
      </c>
      <c r="L1437" s="112">
        <v>45700</v>
      </c>
      <c r="M1437" s="112">
        <v>2.2850000000000001</v>
      </c>
      <c r="N1437" s="112">
        <v>114.25</v>
      </c>
      <c r="O1437" s="112">
        <v>0</v>
      </c>
      <c r="P1437" s="112">
        <v>0</v>
      </c>
      <c r="Q1437" s="112">
        <v>916.28499999999997</v>
      </c>
      <c r="R1437" s="112">
        <v>45814.25</v>
      </c>
      <c r="S1437" s="111" t="s">
        <v>1386</v>
      </c>
    </row>
    <row r="1438" spans="1:19" ht="25.5">
      <c r="A1438" s="111" t="s">
        <v>2316</v>
      </c>
      <c r="B1438" s="143">
        <v>44356</v>
      </c>
      <c r="C1438" s="111" t="s">
        <v>2317</v>
      </c>
      <c r="D1438" s="143">
        <v>44356</v>
      </c>
      <c r="E1438" s="111" t="s">
        <v>1387</v>
      </c>
      <c r="F1438" s="111" t="s">
        <v>42</v>
      </c>
      <c r="G1438" s="111" t="s">
        <v>41</v>
      </c>
      <c r="H1438" s="111" t="s">
        <v>13</v>
      </c>
      <c r="I1438" s="111" t="s">
        <v>1114</v>
      </c>
      <c r="J1438" s="112">
        <v>100</v>
      </c>
      <c r="K1438" s="112">
        <v>894</v>
      </c>
      <c r="L1438" s="112">
        <v>89400</v>
      </c>
      <c r="M1438" s="112">
        <v>2.2349999999999999</v>
      </c>
      <c r="N1438" s="112">
        <v>223.5</v>
      </c>
      <c r="O1438" s="112">
        <v>0</v>
      </c>
      <c r="P1438" s="112">
        <v>0</v>
      </c>
      <c r="Q1438" s="112">
        <v>896.23500000000001</v>
      </c>
      <c r="R1438" s="112">
        <v>89623.5</v>
      </c>
      <c r="S1438" s="111" t="s">
        <v>1386</v>
      </c>
    </row>
    <row r="1439" spans="1:19" ht="25.5">
      <c r="A1439" s="111" t="s">
        <v>2318</v>
      </c>
      <c r="B1439" s="143">
        <v>44356</v>
      </c>
      <c r="C1439" s="111" t="s">
        <v>2319</v>
      </c>
      <c r="D1439" s="143">
        <v>44356</v>
      </c>
      <c r="E1439" s="111" t="s">
        <v>1387</v>
      </c>
      <c r="F1439" s="111" t="s">
        <v>45</v>
      </c>
      <c r="G1439" s="111" t="s">
        <v>1389</v>
      </c>
      <c r="H1439" s="111" t="s">
        <v>13</v>
      </c>
      <c r="I1439" s="111" t="s">
        <v>1114</v>
      </c>
      <c r="J1439" s="112">
        <v>182</v>
      </c>
      <c r="K1439" s="112">
        <v>894</v>
      </c>
      <c r="L1439" s="112">
        <v>162708</v>
      </c>
      <c r="M1439" s="112">
        <v>2.2349999999999999</v>
      </c>
      <c r="N1439" s="112">
        <v>406.77</v>
      </c>
      <c r="O1439" s="112">
        <v>0</v>
      </c>
      <c r="P1439" s="112">
        <v>0</v>
      </c>
      <c r="Q1439" s="112">
        <v>896.23500000000001</v>
      </c>
      <c r="R1439" s="112">
        <v>163114.76999999999</v>
      </c>
      <c r="S1439" s="111" t="s">
        <v>1386</v>
      </c>
    </row>
    <row r="1440" spans="1:19" ht="25.5">
      <c r="A1440" s="111" t="s">
        <v>2318</v>
      </c>
      <c r="B1440" s="143">
        <v>44356</v>
      </c>
      <c r="C1440" s="111" t="s">
        <v>2319</v>
      </c>
      <c r="D1440" s="143">
        <v>44356</v>
      </c>
      <c r="E1440" s="111" t="s">
        <v>1387</v>
      </c>
      <c r="F1440" s="111" t="s">
        <v>45</v>
      </c>
      <c r="G1440" s="111" t="s">
        <v>1389</v>
      </c>
      <c r="H1440" s="111" t="s">
        <v>13</v>
      </c>
      <c r="I1440" s="111" t="s">
        <v>1333</v>
      </c>
      <c r="J1440" s="112">
        <v>49</v>
      </c>
      <c r="K1440" s="112">
        <v>914</v>
      </c>
      <c r="L1440" s="112">
        <v>44786</v>
      </c>
      <c r="M1440" s="112">
        <v>2.2850000000000001</v>
      </c>
      <c r="N1440" s="112">
        <v>111.965</v>
      </c>
      <c r="O1440" s="112">
        <v>0</v>
      </c>
      <c r="P1440" s="112">
        <v>0</v>
      </c>
      <c r="Q1440" s="112">
        <v>916.28499999999997</v>
      </c>
      <c r="R1440" s="112">
        <v>44897.964999999997</v>
      </c>
      <c r="S1440" s="111" t="s">
        <v>1386</v>
      </c>
    </row>
    <row r="1441" spans="1:19" ht="25.5">
      <c r="A1441" s="111" t="s">
        <v>2318</v>
      </c>
      <c r="B1441" s="143">
        <v>44356</v>
      </c>
      <c r="C1441" s="111" t="s">
        <v>2319</v>
      </c>
      <c r="D1441" s="143">
        <v>44356</v>
      </c>
      <c r="E1441" s="111" t="s">
        <v>1387</v>
      </c>
      <c r="F1441" s="111" t="s">
        <v>45</v>
      </c>
      <c r="G1441" s="111" t="s">
        <v>1389</v>
      </c>
      <c r="H1441" s="111" t="s">
        <v>13</v>
      </c>
      <c r="I1441" s="111" t="s">
        <v>1119</v>
      </c>
      <c r="J1441" s="112">
        <v>360</v>
      </c>
      <c r="K1441" s="112">
        <v>914</v>
      </c>
      <c r="L1441" s="112">
        <v>329040</v>
      </c>
      <c r="M1441" s="112">
        <v>2.2850000000000001</v>
      </c>
      <c r="N1441" s="112">
        <v>822.6</v>
      </c>
      <c r="O1441" s="112">
        <v>0</v>
      </c>
      <c r="P1441" s="112">
        <v>0</v>
      </c>
      <c r="Q1441" s="112">
        <v>916.28499999999997</v>
      </c>
      <c r="R1441" s="112">
        <v>329862.59999999998</v>
      </c>
      <c r="S1441" s="111" t="s">
        <v>1386</v>
      </c>
    </row>
    <row r="1442" spans="1:19" ht="25.5">
      <c r="A1442" s="111" t="s">
        <v>2320</v>
      </c>
      <c r="B1442" s="143">
        <v>44356</v>
      </c>
      <c r="C1442" s="111" t="s">
        <v>2321</v>
      </c>
      <c r="D1442" s="143">
        <v>44356</v>
      </c>
      <c r="E1442" s="111" t="s">
        <v>1387</v>
      </c>
      <c r="F1442" s="111" t="s">
        <v>1478</v>
      </c>
      <c r="G1442" s="111" t="s">
        <v>66</v>
      </c>
      <c r="H1442" s="111" t="s">
        <v>54</v>
      </c>
      <c r="I1442" s="111" t="s">
        <v>1114</v>
      </c>
      <c r="J1442" s="112">
        <v>60</v>
      </c>
      <c r="K1442" s="112">
        <v>894</v>
      </c>
      <c r="L1442" s="112">
        <v>53640</v>
      </c>
      <c r="M1442" s="112">
        <v>2.2349999999999999</v>
      </c>
      <c r="N1442" s="112">
        <v>134.1</v>
      </c>
      <c r="O1442" s="112">
        <v>0</v>
      </c>
      <c r="P1442" s="112">
        <v>0</v>
      </c>
      <c r="Q1442" s="112">
        <v>896.23500000000001</v>
      </c>
      <c r="R1442" s="112">
        <v>53774.1</v>
      </c>
      <c r="S1442" s="111" t="s">
        <v>1386</v>
      </c>
    </row>
    <row r="1443" spans="1:19" ht="25.5">
      <c r="A1443" s="111" t="s">
        <v>2322</v>
      </c>
      <c r="B1443" s="143">
        <v>44356</v>
      </c>
      <c r="C1443" s="111" t="s">
        <v>2323</v>
      </c>
      <c r="D1443" s="143">
        <v>44356</v>
      </c>
      <c r="E1443" s="111" t="s">
        <v>1387</v>
      </c>
      <c r="F1443" s="111" t="s">
        <v>50</v>
      </c>
      <c r="G1443" s="111" t="s">
        <v>1389</v>
      </c>
      <c r="H1443" s="111" t="s">
        <v>13</v>
      </c>
      <c r="I1443" s="111" t="s">
        <v>1230</v>
      </c>
      <c r="J1443" s="112">
        <v>40</v>
      </c>
      <c r="K1443" s="112">
        <v>1099</v>
      </c>
      <c r="L1443" s="112">
        <v>43960</v>
      </c>
      <c r="M1443" s="112">
        <v>2.7475000000000001</v>
      </c>
      <c r="N1443" s="112">
        <v>109.9</v>
      </c>
      <c r="O1443" s="112">
        <v>0</v>
      </c>
      <c r="P1443" s="112">
        <v>0</v>
      </c>
      <c r="Q1443" s="112">
        <v>1101.7474999999999</v>
      </c>
      <c r="R1443" s="112">
        <v>44069.9</v>
      </c>
      <c r="S1443" s="111" t="s">
        <v>1386</v>
      </c>
    </row>
    <row r="1444" spans="1:19" ht="25.5">
      <c r="A1444" s="111" t="s">
        <v>2322</v>
      </c>
      <c r="B1444" s="143">
        <v>44356</v>
      </c>
      <c r="C1444" s="111" t="s">
        <v>2323</v>
      </c>
      <c r="D1444" s="143">
        <v>44356</v>
      </c>
      <c r="E1444" s="111" t="s">
        <v>1387</v>
      </c>
      <c r="F1444" s="111" t="s">
        <v>50</v>
      </c>
      <c r="G1444" s="111" t="s">
        <v>1389</v>
      </c>
      <c r="H1444" s="111" t="s">
        <v>13</v>
      </c>
      <c r="I1444" s="111" t="s">
        <v>1114</v>
      </c>
      <c r="J1444" s="112">
        <v>160</v>
      </c>
      <c r="K1444" s="112">
        <v>894</v>
      </c>
      <c r="L1444" s="112">
        <v>143040</v>
      </c>
      <c r="M1444" s="112">
        <v>2.2349999999999999</v>
      </c>
      <c r="N1444" s="112">
        <v>357.6</v>
      </c>
      <c r="O1444" s="112">
        <v>0</v>
      </c>
      <c r="P1444" s="112">
        <v>0</v>
      </c>
      <c r="Q1444" s="112">
        <v>896.23500000000001</v>
      </c>
      <c r="R1444" s="112">
        <v>143397.6</v>
      </c>
      <c r="S1444" s="111" t="s">
        <v>1386</v>
      </c>
    </row>
    <row r="1445" spans="1:19" ht="25.5">
      <c r="A1445" s="111" t="s">
        <v>2324</v>
      </c>
      <c r="B1445" s="143">
        <v>44356</v>
      </c>
      <c r="C1445" s="111" t="s">
        <v>2325</v>
      </c>
      <c r="D1445" s="143">
        <v>44356</v>
      </c>
      <c r="E1445" s="111" t="s">
        <v>1387</v>
      </c>
      <c r="F1445" s="111" t="s">
        <v>75</v>
      </c>
      <c r="G1445" s="111" t="s">
        <v>76</v>
      </c>
      <c r="H1445" s="111" t="s">
        <v>54</v>
      </c>
      <c r="I1445" s="111" t="s">
        <v>1230</v>
      </c>
      <c r="J1445" s="112">
        <v>20</v>
      </c>
      <c r="K1445" s="112">
        <v>1099</v>
      </c>
      <c r="L1445" s="112">
        <v>21980</v>
      </c>
      <c r="M1445" s="112">
        <v>2.7475000000000001</v>
      </c>
      <c r="N1445" s="112">
        <v>54.95</v>
      </c>
      <c r="O1445" s="112">
        <v>0</v>
      </c>
      <c r="P1445" s="112">
        <v>0</v>
      </c>
      <c r="Q1445" s="112">
        <v>1101.7474999999999</v>
      </c>
      <c r="R1445" s="112">
        <v>22034.95</v>
      </c>
      <c r="S1445" s="111" t="s">
        <v>1386</v>
      </c>
    </row>
    <row r="1446" spans="1:19" ht="25.5">
      <c r="A1446" s="111" t="s">
        <v>2324</v>
      </c>
      <c r="B1446" s="143">
        <v>44356</v>
      </c>
      <c r="C1446" s="111" t="s">
        <v>2325</v>
      </c>
      <c r="D1446" s="143">
        <v>44356</v>
      </c>
      <c r="E1446" s="111" t="s">
        <v>1387</v>
      </c>
      <c r="F1446" s="111" t="s">
        <v>75</v>
      </c>
      <c r="G1446" s="111" t="s">
        <v>76</v>
      </c>
      <c r="H1446" s="111" t="s">
        <v>54</v>
      </c>
      <c r="I1446" s="111" t="s">
        <v>1119</v>
      </c>
      <c r="J1446" s="112">
        <v>120</v>
      </c>
      <c r="K1446" s="112">
        <v>914</v>
      </c>
      <c r="L1446" s="112">
        <v>109680</v>
      </c>
      <c r="M1446" s="112">
        <v>2.2850000000000001</v>
      </c>
      <c r="N1446" s="112">
        <v>274.2</v>
      </c>
      <c r="O1446" s="112">
        <v>0</v>
      </c>
      <c r="P1446" s="112">
        <v>0</v>
      </c>
      <c r="Q1446" s="112">
        <v>916.28499999999997</v>
      </c>
      <c r="R1446" s="112">
        <v>109954.2</v>
      </c>
      <c r="S1446" s="111" t="s">
        <v>1386</v>
      </c>
    </row>
    <row r="1447" spans="1:19" ht="25.5">
      <c r="A1447" s="111" t="s">
        <v>2324</v>
      </c>
      <c r="B1447" s="143">
        <v>44356</v>
      </c>
      <c r="C1447" s="111" t="s">
        <v>2325</v>
      </c>
      <c r="D1447" s="143">
        <v>44356</v>
      </c>
      <c r="E1447" s="111" t="s">
        <v>1387</v>
      </c>
      <c r="F1447" s="111" t="s">
        <v>75</v>
      </c>
      <c r="G1447" s="111" t="s">
        <v>76</v>
      </c>
      <c r="H1447" s="111" t="s">
        <v>54</v>
      </c>
      <c r="I1447" s="111" t="s">
        <v>1335</v>
      </c>
      <c r="J1447" s="112">
        <v>40</v>
      </c>
      <c r="K1447" s="112">
        <v>1303</v>
      </c>
      <c r="L1447" s="112">
        <v>52120</v>
      </c>
      <c r="M1447" s="112">
        <v>3.2574999999999998</v>
      </c>
      <c r="N1447" s="112">
        <v>130.30000000000001</v>
      </c>
      <c r="O1447" s="112">
        <v>0</v>
      </c>
      <c r="P1447" s="112">
        <v>0</v>
      </c>
      <c r="Q1447" s="112">
        <v>1306.2574999999999</v>
      </c>
      <c r="R1447" s="112">
        <v>52250.3</v>
      </c>
      <c r="S1447" s="111" t="s">
        <v>1386</v>
      </c>
    </row>
    <row r="1448" spans="1:19" ht="25.5">
      <c r="A1448" s="111" t="s">
        <v>2324</v>
      </c>
      <c r="B1448" s="143">
        <v>44356</v>
      </c>
      <c r="C1448" s="111" t="s">
        <v>2325</v>
      </c>
      <c r="D1448" s="143">
        <v>44356</v>
      </c>
      <c r="E1448" s="111" t="s">
        <v>1387</v>
      </c>
      <c r="F1448" s="111" t="s">
        <v>75</v>
      </c>
      <c r="G1448" s="111" t="s">
        <v>76</v>
      </c>
      <c r="H1448" s="111" t="s">
        <v>54</v>
      </c>
      <c r="I1448" s="111" t="s">
        <v>1115</v>
      </c>
      <c r="J1448" s="112">
        <v>45</v>
      </c>
      <c r="K1448" s="112">
        <v>1030</v>
      </c>
      <c r="L1448" s="112">
        <v>46350</v>
      </c>
      <c r="M1448" s="112">
        <v>2.5750000000000002</v>
      </c>
      <c r="N1448" s="112">
        <v>115.875</v>
      </c>
      <c r="O1448" s="112">
        <v>0</v>
      </c>
      <c r="P1448" s="112">
        <v>0</v>
      </c>
      <c r="Q1448" s="112">
        <v>1032.575</v>
      </c>
      <c r="R1448" s="112">
        <v>46465.875</v>
      </c>
      <c r="S1448" s="111" t="s">
        <v>1386</v>
      </c>
    </row>
    <row r="1449" spans="1:19" ht="25.5">
      <c r="A1449" s="111" t="s">
        <v>2324</v>
      </c>
      <c r="B1449" s="143">
        <v>44356</v>
      </c>
      <c r="C1449" s="111" t="s">
        <v>2325</v>
      </c>
      <c r="D1449" s="143">
        <v>44356</v>
      </c>
      <c r="E1449" s="111" t="s">
        <v>1387</v>
      </c>
      <c r="F1449" s="111" t="s">
        <v>75</v>
      </c>
      <c r="G1449" s="111" t="s">
        <v>76</v>
      </c>
      <c r="H1449" s="111" t="s">
        <v>54</v>
      </c>
      <c r="I1449" s="111" t="s">
        <v>1114</v>
      </c>
      <c r="J1449" s="112">
        <v>150</v>
      </c>
      <c r="K1449" s="112">
        <v>894</v>
      </c>
      <c r="L1449" s="112">
        <v>134100</v>
      </c>
      <c r="M1449" s="112">
        <v>2.2349999999999999</v>
      </c>
      <c r="N1449" s="112">
        <v>335.25</v>
      </c>
      <c r="O1449" s="112">
        <v>0</v>
      </c>
      <c r="P1449" s="112">
        <v>0</v>
      </c>
      <c r="Q1449" s="112">
        <v>896.23500000000001</v>
      </c>
      <c r="R1449" s="112">
        <v>134435.25</v>
      </c>
      <c r="S1449" s="111" t="s">
        <v>1386</v>
      </c>
    </row>
    <row r="1450" spans="1:19" ht="25.5">
      <c r="A1450" s="111" t="s">
        <v>2324</v>
      </c>
      <c r="B1450" s="143">
        <v>44356</v>
      </c>
      <c r="C1450" s="111" t="s">
        <v>2325</v>
      </c>
      <c r="D1450" s="143">
        <v>44356</v>
      </c>
      <c r="E1450" s="111" t="s">
        <v>1387</v>
      </c>
      <c r="F1450" s="111" t="s">
        <v>75</v>
      </c>
      <c r="G1450" s="111" t="s">
        <v>76</v>
      </c>
      <c r="H1450" s="111" t="s">
        <v>54</v>
      </c>
      <c r="I1450" s="111" t="s">
        <v>1120</v>
      </c>
      <c r="J1450" s="112">
        <v>20</v>
      </c>
      <c r="K1450" s="112">
        <v>1176</v>
      </c>
      <c r="L1450" s="112">
        <v>23520</v>
      </c>
      <c r="M1450" s="112">
        <v>2.94</v>
      </c>
      <c r="N1450" s="112">
        <v>58.8</v>
      </c>
      <c r="O1450" s="112">
        <v>0</v>
      </c>
      <c r="P1450" s="112">
        <v>0</v>
      </c>
      <c r="Q1450" s="112">
        <v>1178.94</v>
      </c>
      <c r="R1450" s="112">
        <v>23578.799999999999</v>
      </c>
      <c r="S1450" s="111" t="s">
        <v>1386</v>
      </c>
    </row>
    <row r="1451" spans="1:19" ht="25.5">
      <c r="A1451" s="111" t="s">
        <v>2326</v>
      </c>
      <c r="B1451" s="143">
        <v>44356</v>
      </c>
      <c r="C1451" s="111" t="s">
        <v>2327</v>
      </c>
      <c r="D1451" s="143">
        <v>44356</v>
      </c>
      <c r="E1451" s="111" t="s">
        <v>1387</v>
      </c>
      <c r="F1451" s="111" t="s">
        <v>71</v>
      </c>
      <c r="G1451" s="111" t="s">
        <v>76</v>
      </c>
      <c r="H1451" s="111" t="s">
        <v>54</v>
      </c>
      <c r="I1451" s="111" t="s">
        <v>1114</v>
      </c>
      <c r="J1451" s="112">
        <v>600</v>
      </c>
      <c r="K1451" s="112">
        <v>894</v>
      </c>
      <c r="L1451" s="112">
        <v>536400</v>
      </c>
      <c r="M1451" s="112">
        <v>2.2349999999999999</v>
      </c>
      <c r="N1451" s="112">
        <v>1341</v>
      </c>
      <c r="O1451" s="112">
        <v>0</v>
      </c>
      <c r="P1451" s="112">
        <v>0</v>
      </c>
      <c r="Q1451" s="112">
        <v>896.23500000000001</v>
      </c>
      <c r="R1451" s="112">
        <v>537741</v>
      </c>
      <c r="S1451" s="111" t="s">
        <v>1386</v>
      </c>
    </row>
    <row r="1452" spans="1:19" ht="25.5">
      <c r="A1452" s="111" t="s">
        <v>2326</v>
      </c>
      <c r="B1452" s="143">
        <v>44356</v>
      </c>
      <c r="C1452" s="111" t="s">
        <v>2327</v>
      </c>
      <c r="D1452" s="143">
        <v>44356</v>
      </c>
      <c r="E1452" s="111" t="s">
        <v>1387</v>
      </c>
      <c r="F1452" s="111" t="s">
        <v>71</v>
      </c>
      <c r="G1452" s="111" t="s">
        <v>76</v>
      </c>
      <c r="H1452" s="111" t="s">
        <v>54</v>
      </c>
      <c r="I1452" s="111" t="s">
        <v>1119</v>
      </c>
      <c r="J1452" s="112">
        <v>200</v>
      </c>
      <c r="K1452" s="112">
        <v>914</v>
      </c>
      <c r="L1452" s="112">
        <v>182800</v>
      </c>
      <c r="M1452" s="112">
        <v>2.2850000000000001</v>
      </c>
      <c r="N1452" s="112">
        <v>457</v>
      </c>
      <c r="O1452" s="112">
        <v>0</v>
      </c>
      <c r="P1452" s="112">
        <v>0</v>
      </c>
      <c r="Q1452" s="112">
        <v>916.28499999999997</v>
      </c>
      <c r="R1452" s="112">
        <v>183257</v>
      </c>
      <c r="S1452" s="111" t="s">
        <v>1386</v>
      </c>
    </row>
    <row r="1453" spans="1:19" ht="25.5">
      <c r="A1453" s="111" t="s">
        <v>2326</v>
      </c>
      <c r="B1453" s="143">
        <v>44356</v>
      </c>
      <c r="C1453" s="111" t="s">
        <v>2327</v>
      </c>
      <c r="D1453" s="143">
        <v>44356</v>
      </c>
      <c r="E1453" s="111" t="s">
        <v>1387</v>
      </c>
      <c r="F1453" s="111" t="s">
        <v>71</v>
      </c>
      <c r="G1453" s="111" t="s">
        <v>76</v>
      </c>
      <c r="H1453" s="111" t="s">
        <v>54</v>
      </c>
      <c r="I1453" s="111" t="s">
        <v>1115</v>
      </c>
      <c r="J1453" s="112">
        <v>100</v>
      </c>
      <c r="K1453" s="112">
        <v>1030</v>
      </c>
      <c r="L1453" s="112">
        <v>103000</v>
      </c>
      <c r="M1453" s="112">
        <v>2.5750000000000002</v>
      </c>
      <c r="N1453" s="112">
        <v>257.5</v>
      </c>
      <c r="O1453" s="112">
        <v>0</v>
      </c>
      <c r="P1453" s="112">
        <v>0</v>
      </c>
      <c r="Q1453" s="112">
        <v>1032.575</v>
      </c>
      <c r="R1453" s="112">
        <v>103257.5</v>
      </c>
      <c r="S1453" s="111" t="s">
        <v>1386</v>
      </c>
    </row>
    <row r="1454" spans="1:19" ht="25.5">
      <c r="A1454" s="111" t="s">
        <v>2328</v>
      </c>
      <c r="B1454" s="143">
        <v>44356</v>
      </c>
      <c r="C1454" s="111" t="s">
        <v>2329</v>
      </c>
      <c r="D1454" s="143">
        <v>44356</v>
      </c>
      <c r="E1454" s="111" t="s">
        <v>1387</v>
      </c>
      <c r="F1454" s="111" t="s">
        <v>74</v>
      </c>
      <c r="G1454" s="111" t="s">
        <v>1028</v>
      </c>
      <c r="H1454" s="111" t="s">
        <v>54</v>
      </c>
      <c r="I1454" s="111" t="s">
        <v>1333</v>
      </c>
      <c r="J1454" s="112">
        <v>30</v>
      </c>
      <c r="K1454" s="112">
        <v>914</v>
      </c>
      <c r="L1454" s="112">
        <v>27420</v>
      </c>
      <c r="M1454" s="112">
        <v>2.2850000000000001</v>
      </c>
      <c r="N1454" s="112">
        <v>68.55</v>
      </c>
      <c r="O1454" s="112">
        <v>0</v>
      </c>
      <c r="P1454" s="112">
        <v>0</v>
      </c>
      <c r="Q1454" s="112">
        <v>916.28499999999997</v>
      </c>
      <c r="R1454" s="112">
        <v>27488.55</v>
      </c>
      <c r="S1454" s="111" t="s">
        <v>1386</v>
      </c>
    </row>
    <row r="1455" spans="1:19" ht="25.5">
      <c r="A1455" s="111" t="s">
        <v>2328</v>
      </c>
      <c r="B1455" s="143">
        <v>44356</v>
      </c>
      <c r="C1455" s="111" t="s">
        <v>2329</v>
      </c>
      <c r="D1455" s="143">
        <v>44356</v>
      </c>
      <c r="E1455" s="111" t="s">
        <v>1387</v>
      </c>
      <c r="F1455" s="111" t="s">
        <v>74</v>
      </c>
      <c r="G1455" s="111" t="s">
        <v>1028</v>
      </c>
      <c r="H1455" s="111" t="s">
        <v>54</v>
      </c>
      <c r="I1455" s="111" t="s">
        <v>1114</v>
      </c>
      <c r="J1455" s="112">
        <v>170</v>
      </c>
      <c r="K1455" s="112">
        <v>894</v>
      </c>
      <c r="L1455" s="112">
        <v>151980</v>
      </c>
      <c r="M1455" s="112">
        <v>2.2349999999999999</v>
      </c>
      <c r="N1455" s="112">
        <v>379.95</v>
      </c>
      <c r="O1455" s="112">
        <v>0</v>
      </c>
      <c r="P1455" s="112">
        <v>0</v>
      </c>
      <c r="Q1455" s="112">
        <v>896.23500000000001</v>
      </c>
      <c r="R1455" s="112">
        <v>152359.95000000001</v>
      </c>
      <c r="S1455" s="111" t="s">
        <v>1386</v>
      </c>
    </row>
    <row r="1456" spans="1:19" ht="25.5">
      <c r="A1456" s="111" t="s">
        <v>2328</v>
      </c>
      <c r="B1456" s="143">
        <v>44356</v>
      </c>
      <c r="C1456" s="111" t="s">
        <v>2329</v>
      </c>
      <c r="D1456" s="143">
        <v>44356</v>
      </c>
      <c r="E1456" s="111" t="s">
        <v>1387</v>
      </c>
      <c r="F1456" s="111" t="s">
        <v>74</v>
      </c>
      <c r="G1456" s="111" t="s">
        <v>1028</v>
      </c>
      <c r="H1456" s="111" t="s">
        <v>54</v>
      </c>
      <c r="I1456" s="111" t="s">
        <v>1117</v>
      </c>
      <c r="J1456" s="112">
        <v>100</v>
      </c>
      <c r="K1456" s="112">
        <v>1118</v>
      </c>
      <c r="L1456" s="112">
        <v>111800</v>
      </c>
      <c r="M1456" s="112">
        <v>2.7949999999999999</v>
      </c>
      <c r="N1456" s="112">
        <v>279.5</v>
      </c>
      <c r="O1456" s="112">
        <v>0</v>
      </c>
      <c r="P1456" s="112">
        <v>0</v>
      </c>
      <c r="Q1456" s="112">
        <v>1120.7950000000001</v>
      </c>
      <c r="R1456" s="112">
        <v>112079.5</v>
      </c>
      <c r="S1456" s="111" t="s">
        <v>1386</v>
      </c>
    </row>
    <row r="1457" spans="1:19" ht="25.5">
      <c r="A1457" s="111" t="s">
        <v>2330</v>
      </c>
      <c r="B1457" s="143">
        <v>44356</v>
      </c>
      <c r="C1457" s="111" t="s">
        <v>2331</v>
      </c>
      <c r="D1457" s="143">
        <v>44356</v>
      </c>
      <c r="E1457" s="111" t="s">
        <v>1387</v>
      </c>
      <c r="F1457" s="111" t="s">
        <v>72</v>
      </c>
      <c r="G1457" s="111" t="s">
        <v>1028</v>
      </c>
      <c r="H1457" s="111" t="s">
        <v>54</v>
      </c>
      <c r="I1457" s="111" t="s">
        <v>1114</v>
      </c>
      <c r="J1457" s="112">
        <v>100</v>
      </c>
      <c r="K1457" s="112">
        <v>894</v>
      </c>
      <c r="L1457" s="112">
        <v>89400</v>
      </c>
      <c r="M1457" s="112">
        <v>2.2349999999999999</v>
      </c>
      <c r="N1457" s="112">
        <v>223.5</v>
      </c>
      <c r="O1457" s="112">
        <v>0</v>
      </c>
      <c r="P1457" s="112">
        <v>0</v>
      </c>
      <c r="Q1457" s="112">
        <v>896.23500000000001</v>
      </c>
      <c r="R1457" s="112">
        <v>89623.5</v>
      </c>
      <c r="S1457" s="111" t="s">
        <v>1386</v>
      </c>
    </row>
    <row r="1458" spans="1:19" ht="25.5">
      <c r="A1458" s="111" t="s">
        <v>2330</v>
      </c>
      <c r="B1458" s="143">
        <v>44356</v>
      </c>
      <c r="C1458" s="111" t="s">
        <v>2331</v>
      </c>
      <c r="D1458" s="143">
        <v>44356</v>
      </c>
      <c r="E1458" s="111" t="s">
        <v>1387</v>
      </c>
      <c r="F1458" s="111" t="s">
        <v>72</v>
      </c>
      <c r="G1458" s="111" t="s">
        <v>1028</v>
      </c>
      <c r="H1458" s="111" t="s">
        <v>54</v>
      </c>
      <c r="I1458" s="111" t="s">
        <v>1335</v>
      </c>
      <c r="J1458" s="112">
        <v>40</v>
      </c>
      <c r="K1458" s="112">
        <v>1303</v>
      </c>
      <c r="L1458" s="112">
        <v>52120</v>
      </c>
      <c r="M1458" s="112">
        <v>3.2574999999999998</v>
      </c>
      <c r="N1458" s="112">
        <v>130.30000000000001</v>
      </c>
      <c r="O1458" s="112">
        <v>0</v>
      </c>
      <c r="P1458" s="112">
        <v>0</v>
      </c>
      <c r="Q1458" s="112">
        <v>1306.2574999999999</v>
      </c>
      <c r="R1458" s="112">
        <v>52250.3</v>
      </c>
      <c r="S1458" s="111" t="s">
        <v>1386</v>
      </c>
    </row>
    <row r="1459" spans="1:19" ht="25.5">
      <c r="A1459" s="111" t="s">
        <v>2330</v>
      </c>
      <c r="B1459" s="143">
        <v>44356</v>
      </c>
      <c r="C1459" s="111" t="s">
        <v>2331</v>
      </c>
      <c r="D1459" s="143">
        <v>44356</v>
      </c>
      <c r="E1459" s="111" t="s">
        <v>1387</v>
      </c>
      <c r="F1459" s="111" t="s">
        <v>72</v>
      </c>
      <c r="G1459" s="111" t="s">
        <v>1028</v>
      </c>
      <c r="H1459" s="111" t="s">
        <v>54</v>
      </c>
      <c r="I1459" s="111" t="s">
        <v>1120</v>
      </c>
      <c r="J1459" s="112">
        <v>40</v>
      </c>
      <c r="K1459" s="112">
        <v>1176</v>
      </c>
      <c r="L1459" s="112">
        <v>47040</v>
      </c>
      <c r="M1459" s="112">
        <v>2.94</v>
      </c>
      <c r="N1459" s="112">
        <v>117.6</v>
      </c>
      <c r="O1459" s="112">
        <v>0</v>
      </c>
      <c r="P1459" s="112">
        <v>0</v>
      </c>
      <c r="Q1459" s="112">
        <v>1178.94</v>
      </c>
      <c r="R1459" s="112">
        <v>47157.599999999999</v>
      </c>
      <c r="S1459" s="111" t="s">
        <v>1386</v>
      </c>
    </row>
    <row r="1460" spans="1:19" ht="25.5">
      <c r="A1460" s="111" t="s">
        <v>2330</v>
      </c>
      <c r="B1460" s="143">
        <v>44356</v>
      </c>
      <c r="C1460" s="111" t="s">
        <v>2331</v>
      </c>
      <c r="D1460" s="143">
        <v>44356</v>
      </c>
      <c r="E1460" s="111" t="s">
        <v>1387</v>
      </c>
      <c r="F1460" s="111" t="s">
        <v>72</v>
      </c>
      <c r="G1460" s="111" t="s">
        <v>1028</v>
      </c>
      <c r="H1460" s="111" t="s">
        <v>54</v>
      </c>
      <c r="I1460" s="111" t="s">
        <v>1333</v>
      </c>
      <c r="J1460" s="112">
        <v>20</v>
      </c>
      <c r="K1460" s="112">
        <v>914</v>
      </c>
      <c r="L1460" s="112">
        <v>18280</v>
      </c>
      <c r="M1460" s="112">
        <v>2.2850000000000001</v>
      </c>
      <c r="N1460" s="112">
        <v>45.7</v>
      </c>
      <c r="O1460" s="112">
        <v>0</v>
      </c>
      <c r="P1460" s="112">
        <v>0</v>
      </c>
      <c r="Q1460" s="112">
        <v>916.28499999999997</v>
      </c>
      <c r="R1460" s="112">
        <v>18325.7</v>
      </c>
      <c r="S1460" s="111" t="s">
        <v>1386</v>
      </c>
    </row>
    <row r="1461" spans="1:19" ht="25.5">
      <c r="A1461" s="111" t="s">
        <v>2330</v>
      </c>
      <c r="B1461" s="143">
        <v>44356</v>
      </c>
      <c r="C1461" s="111" t="s">
        <v>2331</v>
      </c>
      <c r="D1461" s="143">
        <v>44356</v>
      </c>
      <c r="E1461" s="111" t="s">
        <v>1387</v>
      </c>
      <c r="F1461" s="111" t="s">
        <v>72</v>
      </c>
      <c r="G1461" s="111" t="s">
        <v>1028</v>
      </c>
      <c r="H1461" s="111" t="s">
        <v>54</v>
      </c>
      <c r="I1461" s="111" t="s">
        <v>1117</v>
      </c>
      <c r="J1461" s="112">
        <v>100</v>
      </c>
      <c r="K1461" s="112">
        <v>1118</v>
      </c>
      <c r="L1461" s="112">
        <v>111800</v>
      </c>
      <c r="M1461" s="112">
        <v>2.7949999999999999</v>
      </c>
      <c r="N1461" s="112">
        <v>279.5</v>
      </c>
      <c r="O1461" s="112">
        <v>0</v>
      </c>
      <c r="P1461" s="112">
        <v>0</v>
      </c>
      <c r="Q1461" s="112">
        <v>1120.7950000000001</v>
      </c>
      <c r="R1461" s="112">
        <v>112079.5</v>
      </c>
      <c r="S1461" s="111" t="s">
        <v>1386</v>
      </c>
    </row>
    <row r="1462" spans="1:19" ht="25.5">
      <c r="A1462" s="111" t="s">
        <v>2332</v>
      </c>
      <c r="B1462" s="143">
        <v>44356</v>
      </c>
      <c r="C1462" s="111" t="s">
        <v>2333</v>
      </c>
      <c r="D1462" s="143">
        <v>44356</v>
      </c>
      <c r="E1462" s="111" t="s">
        <v>1387</v>
      </c>
      <c r="F1462" s="111" t="s">
        <v>67</v>
      </c>
      <c r="G1462" s="111" t="s">
        <v>66</v>
      </c>
      <c r="H1462" s="111" t="s">
        <v>54</v>
      </c>
      <c r="I1462" s="111" t="s">
        <v>1120</v>
      </c>
      <c r="J1462" s="112">
        <v>100</v>
      </c>
      <c r="K1462" s="112">
        <v>1176</v>
      </c>
      <c r="L1462" s="112">
        <v>117600</v>
      </c>
      <c r="M1462" s="112">
        <v>2.94</v>
      </c>
      <c r="N1462" s="112">
        <v>294</v>
      </c>
      <c r="O1462" s="112">
        <v>0</v>
      </c>
      <c r="P1462" s="112">
        <v>0</v>
      </c>
      <c r="Q1462" s="112">
        <v>1178.94</v>
      </c>
      <c r="R1462" s="112">
        <v>117894</v>
      </c>
      <c r="S1462" s="111" t="s">
        <v>1386</v>
      </c>
    </row>
    <row r="1463" spans="1:19" ht="25.5">
      <c r="A1463" s="111" t="s">
        <v>2332</v>
      </c>
      <c r="B1463" s="143">
        <v>44356</v>
      </c>
      <c r="C1463" s="111" t="s">
        <v>2333</v>
      </c>
      <c r="D1463" s="143">
        <v>44356</v>
      </c>
      <c r="E1463" s="111" t="s">
        <v>1387</v>
      </c>
      <c r="F1463" s="111" t="s">
        <v>67</v>
      </c>
      <c r="G1463" s="111" t="s">
        <v>66</v>
      </c>
      <c r="H1463" s="111" t="s">
        <v>54</v>
      </c>
      <c r="I1463" s="111" t="s">
        <v>1230</v>
      </c>
      <c r="J1463" s="112">
        <v>100</v>
      </c>
      <c r="K1463" s="112">
        <v>1099</v>
      </c>
      <c r="L1463" s="112">
        <v>109900</v>
      </c>
      <c r="M1463" s="112">
        <v>2.7475000000000001</v>
      </c>
      <c r="N1463" s="112">
        <v>274.75</v>
      </c>
      <c r="O1463" s="112">
        <v>0</v>
      </c>
      <c r="P1463" s="112">
        <v>0</v>
      </c>
      <c r="Q1463" s="112">
        <v>1101.7474999999999</v>
      </c>
      <c r="R1463" s="112">
        <v>110174.75</v>
      </c>
      <c r="S1463" s="111" t="s">
        <v>1386</v>
      </c>
    </row>
    <row r="1464" spans="1:19" ht="25.5">
      <c r="A1464" s="111" t="s">
        <v>2332</v>
      </c>
      <c r="B1464" s="143">
        <v>44356</v>
      </c>
      <c r="C1464" s="111" t="s">
        <v>2333</v>
      </c>
      <c r="D1464" s="143">
        <v>44356</v>
      </c>
      <c r="E1464" s="111" t="s">
        <v>1387</v>
      </c>
      <c r="F1464" s="111" t="s">
        <v>67</v>
      </c>
      <c r="G1464" s="111" t="s">
        <v>66</v>
      </c>
      <c r="H1464" s="111" t="s">
        <v>54</v>
      </c>
      <c r="I1464" s="111" t="s">
        <v>1335</v>
      </c>
      <c r="J1464" s="112">
        <v>50</v>
      </c>
      <c r="K1464" s="112">
        <v>1303</v>
      </c>
      <c r="L1464" s="112">
        <v>65150</v>
      </c>
      <c r="M1464" s="112">
        <v>3.2574999999999998</v>
      </c>
      <c r="N1464" s="112">
        <v>162.875</v>
      </c>
      <c r="O1464" s="112">
        <v>0</v>
      </c>
      <c r="P1464" s="112">
        <v>0</v>
      </c>
      <c r="Q1464" s="112">
        <v>1306.2574999999999</v>
      </c>
      <c r="R1464" s="112">
        <v>65312.875</v>
      </c>
      <c r="S1464" s="111" t="s">
        <v>1386</v>
      </c>
    </row>
    <row r="1465" spans="1:19" ht="25.5">
      <c r="A1465" s="111" t="s">
        <v>2334</v>
      </c>
      <c r="B1465" s="143">
        <v>44356</v>
      </c>
      <c r="C1465" s="111" t="s">
        <v>2335</v>
      </c>
      <c r="D1465" s="143">
        <v>44356</v>
      </c>
      <c r="E1465" s="111" t="s">
        <v>1387</v>
      </c>
      <c r="F1465" s="111" t="s">
        <v>68</v>
      </c>
      <c r="G1465" s="111" t="s">
        <v>1397</v>
      </c>
      <c r="H1465" s="111" t="s">
        <v>54</v>
      </c>
      <c r="I1465" s="111" t="s">
        <v>1230</v>
      </c>
      <c r="J1465" s="112">
        <v>60</v>
      </c>
      <c r="K1465" s="112">
        <v>1099</v>
      </c>
      <c r="L1465" s="112">
        <v>65940</v>
      </c>
      <c r="M1465" s="112">
        <v>2.7475000000000001</v>
      </c>
      <c r="N1465" s="112">
        <v>164.85</v>
      </c>
      <c r="O1465" s="112">
        <v>0</v>
      </c>
      <c r="P1465" s="112">
        <v>0</v>
      </c>
      <c r="Q1465" s="112">
        <v>1101.7474999999999</v>
      </c>
      <c r="R1465" s="112">
        <v>66104.850000000006</v>
      </c>
      <c r="S1465" s="111" t="s">
        <v>1386</v>
      </c>
    </row>
    <row r="1466" spans="1:19" ht="25.5">
      <c r="A1466" s="111" t="s">
        <v>2334</v>
      </c>
      <c r="B1466" s="143">
        <v>44356</v>
      </c>
      <c r="C1466" s="111" t="s">
        <v>2335</v>
      </c>
      <c r="D1466" s="143">
        <v>44356</v>
      </c>
      <c r="E1466" s="111" t="s">
        <v>1387</v>
      </c>
      <c r="F1466" s="111" t="s">
        <v>68</v>
      </c>
      <c r="G1466" s="111" t="s">
        <v>1397</v>
      </c>
      <c r="H1466" s="111" t="s">
        <v>54</v>
      </c>
      <c r="I1466" s="111" t="s">
        <v>1335</v>
      </c>
      <c r="J1466" s="112">
        <v>160</v>
      </c>
      <c r="K1466" s="112">
        <v>1303</v>
      </c>
      <c r="L1466" s="112">
        <v>208480</v>
      </c>
      <c r="M1466" s="112">
        <v>3.2574999999999998</v>
      </c>
      <c r="N1466" s="112">
        <v>521.20000000000005</v>
      </c>
      <c r="O1466" s="112">
        <v>0</v>
      </c>
      <c r="P1466" s="112">
        <v>0</v>
      </c>
      <c r="Q1466" s="112">
        <v>1306.2574999999999</v>
      </c>
      <c r="R1466" s="112">
        <v>209001.2</v>
      </c>
      <c r="S1466" s="111" t="s">
        <v>1386</v>
      </c>
    </row>
    <row r="1467" spans="1:19" ht="25.5">
      <c r="A1467" s="111" t="s">
        <v>2334</v>
      </c>
      <c r="B1467" s="143">
        <v>44356</v>
      </c>
      <c r="C1467" s="111" t="s">
        <v>2335</v>
      </c>
      <c r="D1467" s="143">
        <v>44356</v>
      </c>
      <c r="E1467" s="111" t="s">
        <v>1387</v>
      </c>
      <c r="F1467" s="111" t="s">
        <v>68</v>
      </c>
      <c r="G1467" s="111" t="s">
        <v>1397</v>
      </c>
      <c r="H1467" s="111" t="s">
        <v>54</v>
      </c>
      <c r="I1467" s="111" t="s">
        <v>1333</v>
      </c>
      <c r="J1467" s="112">
        <v>100</v>
      </c>
      <c r="K1467" s="112">
        <v>914</v>
      </c>
      <c r="L1467" s="112">
        <v>91400</v>
      </c>
      <c r="M1467" s="112">
        <v>2.2850000000000001</v>
      </c>
      <c r="N1467" s="112">
        <v>228.5</v>
      </c>
      <c r="O1467" s="112">
        <v>0</v>
      </c>
      <c r="P1467" s="112">
        <v>0</v>
      </c>
      <c r="Q1467" s="112">
        <v>916.28499999999997</v>
      </c>
      <c r="R1467" s="112">
        <v>91628.5</v>
      </c>
      <c r="S1467" s="111" t="s">
        <v>1386</v>
      </c>
    </row>
    <row r="1468" spans="1:19" ht="25.5">
      <c r="A1468" s="111" t="s">
        <v>2334</v>
      </c>
      <c r="B1468" s="143">
        <v>44356</v>
      </c>
      <c r="C1468" s="111" t="s">
        <v>2335</v>
      </c>
      <c r="D1468" s="143">
        <v>44356</v>
      </c>
      <c r="E1468" s="111" t="s">
        <v>1387</v>
      </c>
      <c r="F1468" s="111" t="s">
        <v>68</v>
      </c>
      <c r="G1468" s="111" t="s">
        <v>1397</v>
      </c>
      <c r="H1468" s="111" t="s">
        <v>54</v>
      </c>
      <c r="I1468" s="111" t="s">
        <v>1114</v>
      </c>
      <c r="J1468" s="112">
        <v>100</v>
      </c>
      <c r="K1468" s="112">
        <v>894</v>
      </c>
      <c r="L1468" s="112">
        <v>89400</v>
      </c>
      <c r="M1468" s="112">
        <v>2.2349999999999999</v>
      </c>
      <c r="N1468" s="112">
        <v>223.5</v>
      </c>
      <c r="O1468" s="112">
        <v>0</v>
      </c>
      <c r="P1468" s="112">
        <v>0</v>
      </c>
      <c r="Q1468" s="112">
        <v>896.23500000000001</v>
      </c>
      <c r="R1468" s="112">
        <v>89623.5</v>
      </c>
      <c r="S1468" s="111" t="s">
        <v>1386</v>
      </c>
    </row>
    <row r="1469" spans="1:19" ht="25.5">
      <c r="A1469" s="111" t="s">
        <v>2334</v>
      </c>
      <c r="B1469" s="143">
        <v>44356</v>
      </c>
      <c r="C1469" s="111" t="s">
        <v>2335</v>
      </c>
      <c r="D1469" s="143">
        <v>44356</v>
      </c>
      <c r="E1469" s="111" t="s">
        <v>1387</v>
      </c>
      <c r="F1469" s="111" t="s">
        <v>68</v>
      </c>
      <c r="G1469" s="111" t="s">
        <v>1397</v>
      </c>
      <c r="H1469" s="111" t="s">
        <v>54</v>
      </c>
      <c r="I1469" s="111" t="s">
        <v>1120</v>
      </c>
      <c r="J1469" s="112">
        <v>60</v>
      </c>
      <c r="K1469" s="112">
        <v>1176</v>
      </c>
      <c r="L1469" s="112">
        <v>70560</v>
      </c>
      <c r="M1469" s="112">
        <v>2.94</v>
      </c>
      <c r="N1469" s="112">
        <v>176.4</v>
      </c>
      <c r="O1469" s="112">
        <v>0</v>
      </c>
      <c r="P1469" s="112">
        <v>0</v>
      </c>
      <c r="Q1469" s="112">
        <v>1178.94</v>
      </c>
      <c r="R1469" s="112">
        <v>70736.399999999994</v>
      </c>
      <c r="S1469" s="111" t="s">
        <v>1386</v>
      </c>
    </row>
    <row r="1470" spans="1:19" ht="25.5">
      <c r="A1470" s="111" t="s">
        <v>2336</v>
      </c>
      <c r="B1470" s="143">
        <v>44356</v>
      </c>
      <c r="C1470" s="111" t="s">
        <v>2337</v>
      </c>
      <c r="D1470" s="143">
        <v>44356</v>
      </c>
      <c r="E1470" s="111" t="s">
        <v>1387</v>
      </c>
      <c r="F1470" s="111" t="s">
        <v>20</v>
      </c>
      <c r="G1470" s="111" t="s">
        <v>1022</v>
      </c>
      <c r="H1470" s="111" t="s">
        <v>24</v>
      </c>
      <c r="I1470" s="111" t="s">
        <v>1285</v>
      </c>
      <c r="J1470" s="112">
        <v>60</v>
      </c>
      <c r="K1470" s="112">
        <v>1205</v>
      </c>
      <c r="L1470" s="112">
        <v>72300</v>
      </c>
      <c r="M1470" s="112">
        <v>3.0125000000000002</v>
      </c>
      <c r="N1470" s="112">
        <v>180.75</v>
      </c>
      <c r="O1470" s="112">
        <v>0</v>
      </c>
      <c r="P1470" s="112">
        <v>0</v>
      </c>
      <c r="Q1470" s="112">
        <v>1208.0125</v>
      </c>
      <c r="R1470" s="112">
        <v>72480.75</v>
      </c>
      <c r="S1470" s="111" t="s">
        <v>1386</v>
      </c>
    </row>
    <row r="1471" spans="1:19" ht="25.5">
      <c r="A1471" s="111" t="s">
        <v>2336</v>
      </c>
      <c r="B1471" s="143">
        <v>44356</v>
      </c>
      <c r="C1471" s="111" t="s">
        <v>2337</v>
      </c>
      <c r="D1471" s="143">
        <v>44356</v>
      </c>
      <c r="E1471" s="111" t="s">
        <v>1387</v>
      </c>
      <c r="F1471" s="111" t="s">
        <v>20</v>
      </c>
      <c r="G1471" s="111" t="s">
        <v>1022</v>
      </c>
      <c r="H1471" s="111" t="s">
        <v>24</v>
      </c>
      <c r="I1471" s="111" t="s">
        <v>1117</v>
      </c>
      <c r="J1471" s="112">
        <v>60</v>
      </c>
      <c r="K1471" s="112">
        <v>1118</v>
      </c>
      <c r="L1471" s="112">
        <v>67080</v>
      </c>
      <c r="M1471" s="112">
        <v>2.7949999999999999</v>
      </c>
      <c r="N1471" s="112">
        <v>167.7</v>
      </c>
      <c r="O1471" s="112">
        <v>0</v>
      </c>
      <c r="P1471" s="112">
        <v>0</v>
      </c>
      <c r="Q1471" s="112">
        <v>1120.7950000000001</v>
      </c>
      <c r="R1471" s="112">
        <v>67247.7</v>
      </c>
      <c r="S1471" s="111" t="s">
        <v>1386</v>
      </c>
    </row>
    <row r="1472" spans="1:19" ht="25.5">
      <c r="A1472" s="111" t="s">
        <v>2336</v>
      </c>
      <c r="B1472" s="143">
        <v>44356</v>
      </c>
      <c r="C1472" s="111" t="s">
        <v>2337</v>
      </c>
      <c r="D1472" s="143">
        <v>44356</v>
      </c>
      <c r="E1472" s="111" t="s">
        <v>1387</v>
      </c>
      <c r="F1472" s="111" t="s">
        <v>20</v>
      </c>
      <c r="G1472" s="111" t="s">
        <v>1022</v>
      </c>
      <c r="H1472" s="111" t="s">
        <v>24</v>
      </c>
      <c r="I1472" s="111" t="s">
        <v>1115</v>
      </c>
      <c r="J1472" s="112">
        <v>100</v>
      </c>
      <c r="K1472" s="112">
        <v>1030</v>
      </c>
      <c r="L1472" s="112">
        <v>103000</v>
      </c>
      <c r="M1472" s="112">
        <v>2.5750000000000002</v>
      </c>
      <c r="N1472" s="112">
        <v>257.5</v>
      </c>
      <c r="O1472" s="112">
        <v>0</v>
      </c>
      <c r="P1472" s="112">
        <v>0</v>
      </c>
      <c r="Q1472" s="112">
        <v>1032.575</v>
      </c>
      <c r="R1472" s="112">
        <v>103257.5</v>
      </c>
      <c r="S1472" s="111" t="s">
        <v>1386</v>
      </c>
    </row>
    <row r="1473" spans="1:19" ht="25.5">
      <c r="A1473" s="111" t="s">
        <v>2336</v>
      </c>
      <c r="B1473" s="143">
        <v>44356</v>
      </c>
      <c r="C1473" s="111" t="s">
        <v>2337</v>
      </c>
      <c r="D1473" s="143">
        <v>44356</v>
      </c>
      <c r="E1473" s="111" t="s">
        <v>1387</v>
      </c>
      <c r="F1473" s="111" t="s">
        <v>20</v>
      </c>
      <c r="G1473" s="111" t="s">
        <v>1022</v>
      </c>
      <c r="H1473" s="111" t="s">
        <v>24</v>
      </c>
      <c r="I1473" s="111" t="s">
        <v>1284</v>
      </c>
      <c r="J1473" s="112">
        <v>40</v>
      </c>
      <c r="K1473" s="112">
        <v>1064</v>
      </c>
      <c r="L1473" s="112">
        <v>42560</v>
      </c>
      <c r="M1473" s="112">
        <v>2.66</v>
      </c>
      <c r="N1473" s="112">
        <v>106.4</v>
      </c>
      <c r="O1473" s="112">
        <v>0</v>
      </c>
      <c r="P1473" s="112">
        <v>0</v>
      </c>
      <c r="Q1473" s="112">
        <v>1066.6600000000001</v>
      </c>
      <c r="R1473" s="112">
        <v>42666.400000000001</v>
      </c>
      <c r="S1473" s="111" t="s">
        <v>1386</v>
      </c>
    </row>
    <row r="1474" spans="1:19" ht="25.5">
      <c r="A1474" s="111" t="s">
        <v>2336</v>
      </c>
      <c r="B1474" s="143">
        <v>44356</v>
      </c>
      <c r="C1474" s="111" t="s">
        <v>2337</v>
      </c>
      <c r="D1474" s="143">
        <v>44356</v>
      </c>
      <c r="E1474" s="111" t="s">
        <v>1387</v>
      </c>
      <c r="F1474" s="111" t="s">
        <v>20</v>
      </c>
      <c r="G1474" s="111" t="s">
        <v>1022</v>
      </c>
      <c r="H1474" s="111" t="s">
        <v>24</v>
      </c>
      <c r="I1474" s="111" t="s">
        <v>1114</v>
      </c>
      <c r="J1474" s="112">
        <v>100</v>
      </c>
      <c r="K1474" s="112">
        <v>894</v>
      </c>
      <c r="L1474" s="112">
        <v>89400</v>
      </c>
      <c r="M1474" s="112">
        <v>2.2349999999999999</v>
      </c>
      <c r="N1474" s="112">
        <v>223.5</v>
      </c>
      <c r="O1474" s="112">
        <v>0</v>
      </c>
      <c r="P1474" s="112">
        <v>0</v>
      </c>
      <c r="Q1474" s="112">
        <v>896.23500000000001</v>
      </c>
      <c r="R1474" s="112">
        <v>89623.5</v>
      </c>
      <c r="S1474" s="111" t="s">
        <v>1386</v>
      </c>
    </row>
    <row r="1475" spans="1:19" ht="25.5">
      <c r="A1475" s="111" t="s">
        <v>2336</v>
      </c>
      <c r="B1475" s="143">
        <v>44356</v>
      </c>
      <c r="C1475" s="111" t="s">
        <v>2337</v>
      </c>
      <c r="D1475" s="143">
        <v>44356</v>
      </c>
      <c r="E1475" s="111" t="s">
        <v>1387</v>
      </c>
      <c r="F1475" s="111" t="s">
        <v>20</v>
      </c>
      <c r="G1475" s="111" t="s">
        <v>1022</v>
      </c>
      <c r="H1475" s="111" t="s">
        <v>24</v>
      </c>
      <c r="I1475" s="111" t="s">
        <v>1119</v>
      </c>
      <c r="J1475" s="112">
        <v>200</v>
      </c>
      <c r="K1475" s="112">
        <v>914</v>
      </c>
      <c r="L1475" s="112">
        <v>182800</v>
      </c>
      <c r="M1475" s="112">
        <v>2.2850000000000001</v>
      </c>
      <c r="N1475" s="112">
        <v>457</v>
      </c>
      <c r="O1475" s="112">
        <v>0</v>
      </c>
      <c r="P1475" s="112">
        <v>0</v>
      </c>
      <c r="Q1475" s="112">
        <v>916.28499999999997</v>
      </c>
      <c r="R1475" s="112">
        <v>183257</v>
      </c>
      <c r="S1475" s="111" t="s">
        <v>1386</v>
      </c>
    </row>
    <row r="1476" spans="1:19" ht="25.5">
      <c r="A1476" s="111" t="s">
        <v>2336</v>
      </c>
      <c r="B1476" s="143">
        <v>44356</v>
      </c>
      <c r="C1476" s="111" t="s">
        <v>2337</v>
      </c>
      <c r="D1476" s="143">
        <v>44356</v>
      </c>
      <c r="E1476" s="111" t="s">
        <v>1387</v>
      </c>
      <c r="F1476" s="111" t="s">
        <v>20</v>
      </c>
      <c r="G1476" s="111" t="s">
        <v>1022</v>
      </c>
      <c r="H1476" s="111" t="s">
        <v>24</v>
      </c>
      <c r="I1476" s="111" t="s">
        <v>1230</v>
      </c>
      <c r="J1476" s="112">
        <v>80</v>
      </c>
      <c r="K1476" s="112">
        <v>1099</v>
      </c>
      <c r="L1476" s="112">
        <v>87920</v>
      </c>
      <c r="M1476" s="112">
        <v>2.7475000000000001</v>
      </c>
      <c r="N1476" s="112">
        <v>219.8</v>
      </c>
      <c r="O1476" s="112">
        <v>0</v>
      </c>
      <c r="P1476" s="112">
        <v>0</v>
      </c>
      <c r="Q1476" s="112">
        <v>1101.7474999999999</v>
      </c>
      <c r="R1476" s="112">
        <v>88139.8</v>
      </c>
      <c r="S1476" s="111" t="s">
        <v>1386</v>
      </c>
    </row>
    <row r="1477" spans="1:19" ht="25.5">
      <c r="A1477" s="111" t="s">
        <v>2336</v>
      </c>
      <c r="B1477" s="143">
        <v>44356</v>
      </c>
      <c r="C1477" s="111" t="s">
        <v>2337</v>
      </c>
      <c r="D1477" s="143">
        <v>44356</v>
      </c>
      <c r="E1477" s="111" t="s">
        <v>1387</v>
      </c>
      <c r="F1477" s="111" t="s">
        <v>20</v>
      </c>
      <c r="G1477" s="111" t="s">
        <v>1022</v>
      </c>
      <c r="H1477" s="111" t="s">
        <v>24</v>
      </c>
      <c r="I1477" s="111" t="s">
        <v>1120</v>
      </c>
      <c r="J1477" s="112">
        <v>40</v>
      </c>
      <c r="K1477" s="112">
        <v>1176</v>
      </c>
      <c r="L1477" s="112">
        <v>47040</v>
      </c>
      <c r="M1477" s="112">
        <v>2.94</v>
      </c>
      <c r="N1477" s="112">
        <v>117.6</v>
      </c>
      <c r="O1477" s="112">
        <v>0</v>
      </c>
      <c r="P1477" s="112">
        <v>0</v>
      </c>
      <c r="Q1477" s="112">
        <v>1178.94</v>
      </c>
      <c r="R1477" s="112">
        <v>47157.599999999999</v>
      </c>
      <c r="S1477" s="111" t="s">
        <v>1386</v>
      </c>
    </row>
    <row r="1478" spans="1:19" ht="25.5">
      <c r="A1478" s="111" t="s">
        <v>2338</v>
      </c>
      <c r="B1478" s="143">
        <v>44356</v>
      </c>
      <c r="C1478" s="111" t="s">
        <v>2339</v>
      </c>
      <c r="D1478" s="143">
        <v>44356</v>
      </c>
      <c r="E1478" s="111" t="s">
        <v>1387</v>
      </c>
      <c r="F1478" s="111" t="s">
        <v>908</v>
      </c>
      <c r="G1478" s="111" t="s">
        <v>989</v>
      </c>
      <c r="H1478" s="111" t="s">
        <v>1391</v>
      </c>
      <c r="I1478" s="111" t="s">
        <v>1115</v>
      </c>
      <c r="J1478" s="112">
        <v>100</v>
      </c>
      <c r="K1478" s="112">
        <v>1030</v>
      </c>
      <c r="L1478" s="112">
        <v>103000</v>
      </c>
      <c r="M1478" s="112">
        <v>2.5750000000000002</v>
      </c>
      <c r="N1478" s="112">
        <v>257.5</v>
      </c>
      <c r="O1478" s="112">
        <v>0</v>
      </c>
      <c r="P1478" s="112">
        <v>0</v>
      </c>
      <c r="Q1478" s="112">
        <v>1032.575</v>
      </c>
      <c r="R1478" s="112">
        <v>103257.5</v>
      </c>
      <c r="S1478" s="111" t="s">
        <v>1386</v>
      </c>
    </row>
    <row r="1479" spans="1:19" ht="25.5">
      <c r="A1479" s="111" t="s">
        <v>2338</v>
      </c>
      <c r="B1479" s="143">
        <v>44356</v>
      </c>
      <c r="C1479" s="111" t="s">
        <v>2339</v>
      </c>
      <c r="D1479" s="143">
        <v>44356</v>
      </c>
      <c r="E1479" s="111" t="s">
        <v>1387</v>
      </c>
      <c r="F1479" s="111" t="s">
        <v>908</v>
      </c>
      <c r="G1479" s="111" t="s">
        <v>989</v>
      </c>
      <c r="H1479" s="111" t="s">
        <v>1391</v>
      </c>
      <c r="I1479" s="111" t="s">
        <v>1119</v>
      </c>
      <c r="J1479" s="112">
        <v>40</v>
      </c>
      <c r="K1479" s="112">
        <v>914</v>
      </c>
      <c r="L1479" s="112">
        <v>36560</v>
      </c>
      <c r="M1479" s="112">
        <v>2.2850000000000001</v>
      </c>
      <c r="N1479" s="112">
        <v>91.4</v>
      </c>
      <c r="O1479" s="112">
        <v>0</v>
      </c>
      <c r="P1479" s="112">
        <v>0</v>
      </c>
      <c r="Q1479" s="112">
        <v>916.28499999999997</v>
      </c>
      <c r="R1479" s="112">
        <v>36651.4</v>
      </c>
      <c r="S1479" s="111" t="s">
        <v>1386</v>
      </c>
    </row>
    <row r="1480" spans="1:19" ht="25.5">
      <c r="A1480" s="111" t="s">
        <v>2340</v>
      </c>
      <c r="B1480" s="143">
        <v>44356</v>
      </c>
      <c r="C1480" s="111" t="s">
        <v>2341</v>
      </c>
      <c r="D1480" s="143">
        <v>44356</v>
      </c>
      <c r="E1480" s="111" t="s">
        <v>1387</v>
      </c>
      <c r="F1480" s="111" t="s">
        <v>79</v>
      </c>
      <c r="G1480" s="111" t="s">
        <v>992</v>
      </c>
      <c r="H1480" s="111" t="s">
        <v>1391</v>
      </c>
      <c r="I1480" s="111" t="s">
        <v>1119</v>
      </c>
      <c r="J1480" s="112">
        <v>20</v>
      </c>
      <c r="K1480" s="112">
        <v>914</v>
      </c>
      <c r="L1480" s="112">
        <v>18280</v>
      </c>
      <c r="M1480" s="112">
        <v>2.2850000000000001</v>
      </c>
      <c r="N1480" s="112">
        <v>45.7</v>
      </c>
      <c r="O1480" s="112">
        <v>0</v>
      </c>
      <c r="P1480" s="112">
        <v>0</v>
      </c>
      <c r="Q1480" s="112">
        <v>916.28499999999997</v>
      </c>
      <c r="R1480" s="112">
        <v>18325.7</v>
      </c>
      <c r="S1480" s="111" t="s">
        <v>1386</v>
      </c>
    </row>
    <row r="1481" spans="1:19" ht="25.5">
      <c r="A1481" s="111" t="s">
        <v>2340</v>
      </c>
      <c r="B1481" s="143">
        <v>44356</v>
      </c>
      <c r="C1481" s="111" t="s">
        <v>2341</v>
      </c>
      <c r="D1481" s="143">
        <v>44356</v>
      </c>
      <c r="E1481" s="111" t="s">
        <v>1387</v>
      </c>
      <c r="F1481" s="111" t="s">
        <v>79</v>
      </c>
      <c r="G1481" s="111" t="s">
        <v>992</v>
      </c>
      <c r="H1481" s="111" t="s">
        <v>1391</v>
      </c>
      <c r="I1481" s="111" t="s">
        <v>1114</v>
      </c>
      <c r="J1481" s="112">
        <v>20</v>
      </c>
      <c r="K1481" s="112">
        <v>894</v>
      </c>
      <c r="L1481" s="112">
        <v>17880</v>
      </c>
      <c r="M1481" s="112">
        <v>2.2349999999999999</v>
      </c>
      <c r="N1481" s="112">
        <v>44.7</v>
      </c>
      <c r="O1481" s="112">
        <v>0</v>
      </c>
      <c r="P1481" s="112">
        <v>0</v>
      </c>
      <c r="Q1481" s="112">
        <v>896.23500000000001</v>
      </c>
      <c r="R1481" s="112">
        <v>17924.7</v>
      </c>
      <c r="S1481" s="111" t="s">
        <v>1386</v>
      </c>
    </row>
    <row r="1482" spans="1:19" ht="25.5">
      <c r="A1482" s="111" t="s">
        <v>2340</v>
      </c>
      <c r="B1482" s="143">
        <v>44356</v>
      </c>
      <c r="C1482" s="111" t="s">
        <v>2341</v>
      </c>
      <c r="D1482" s="143">
        <v>44356</v>
      </c>
      <c r="E1482" s="111" t="s">
        <v>1387</v>
      </c>
      <c r="F1482" s="111" t="s">
        <v>79</v>
      </c>
      <c r="G1482" s="111" t="s">
        <v>992</v>
      </c>
      <c r="H1482" s="111" t="s">
        <v>1391</v>
      </c>
      <c r="I1482" s="111" t="s">
        <v>1284</v>
      </c>
      <c r="J1482" s="112">
        <v>20</v>
      </c>
      <c r="K1482" s="112">
        <v>1064</v>
      </c>
      <c r="L1482" s="112">
        <v>21280</v>
      </c>
      <c r="M1482" s="112">
        <v>2.66</v>
      </c>
      <c r="N1482" s="112">
        <v>53.2</v>
      </c>
      <c r="O1482" s="112">
        <v>0</v>
      </c>
      <c r="P1482" s="112">
        <v>0</v>
      </c>
      <c r="Q1482" s="112">
        <v>1066.6600000000001</v>
      </c>
      <c r="R1482" s="112">
        <v>21333.200000000001</v>
      </c>
      <c r="S1482" s="111" t="s">
        <v>1386</v>
      </c>
    </row>
    <row r="1483" spans="1:19" ht="25.5">
      <c r="A1483" s="111" t="s">
        <v>2342</v>
      </c>
      <c r="B1483" s="143">
        <v>44356</v>
      </c>
      <c r="C1483" s="111" t="s">
        <v>2343</v>
      </c>
      <c r="D1483" s="143">
        <v>44356</v>
      </c>
      <c r="E1483" s="111" t="s">
        <v>1387</v>
      </c>
      <c r="F1483" s="111" t="s">
        <v>51</v>
      </c>
      <c r="G1483" s="111" t="s">
        <v>1025</v>
      </c>
      <c r="H1483" s="111" t="s">
        <v>13</v>
      </c>
      <c r="I1483" s="111" t="s">
        <v>1333</v>
      </c>
      <c r="J1483" s="112">
        <v>40</v>
      </c>
      <c r="K1483" s="112">
        <v>914</v>
      </c>
      <c r="L1483" s="112">
        <v>36560</v>
      </c>
      <c r="M1483" s="112">
        <v>2.2850000000000001</v>
      </c>
      <c r="N1483" s="112">
        <v>91.4</v>
      </c>
      <c r="O1483" s="112">
        <v>0</v>
      </c>
      <c r="P1483" s="112">
        <v>0</v>
      </c>
      <c r="Q1483" s="112">
        <v>916.28499999999997</v>
      </c>
      <c r="R1483" s="112">
        <v>36651.4</v>
      </c>
      <c r="S1483" s="111" t="s">
        <v>1386</v>
      </c>
    </row>
    <row r="1484" spans="1:19" ht="25.5">
      <c r="A1484" s="111" t="s">
        <v>2344</v>
      </c>
      <c r="B1484" s="143">
        <v>44356</v>
      </c>
      <c r="C1484" s="111" t="s">
        <v>2345</v>
      </c>
      <c r="D1484" s="143">
        <v>44356</v>
      </c>
      <c r="E1484" s="111" t="s">
        <v>1387</v>
      </c>
      <c r="F1484" s="111" t="s">
        <v>39</v>
      </c>
      <c r="G1484" s="111" t="s">
        <v>1423</v>
      </c>
      <c r="H1484" s="111" t="s">
        <v>13</v>
      </c>
      <c r="I1484" s="111" t="s">
        <v>1230</v>
      </c>
      <c r="J1484" s="112">
        <v>100</v>
      </c>
      <c r="K1484" s="112">
        <v>1099</v>
      </c>
      <c r="L1484" s="112">
        <v>109900</v>
      </c>
      <c r="M1484" s="112">
        <v>2.7475000000000001</v>
      </c>
      <c r="N1484" s="112">
        <v>274.75</v>
      </c>
      <c r="O1484" s="112">
        <v>0</v>
      </c>
      <c r="P1484" s="112">
        <v>0</v>
      </c>
      <c r="Q1484" s="112">
        <v>1101.7474999999999</v>
      </c>
      <c r="R1484" s="112">
        <v>110174.75</v>
      </c>
      <c r="S1484" s="111" t="s">
        <v>1386</v>
      </c>
    </row>
    <row r="1485" spans="1:19" ht="25.5">
      <c r="A1485" s="111" t="s">
        <v>2344</v>
      </c>
      <c r="B1485" s="143">
        <v>44356</v>
      </c>
      <c r="C1485" s="111" t="s">
        <v>2345</v>
      </c>
      <c r="D1485" s="143">
        <v>44356</v>
      </c>
      <c r="E1485" s="111" t="s">
        <v>1387</v>
      </c>
      <c r="F1485" s="111" t="s">
        <v>39</v>
      </c>
      <c r="G1485" s="111" t="s">
        <v>1423</v>
      </c>
      <c r="H1485" s="111" t="s">
        <v>13</v>
      </c>
      <c r="I1485" s="111" t="s">
        <v>1335</v>
      </c>
      <c r="J1485" s="112">
        <v>100</v>
      </c>
      <c r="K1485" s="112">
        <v>1303</v>
      </c>
      <c r="L1485" s="112">
        <v>130300</v>
      </c>
      <c r="M1485" s="112">
        <v>3.2574999999999998</v>
      </c>
      <c r="N1485" s="112">
        <v>325.75</v>
      </c>
      <c r="O1485" s="112">
        <v>0</v>
      </c>
      <c r="P1485" s="112">
        <v>0</v>
      </c>
      <c r="Q1485" s="112">
        <v>1306.2574999999999</v>
      </c>
      <c r="R1485" s="112">
        <v>130625.75</v>
      </c>
      <c r="S1485" s="111" t="s">
        <v>1386</v>
      </c>
    </row>
    <row r="1486" spans="1:19" ht="25.5">
      <c r="A1486" s="111" t="s">
        <v>2344</v>
      </c>
      <c r="B1486" s="143">
        <v>44356</v>
      </c>
      <c r="C1486" s="111" t="s">
        <v>2345</v>
      </c>
      <c r="D1486" s="143">
        <v>44356</v>
      </c>
      <c r="E1486" s="111" t="s">
        <v>1387</v>
      </c>
      <c r="F1486" s="111" t="s">
        <v>39</v>
      </c>
      <c r="G1486" s="111" t="s">
        <v>1423</v>
      </c>
      <c r="H1486" s="111" t="s">
        <v>13</v>
      </c>
      <c r="I1486" s="111" t="s">
        <v>1114</v>
      </c>
      <c r="J1486" s="112">
        <v>400</v>
      </c>
      <c r="K1486" s="112">
        <v>894</v>
      </c>
      <c r="L1486" s="112">
        <v>357600</v>
      </c>
      <c r="M1486" s="112">
        <v>2.2349999999999999</v>
      </c>
      <c r="N1486" s="112">
        <v>894</v>
      </c>
      <c r="O1486" s="112">
        <v>0</v>
      </c>
      <c r="P1486" s="112">
        <v>0</v>
      </c>
      <c r="Q1486" s="112">
        <v>896.23500000000001</v>
      </c>
      <c r="R1486" s="112">
        <v>358494</v>
      </c>
      <c r="S1486" s="111" t="s">
        <v>1386</v>
      </c>
    </row>
    <row r="1487" spans="1:19" ht="25.5">
      <c r="A1487" s="111" t="s">
        <v>2344</v>
      </c>
      <c r="B1487" s="143">
        <v>44356</v>
      </c>
      <c r="C1487" s="111" t="s">
        <v>2345</v>
      </c>
      <c r="D1487" s="143">
        <v>44356</v>
      </c>
      <c r="E1487" s="111" t="s">
        <v>1387</v>
      </c>
      <c r="F1487" s="111" t="s">
        <v>39</v>
      </c>
      <c r="G1487" s="111" t="s">
        <v>1423</v>
      </c>
      <c r="H1487" s="111" t="s">
        <v>13</v>
      </c>
      <c r="I1487" s="111" t="s">
        <v>1120</v>
      </c>
      <c r="J1487" s="112">
        <v>100</v>
      </c>
      <c r="K1487" s="112">
        <v>1176</v>
      </c>
      <c r="L1487" s="112">
        <v>117600</v>
      </c>
      <c r="M1487" s="112">
        <v>2.94</v>
      </c>
      <c r="N1487" s="112">
        <v>294</v>
      </c>
      <c r="O1487" s="112">
        <v>0</v>
      </c>
      <c r="P1487" s="112">
        <v>0</v>
      </c>
      <c r="Q1487" s="112">
        <v>1178.94</v>
      </c>
      <c r="R1487" s="112">
        <v>117894</v>
      </c>
      <c r="S1487" s="111" t="s">
        <v>1386</v>
      </c>
    </row>
    <row r="1488" spans="1:19" ht="25.5">
      <c r="A1488" s="111" t="s">
        <v>2344</v>
      </c>
      <c r="B1488" s="143">
        <v>44356</v>
      </c>
      <c r="C1488" s="111" t="s">
        <v>2345</v>
      </c>
      <c r="D1488" s="143">
        <v>44356</v>
      </c>
      <c r="E1488" s="111" t="s">
        <v>1387</v>
      </c>
      <c r="F1488" s="111" t="s">
        <v>39</v>
      </c>
      <c r="G1488" s="111" t="s">
        <v>1423</v>
      </c>
      <c r="H1488" s="111" t="s">
        <v>13</v>
      </c>
      <c r="I1488" s="111" t="s">
        <v>1119</v>
      </c>
      <c r="J1488" s="112">
        <v>200</v>
      </c>
      <c r="K1488" s="112">
        <v>914</v>
      </c>
      <c r="L1488" s="112">
        <v>182800</v>
      </c>
      <c r="M1488" s="112">
        <v>2.2850000000000001</v>
      </c>
      <c r="N1488" s="112">
        <v>457</v>
      </c>
      <c r="O1488" s="112">
        <v>0</v>
      </c>
      <c r="P1488" s="112">
        <v>0</v>
      </c>
      <c r="Q1488" s="112">
        <v>916.28499999999997</v>
      </c>
      <c r="R1488" s="112">
        <v>183257</v>
      </c>
      <c r="S1488" s="111" t="s">
        <v>1386</v>
      </c>
    </row>
    <row r="1489" spans="1:19" ht="25.5">
      <c r="A1489" s="111" t="s">
        <v>2344</v>
      </c>
      <c r="B1489" s="143">
        <v>44356</v>
      </c>
      <c r="C1489" s="111" t="s">
        <v>2345</v>
      </c>
      <c r="D1489" s="143">
        <v>44356</v>
      </c>
      <c r="E1489" s="111" t="s">
        <v>1387</v>
      </c>
      <c r="F1489" s="111" t="s">
        <v>39</v>
      </c>
      <c r="G1489" s="111" t="s">
        <v>1423</v>
      </c>
      <c r="H1489" s="111" t="s">
        <v>13</v>
      </c>
      <c r="I1489" s="111" t="s">
        <v>1333</v>
      </c>
      <c r="J1489" s="112">
        <v>200</v>
      </c>
      <c r="K1489" s="112">
        <v>914</v>
      </c>
      <c r="L1489" s="112">
        <v>182800</v>
      </c>
      <c r="M1489" s="112">
        <v>2.2850000000000001</v>
      </c>
      <c r="N1489" s="112">
        <v>457</v>
      </c>
      <c r="O1489" s="112">
        <v>0</v>
      </c>
      <c r="P1489" s="112">
        <v>0</v>
      </c>
      <c r="Q1489" s="112">
        <v>916.28499999999997</v>
      </c>
      <c r="R1489" s="112">
        <v>183257</v>
      </c>
      <c r="S1489" s="111" t="s">
        <v>1386</v>
      </c>
    </row>
    <row r="1490" spans="1:19" ht="25.5">
      <c r="A1490" s="111" t="s">
        <v>2346</v>
      </c>
      <c r="B1490" s="143">
        <v>44356</v>
      </c>
      <c r="C1490" s="111" t="s">
        <v>2347</v>
      </c>
      <c r="D1490" s="143">
        <v>44356</v>
      </c>
      <c r="E1490" s="111" t="s">
        <v>1387</v>
      </c>
      <c r="F1490" s="111" t="s">
        <v>48</v>
      </c>
      <c r="G1490" s="111" t="s">
        <v>1411</v>
      </c>
      <c r="H1490" s="111" t="s">
        <v>24</v>
      </c>
      <c r="I1490" s="111" t="s">
        <v>1335</v>
      </c>
      <c r="J1490" s="112">
        <v>40</v>
      </c>
      <c r="K1490" s="112">
        <v>1303</v>
      </c>
      <c r="L1490" s="112">
        <v>52120</v>
      </c>
      <c r="M1490" s="112">
        <v>3.2574999999999998</v>
      </c>
      <c r="N1490" s="112">
        <v>130.30000000000001</v>
      </c>
      <c r="O1490" s="112">
        <v>0</v>
      </c>
      <c r="P1490" s="112">
        <v>0</v>
      </c>
      <c r="Q1490" s="112">
        <v>1306.2574999999999</v>
      </c>
      <c r="R1490" s="112">
        <v>52250.3</v>
      </c>
      <c r="S1490" s="111" t="s">
        <v>1386</v>
      </c>
    </row>
    <row r="1491" spans="1:19" ht="25.5">
      <c r="A1491" s="111" t="s">
        <v>2346</v>
      </c>
      <c r="B1491" s="143">
        <v>44356</v>
      </c>
      <c r="C1491" s="111" t="s">
        <v>2347</v>
      </c>
      <c r="D1491" s="143">
        <v>44356</v>
      </c>
      <c r="E1491" s="111" t="s">
        <v>1387</v>
      </c>
      <c r="F1491" s="111" t="s">
        <v>48</v>
      </c>
      <c r="G1491" s="111" t="s">
        <v>1411</v>
      </c>
      <c r="H1491" s="111" t="s">
        <v>24</v>
      </c>
      <c r="I1491" s="111" t="s">
        <v>1120</v>
      </c>
      <c r="J1491" s="112">
        <v>100</v>
      </c>
      <c r="K1491" s="112">
        <v>1176</v>
      </c>
      <c r="L1491" s="112">
        <v>117600</v>
      </c>
      <c r="M1491" s="112">
        <v>2.94</v>
      </c>
      <c r="N1491" s="112">
        <v>294</v>
      </c>
      <c r="O1491" s="112">
        <v>0</v>
      </c>
      <c r="P1491" s="112">
        <v>0</v>
      </c>
      <c r="Q1491" s="112">
        <v>1178.94</v>
      </c>
      <c r="R1491" s="112">
        <v>117894</v>
      </c>
      <c r="S1491" s="111" t="s">
        <v>1386</v>
      </c>
    </row>
    <row r="1492" spans="1:19" ht="25.5">
      <c r="A1492" s="111" t="s">
        <v>2346</v>
      </c>
      <c r="B1492" s="143">
        <v>44356</v>
      </c>
      <c r="C1492" s="111" t="s">
        <v>2347</v>
      </c>
      <c r="D1492" s="143">
        <v>44356</v>
      </c>
      <c r="E1492" s="111" t="s">
        <v>1387</v>
      </c>
      <c r="F1492" s="111" t="s">
        <v>48</v>
      </c>
      <c r="G1492" s="111" t="s">
        <v>1411</v>
      </c>
      <c r="H1492" s="111" t="s">
        <v>24</v>
      </c>
      <c r="I1492" s="111" t="s">
        <v>1114</v>
      </c>
      <c r="J1492" s="112">
        <v>100</v>
      </c>
      <c r="K1492" s="112">
        <v>894</v>
      </c>
      <c r="L1492" s="112">
        <v>89400</v>
      </c>
      <c r="M1492" s="112">
        <v>2.2349999999999999</v>
      </c>
      <c r="N1492" s="112">
        <v>223.5</v>
      </c>
      <c r="O1492" s="112">
        <v>0</v>
      </c>
      <c r="P1492" s="112">
        <v>0</v>
      </c>
      <c r="Q1492" s="112">
        <v>896.23500000000001</v>
      </c>
      <c r="R1492" s="112">
        <v>89623.5</v>
      </c>
      <c r="S1492" s="111" t="s">
        <v>1386</v>
      </c>
    </row>
    <row r="1493" spans="1:19" ht="25.5">
      <c r="A1493" s="111" t="s">
        <v>2348</v>
      </c>
      <c r="B1493" s="143">
        <v>44356</v>
      </c>
      <c r="C1493" s="111" t="s">
        <v>2349</v>
      </c>
      <c r="D1493" s="143">
        <v>44356</v>
      </c>
      <c r="E1493" s="111" t="s">
        <v>1387</v>
      </c>
      <c r="F1493" s="111" t="s">
        <v>44</v>
      </c>
      <c r="G1493" s="111" t="s">
        <v>1411</v>
      </c>
      <c r="H1493" s="111" t="s">
        <v>24</v>
      </c>
      <c r="I1493" s="111" t="s">
        <v>1114</v>
      </c>
      <c r="J1493" s="112">
        <v>110</v>
      </c>
      <c r="K1493" s="112">
        <v>894</v>
      </c>
      <c r="L1493" s="112">
        <v>98340</v>
      </c>
      <c r="M1493" s="112">
        <v>2.2349999999999999</v>
      </c>
      <c r="N1493" s="112">
        <v>245.85</v>
      </c>
      <c r="O1493" s="112">
        <v>0</v>
      </c>
      <c r="P1493" s="112">
        <v>0</v>
      </c>
      <c r="Q1493" s="112">
        <v>896.23500000000001</v>
      </c>
      <c r="R1493" s="112">
        <v>98585.85</v>
      </c>
      <c r="S1493" s="111" t="s">
        <v>1386</v>
      </c>
    </row>
    <row r="1494" spans="1:19" ht="25.5">
      <c r="A1494" s="111" t="s">
        <v>2350</v>
      </c>
      <c r="B1494" s="143">
        <v>44356</v>
      </c>
      <c r="C1494" s="111" t="s">
        <v>2351</v>
      </c>
      <c r="D1494" s="143">
        <v>44356</v>
      </c>
      <c r="E1494" s="111" t="s">
        <v>1387</v>
      </c>
      <c r="F1494" s="111" t="s">
        <v>81</v>
      </c>
      <c r="G1494" s="111" t="s">
        <v>1406</v>
      </c>
      <c r="H1494" s="111" t="s">
        <v>24</v>
      </c>
      <c r="I1494" s="111" t="s">
        <v>1114</v>
      </c>
      <c r="J1494" s="112">
        <v>100</v>
      </c>
      <c r="K1494" s="112">
        <v>894</v>
      </c>
      <c r="L1494" s="112">
        <v>89400</v>
      </c>
      <c r="M1494" s="112">
        <v>2.2349999999999999</v>
      </c>
      <c r="N1494" s="112">
        <v>223.5</v>
      </c>
      <c r="O1494" s="112">
        <v>0</v>
      </c>
      <c r="P1494" s="112">
        <v>0</v>
      </c>
      <c r="Q1494" s="112">
        <v>896.23500000000001</v>
      </c>
      <c r="R1494" s="112">
        <v>89623.5</v>
      </c>
      <c r="S1494" s="111" t="s">
        <v>1386</v>
      </c>
    </row>
    <row r="1495" spans="1:19" ht="25.5">
      <c r="A1495" s="111" t="s">
        <v>2350</v>
      </c>
      <c r="B1495" s="143">
        <v>44356</v>
      </c>
      <c r="C1495" s="111" t="s">
        <v>2351</v>
      </c>
      <c r="D1495" s="143">
        <v>44356</v>
      </c>
      <c r="E1495" s="111" t="s">
        <v>1387</v>
      </c>
      <c r="F1495" s="111" t="s">
        <v>81</v>
      </c>
      <c r="G1495" s="111" t="s">
        <v>1406</v>
      </c>
      <c r="H1495" s="111" t="s">
        <v>24</v>
      </c>
      <c r="I1495" s="111" t="s">
        <v>1119</v>
      </c>
      <c r="J1495" s="112">
        <v>100</v>
      </c>
      <c r="K1495" s="112">
        <v>914</v>
      </c>
      <c r="L1495" s="112">
        <v>91400</v>
      </c>
      <c r="M1495" s="112">
        <v>2.2850000000000001</v>
      </c>
      <c r="N1495" s="112">
        <v>228.5</v>
      </c>
      <c r="O1495" s="112">
        <v>0</v>
      </c>
      <c r="P1495" s="112">
        <v>0</v>
      </c>
      <c r="Q1495" s="112">
        <v>916.28499999999997</v>
      </c>
      <c r="R1495" s="112">
        <v>91628.5</v>
      </c>
      <c r="S1495" s="111" t="s">
        <v>1386</v>
      </c>
    </row>
    <row r="1496" spans="1:19" ht="25.5">
      <c r="A1496" s="111" t="s">
        <v>2350</v>
      </c>
      <c r="B1496" s="143">
        <v>44356</v>
      </c>
      <c r="C1496" s="111" t="s">
        <v>2351</v>
      </c>
      <c r="D1496" s="143">
        <v>44356</v>
      </c>
      <c r="E1496" s="111" t="s">
        <v>1387</v>
      </c>
      <c r="F1496" s="111" t="s">
        <v>81</v>
      </c>
      <c r="G1496" s="111" t="s">
        <v>1406</v>
      </c>
      <c r="H1496" s="111" t="s">
        <v>24</v>
      </c>
      <c r="I1496" s="111" t="s">
        <v>1115</v>
      </c>
      <c r="J1496" s="112">
        <v>20</v>
      </c>
      <c r="K1496" s="112">
        <v>1030</v>
      </c>
      <c r="L1496" s="112">
        <v>20600</v>
      </c>
      <c r="M1496" s="112">
        <v>2.5750000000000002</v>
      </c>
      <c r="N1496" s="112">
        <v>51.5</v>
      </c>
      <c r="O1496" s="112">
        <v>0</v>
      </c>
      <c r="P1496" s="112">
        <v>0</v>
      </c>
      <c r="Q1496" s="112">
        <v>1032.575</v>
      </c>
      <c r="R1496" s="112">
        <v>20651.5</v>
      </c>
      <c r="S1496" s="111" t="s">
        <v>1386</v>
      </c>
    </row>
    <row r="1497" spans="1:19" ht="25.5">
      <c r="A1497" s="111" t="s">
        <v>2352</v>
      </c>
      <c r="B1497" s="143">
        <v>44356</v>
      </c>
      <c r="C1497" s="111" t="s">
        <v>2353</v>
      </c>
      <c r="D1497" s="143">
        <v>44356</v>
      </c>
      <c r="E1497" s="111" t="s">
        <v>1387</v>
      </c>
      <c r="F1497" s="111" t="s">
        <v>88</v>
      </c>
      <c r="G1497" s="111" t="s">
        <v>1406</v>
      </c>
      <c r="H1497" s="111" t="s">
        <v>24</v>
      </c>
      <c r="I1497" s="111" t="s">
        <v>1119</v>
      </c>
      <c r="J1497" s="112">
        <v>40</v>
      </c>
      <c r="K1497" s="112">
        <v>914</v>
      </c>
      <c r="L1497" s="112">
        <v>36560</v>
      </c>
      <c r="M1497" s="112">
        <v>2.2850000000000001</v>
      </c>
      <c r="N1497" s="112">
        <v>91.4</v>
      </c>
      <c r="O1497" s="112">
        <v>0</v>
      </c>
      <c r="P1497" s="112">
        <v>0</v>
      </c>
      <c r="Q1497" s="112">
        <v>916.28499999999997</v>
      </c>
      <c r="R1497" s="112">
        <v>36651.4</v>
      </c>
      <c r="S1497" s="111" t="s">
        <v>1386</v>
      </c>
    </row>
    <row r="1498" spans="1:19" ht="25.5">
      <c r="A1498" s="111" t="s">
        <v>2352</v>
      </c>
      <c r="B1498" s="143">
        <v>44356</v>
      </c>
      <c r="C1498" s="111" t="s">
        <v>2353</v>
      </c>
      <c r="D1498" s="143">
        <v>44356</v>
      </c>
      <c r="E1498" s="111" t="s">
        <v>1387</v>
      </c>
      <c r="F1498" s="111" t="s">
        <v>88</v>
      </c>
      <c r="G1498" s="111" t="s">
        <v>1406</v>
      </c>
      <c r="H1498" s="111" t="s">
        <v>24</v>
      </c>
      <c r="I1498" s="111" t="s">
        <v>1333</v>
      </c>
      <c r="J1498" s="112">
        <v>40</v>
      </c>
      <c r="K1498" s="112">
        <v>914</v>
      </c>
      <c r="L1498" s="112">
        <v>36560</v>
      </c>
      <c r="M1498" s="112">
        <v>2.2850000000000001</v>
      </c>
      <c r="N1498" s="112">
        <v>91.4</v>
      </c>
      <c r="O1498" s="112">
        <v>0</v>
      </c>
      <c r="P1498" s="112">
        <v>0</v>
      </c>
      <c r="Q1498" s="112">
        <v>916.28499999999997</v>
      </c>
      <c r="R1498" s="112">
        <v>36651.4</v>
      </c>
      <c r="S1498" s="111" t="s">
        <v>1386</v>
      </c>
    </row>
    <row r="1499" spans="1:19" ht="25.5">
      <c r="A1499" s="111" t="s">
        <v>2352</v>
      </c>
      <c r="B1499" s="143">
        <v>44356</v>
      </c>
      <c r="C1499" s="111" t="s">
        <v>2353</v>
      </c>
      <c r="D1499" s="143">
        <v>44356</v>
      </c>
      <c r="E1499" s="111" t="s">
        <v>1387</v>
      </c>
      <c r="F1499" s="111" t="s">
        <v>88</v>
      </c>
      <c r="G1499" s="111" t="s">
        <v>1406</v>
      </c>
      <c r="H1499" s="111" t="s">
        <v>24</v>
      </c>
      <c r="I1499" s="111" t="s">
        <v>1115</v>
      </c>
      <c r="J1499" s="112">
        <v>80</v>
      </c>
      <c r="K1499" s="112">
        <v>1030</v>
      </c>
      <c r="L1499" s="112">
        <v>82400</v>
      </c>
      <c r="M1499" s="112">
        <v>2.5750000000000002</v>
      </c>
      <c r="N1499" s="112">
        <v>206</v>
      </c>
      <c r="O1499" s="112">
        <v>0</v>
      </c>
      <c r="P1499" s="112">
        <v>0</v>
      </c>
      <c r="Q1499" s="112">
        <v>1032.575</v>
      </c>
      <c r="R1499" s="112">
        <v>82606</v>
      </c>
      <c r="S1499" s="111" t="s">
        <v>1386</v>
      </c>
    </row>
    <row r="1500" spans="1:19" ht="25.5">
      <c r="A1500" s="111" t="s">
        <v>2352</v>
      </c>
      <c r="B1500" s="143">
        <v>44356</v>
      </c>
      <c r="C1500" s="111" t="s">
        <v>2353</v>
      </c>
      <c r="D1500" s="143">
        <v>44356</v>
      </c>
      <c r="E1500" s="111" t="s">
        <v>1387</v>
      </c>
      <c r="F1500" s="111" t="s">
        <v>88</v>
      </c>
      <c r="G1500" s="111" t="s">
        <v>1406</v>
      </c>
      <c r="H1500" s="111" t="s">
        <v>24</v>
      </c>
      <c r="I1500" s="111" t="s">
        <v>1114</v>
      </c>
      <c r="J1500" s="112">
        <v>100</v>
      </c>
      <c r="K1500" s="112">
        <v>894</v>
      </c>
      <c r="L1500" s="112">
        <v>89400</v>
      </c>
      <c r="M1500" s="112">
        <v>2.2349999999999999</v>
      </c>
      <c r="N1500" s="112">
        <v>223.5</v>
      </c>
      <c r="O1500" s="112">
        <v>0</v>
      </c>
      <c r="P1500" s="112">
        <v>0</v>
      </c>
      <c r="Q1500" s="112">
        <v>896.23500000000001</v>
      </c>
      <c r="R1500" s="112">
        <v>89623.5</v>
      </c>
      <c r="S1500" s="111" t="s">
        <v>1386</v>
      </c>
    </row>
    <row r="1501" spans="1:19" ht="25.5">
      <c r="A1501" s="111" t="s">
        <v>2354</v>
      </c>
      <c r="B1501" s="143">
        <v>44356</v>
      </c>
      <c r="C1501" s="111" t="s">
        <v>2355</v>
      </c>
      <c r="D1501" s="143">
        <v>44356</v>
      </c>
      <c r="E1501" s="111" t="s">
        <v>1387</v>
      </c>
      <c r="F1501" s="111" t="s">
        <v>34</v>
      </c>
      <c r="G1501" s="111" t="s">
        <v>1393</v>
      </c>
      <c r="H1501" s="111" t="s">
        <v>24</v>
      </c>
      <c r="I1501" s="111" t="s">
        <v>1115</v>
      </c>
      <c r="J1501" s="112">
        <v>40</v>
      </c>
      <c r="K1501" s="112">
        <v>1030</v>
      </c>
      <c r="L1501" s="112">
        <v>41200</v>
      </c>
      <c r="M1501" s="112">
        <v>2.5750000000000002</v>
      </c>
      <c r="N1501" s="112">
        <v>103</v>
      </c>
      <c r="O1501" s="112">
        <v>0</v>
      </c>
      <c r="P1501" s="112">
        <v>0</v>
      </c>
      <c r="Q1501" s="112">
        <v>1032.575</v>
      </c>
      <c r="R1501" s="112">
        <v>41303</v>
      </c>
      <c r="S1501" s="111" t="s">
        <v>1386</v>
      </c>
    </row>
    <row r="1502" spans="1:19" ht="25.5">
      <c r="A1502" s="111" t="s">
        <v>2354</v>
      </c>
      <c r="B1502" s="143">
        <v>44356</v>
      </c>
      <c r="C1502" s="111" t="s">
        <v>2355</v>
      </c>
      <c r="D1502" s="143">
        <v>44356</v>
      </c>
      <c r="E1502" s="111" t="s">
        <v>1387</v>
      </c>
      <c r="F1502" s="111" t="s">
        <v>34</v>
      </c>
      <c r="G1502" s="111" t="s">
        <v>1393</v>
      </c>
      <c r="H1502" s="111" t="s">
        <v>24</v>
      </c>
      <c r="I1502" s="111" t="s">
        <v>1120</v>
      </c>
      <c r="J1502" s="112">
        <v>20</v>
      </c>
      <c r="K1502" s="112">
        <v>1176</v>
      </c>
      <c r="L1502" s="112">
        <v>23520</v>
      </c>
      <c r="M1502" s="112">
        <v>2.94</v>
      </c>
      <c r="N1502" s="112">
        <v>58.8</v>
      </c>
      <c r="O1502" s="112">
        <v>0</v>
      </c>
      <c r="P1502" s="112">
        <v>0</v>
      </c>
      <c r="Q1502" s="112">
        <v>1178.94</v>
      </c>
      <c r="R1502" s="112">
        <v>23578.799999999999</v>
      </c>
      <c r="S1502" s="111" t="s">
        <v>1386</v>
      </c>
    </row>
    <row r="1503" spans="1:19" ht="25.5">
      <c r="A1503" s="111" t="s">
        <v>2354</v>
      </c>
      <c r="B1503" s="143">
        <v>44356</v>
      </c>
      <c r="C1503" s="111" t="s">
        <v>2355</v>
      </c>
      <c r="D1503" s="143">
        <v>44356</v>
      </c>
      <c r="E1503" s="111" t="s">
        <v>1387</v>
      </c>
      <c r="F1503" s="111" t="s">
        <v>34</v>
      </c>
      <c r="G1503" s="111" t="s">
        <v>1393</v>
      </c>
      <c r="H1503" s="111" t="s">
        <v>24</v>
      </c>
      <c r="I1503" s="111" t="s">
        <v>1230</v>
      </c>
      <c r="J1503" s="112">
        <v>20</v>
      </c>
      <c r="K1503" s="112">
        <v>1099</v>
      </c>
      <c r="L1503" s="112">
        <v>21980</v>
      </c>
      <c r="M1503" s="112">
        <v>2.7475000000000001</v>
      </c>
      <c r="N1503" s="112">
        <v>54.95</v>
      </c>
      <c r="O1503" s="112">
        <v>0</v>
      </c>
      <c r="P1503" s="112">
        <v>0</v>
      </c>
      <c r="Q1503" s="112">
        <v>1101.7474999999999</v>
      </c>
      <c r="R1503" s="112">
        <v>22034.95</v>
      </c>
      <c r="S1503" s="111" t="s">
        <v>1386</v>
      </c>
    </row>
    <row r="1504" spans="1:19" ht="25.5">
      <c r="A1504" s="111" t="s">
        <v>2356</v>
      </c>
      <c r="B1504" s="143">
        <v>44356</v>
      </c>
      <c r="C1504" s="111" t="s">
        <v>2357</v>
      </c>
      <c r="D1504" s="143">
        <v>44356</v>
      </c>
      <c r="E1504" s="111" t="s">
        <v>1387</v>
      </c>
      <c r="F1504" s="111" t="s">
        <v>29</v>
      </c>
      <c r="G1504" s="111" t="s">
        <v>1065</v>
      </c>
      <c r="H1504" s="111" t="s">
        <v>24</v>
      </c>
      <c r="I1504" s="111" t="s">
        <v>1119</v>
      </c>
      <c r="J1504" s="112">
        <v>83</v>
      </c>
      <c r="K1504" s="112">
        <v>914</v>
      </c>
      <c r="L1504" s="112">
        <v>75862</v>
      </c>
      <c r="M1504" s="112">
        <v>2.2850000000000001</v>
      </c>
      <c r="N1504" s="112">
        <v>189.655</v>
      </c>
      <c r="O1504" s="112">
        <v>0</v>
      </c>
      <c r="P1504" s="112">
        <v>0</v>
      </c>
      <c r="Q1504" s="112">
        <v>916.28499999999997</v>
      </c>
      <c r="R1504" s="112">
        <v>76051.654999999999</v>
      </c>
      <c r="S1504" s="111" t="s">
        <v>1386</v>
      </c>
    </row>
    <row r="1505" spans="1:19" ht="25.5">
      <c r="A1505" s="111" t="s">
        <v>2356</v>
      </c>
      <c r="B1505" s="143">
        <v>44356</v>
      </c>
      <c r="C1505" s="111" t="s">
        <v>2357</v>
      </c>
      <c r="D1505" s="143">
        <v>44356</v>
      </c>
      <c r="E1505" s="111" t="s">
        <v>1387</v>
      </c>
      <c r="F1505" s="111" t="s">
        <v>29</v>
      </c>
      <c r="G1505" s="111" t="s">
        <v>1065</v>
      </c>
      <c r="H1505" s="111" t="s">
        <v>24</v>
      </c>
      <c r="I1505" s="111" t="s">
        <v>1114</v>
      </c>
      <c r="J1505" s="112">
        <v>60</v>
      </c>
      <c r="K1505" s="112">
        <v>894</v>
      </c>
      <c r="L1505" s="112">
        <v>53640</v>
      </c>
      <c r="M1505" s="112">
        <v>2.2349999999999999</v>
      </c>
      <c r="N1505" s="112">
        <v>134.1</v>
      </c>
      <c r="O1505" s="112">
        <v>0</v>
      </c>
      <c r="P1505" s="112">
        <v>0</v>
      </c>
      <c r="Q1505" s="112">
        <v>896.23500000000001</v>
      </c>
      <c r="R1505" s="112">
        <v>53774.1</v>
      </c>
      <c r="S1505" s="111" t="s">
        <v>1386</v>
      </c>
    </row>
    <row r="1506" spans="1:19" ht="25.5">
      <c r="A1506" s="111" t="s">
        <v>2356</v>
      </c>
      <c r="B1506" s="143">
        <v>44356</v>
      </c>
      <c r="C1506" s="111" t="s">
        <v>2357</v>
      </c>
      <c r="D1506" s="143">
        <v>44356</v>
      </c>
      <c r="E1506" s="111" t="s">
        <v>1387</v>
      </c>
      <c r="F1506" s="111" t="s">
        <v>29</v>
      </c>
      <c r="G1506" s="111" t="s">
        <v>1065</v>
      </c>
      <c r="H1506" s="111" t="s">
        <v>24</v>
      </c>
      <c r="I1506" s="111" t="s">
        <v>1285</v>
      </c>
      <c r="J1506" s="112">
        <v>100</v>
      </c>
      <c r="K1506" s="112">
        <v>1205</v>
      </c>
      <c r="L1506" s="112">
        <v>120500</v>
      </c>
      <c r="M1506" s="112">
        <v>3.0125000000000002</v>
      </c>
      <c r="N1506" s="112">
        <v>301.25</v>
      </c>
      <c r="O1506" s="112">
        <v>0</v>
      </c>
      <c r="P1506" s="112">
        <v>0</v>
      </c>
      <c r="Q1506" s="112">
        <v>1208.0125</v>
      </c>
      <c r="R1506" s="112">
        <v>120801.25</v>
      </c>
      <c r="S1506" s="111" t="s">
        <v>1386</v>
      </c>
    </row>
    <row r="1507" spans="1:19" ht="25.5">
      <c r="A1507" s="111" t="s">
        <v>2358</v>
      </c>
      <c r="B1507" s="143">
        <v>44356</v>
      </c>
      <c r="C1507" s="111" t="s">
        <v>2359</v>
      </c>
      <c r="D1507" s="143">
        <v>44356</v>
      </c>
      <c r="E1507" s="111" t="s">
        <v>1387</v>
      </c>
      <c r="F1507" s="111" t="s">
        <v>27</v>
      </c>
      <c r="G1507" s="111" t="s">
        <v>1065</v>
      </c>
      <c r="H1507" s="111" t="s">
        <v>24</v>
      </c>
      <c r="I1507" s="111" t="s">
        <v>1114</v>
      </c>
      <c r="J1507" s="112">
        <v>60</v>
      </c>
      <c r="K1507" s="112">
        <v>894</v>
      </c>
      <c r="L1507" s="112">
        <v>53640</v>
      </c>
      <c r="M1507" s="112">
        <v>2.2349999999999999</v>
      </c>
      <c r="N1507" s="112">
        <v>134.1</v>
      </c>
      <c r="O1507" s="112">
        <v>0</v>
      </c>
      <c r="P1507" s="112">
        <v>0</v>
      </c>
      <c r="Q1507" s="112">
        <v>896.23500000000001</v>
      </c>
      <c r="R1507" s="112">
        <v>53774.1</v>
      </c>
      <c r="S1507" s="111" t="s">
        <v>1386</v>
      </c>
    </row>
    <row r="1508" spans="1:19" ht="25.5">
      <c r="A1508" s="111" t="s">
        <v>2358</v>
      </c>
      <c r="B1508" s="143">
        <v>44356</v>
      </c>
      <c r="C1508" s="111" t="s">
        <v>2359</v>
      </c>
      <c r="D1508" s="143">
        <v>44356</v>
      </c>
      <c r="E1508" s="111" t="s">
        <v>1387</v>
      </c>
      <c r="F1508" s="111" t="s">
        <v>27</v>
      </c>
      <c r="G1508" s="111" t="s">
        <v>1065</v>
      </c>
      <c r="H1508" s="111" t="s">
        <v>24</v>
      </c>
      <c r="I1508" s="111" t="s">
        <v>1119</v>
      </c>
      <c r="J1508" s="112">
        <v>40</v>
      </c>
      <c r="K1508" s="112">
        <v>914</v>
      </c>
      <c r="L1508" s="112">
        <v>36560</v>
      </c>
      <c r="M1508" s="112">
        <v>2.2850000000000001</v>
      </c>
      <c r="N1508" s="112">
        <v>91.4</v>
      </c>
      <c r="O1508" s="112">
        <v>0</v>
      </c>
      <c r="P1508" s="112">
        <v>0</v>
      </c>
      <c r="Q1508" s="112">
        <v>916.28499999999997</v>
      </c>
      <c r="R1508" s="112">
        <v>36651.4</v>
      </c>
      <c r="S1508" s="111" t="s">
        <v>1386</v>
      </c>
    </row>
    <row r="1509" spans="1:19" ht="25.5">
      <c r="A1509" s="111" t="s">
        <v>2358</v>
      </c>
      <c r="B1509" s="143">
        <v>44356</v>
      </c>
      <c r="C1509" s="111" t="s">
        <v>2359</v>
      </c>
      <c r="D1509" s="143">
        <v>44356</v>
      </c>
      <c r="E1509" s="111" t="s">
        <v>1387</v>
      </c>
      <c r="F1509" s="111" t="s">
        <v>27</v>
      </c>
      <c r="G1509" s="111" t="s">
        <v>1065</v>
      </c>
      <c r="H1509" s="111" t="s">
        <v>24</v>
      </c>
      <c r="I1509" s="111" t="s">
        <v>1335</v>
      </c>
      <c r="J1509" s="112">
        <v>18</v>
      </c>
      <c r="K1509" s="112">
        <v>1303</v>
      </c>
      <c r="L1509" s="112">
        <v>23454</v>
      </c>
      <c r="M1509" s="112">
        <v>3.2574999999999998</v>
      </c>
      <c r="N1509" s="112">
        <v>58.634999999999998</v>
      </c>
      <c r="O1509" s="112">
        <v>0</v>
      </c>
      <c r="P1509" s="112">
        <v>0</v>
      </c>
      <c r="Q1509" s="112">
        <v>1306.2574999999999</v>
      </c>
      <c r="R1509" s="112">
        <v>23512.634999999998</v>
      </c>
      <c r="S1509" s="111" t="s">
        <v>1386</v>
      </c>
    </row>
    <row r="1510" spans="1:19" ht="25.5">
      <c r="A1510" s="111" t="s">
        <v>2358</v>
      </c>
      <c r="B1510" s="143">
        <v>44356</v>
      </c>
      <c r="C1510" s="111" t="s">
        <v>2359</v>
      </c>
      <c r="D1510" s="143">
        <v>44356</v>
      </c>
      <c r="E1510" s="111" t="s">
        <v>1387</v>
      </c>
      <c r="F1510" s="111" t="s">
        <v>27</v>
      </c>
      <c r="G1510" s="111" t="s">
        <v>1065</v>
      </c>
      <c r="H1510" s="111" t="s">
        <v>24</v>
      </c>
      <c r="I1510" s="111" t="s">
        <v>1333</v>
      </c>
      <c r="J1510" s="112">
        <v>60</v>
      </c>
      <c r="K1510" s="112">
        <v>914</v>
      </c>
      <c r="L1510" s="112">
        <v>54840</v>
      </c>
      <c r="M1510" s="112">
        <v>2.2850000000000001</v>
      </c>
      <c r="N1510" s="112">
        <v>137.1</v>
      </c>
      <c r="O1510" s="112">
        <v>0</v>
      </c>
      <c r="P1510" s="112">
        <v>0</v>
      </c>
      <c r="Q1510" s="112">
        <v>916.28499999999997</v>
      </c>
      <c r="R1510" s="112">
        <v>54977.1</v>
      </c>
      <c r="S1510" s="111" t="s">
        <v>1386</v>
      </c>
    </row>
    <row r="1511" spans="1:19" ht="25.5">
      <c r="A1511" s="111" t="s">
        <v>2358</v>
      </c>
      <c r="B1511" s="143">
        <v>44356</v>
      </c>
      <c r="C1511" s="111" t="s">
        <v>2359</v>
      </c>
      <c r="D1511" s="143">
        <v>44356</v>
      </c>
      <c r="E1511" s="111" t="s">
        <v>1387</v>
      </c>
      <c r="F1511" s="111" t="s">
        <v>27</v>
      </c>
      <c r="G1511" s="111" t="s">
        <v>1065</v>
      </c>
      <c r="H1511" s="111" t="s">
        <v>24</v>
      </c>
      <c r="I1511" s="111" t="s">
        <v>1115</v>
      </c>
      <c r="J1511" s="112">
        <v>40</v>
      </c>
      <c r="K1511" s="112">
        <v>1030</v>
      </c>
      <c r="L1511" s="112">
        <v>41200</v>
      </c>
      <c r="M1511" s="112">
        <v>2.5750000000000002</v>
      </c>
      <c r="N1511" s="112">
        <v>103</v>
      </c>
      <c r="O1511" s="112">
        <v>0</v>
      </c>
      <c r="P1511" s="112">
        <v>0</v>
      </c>
      <c r="Q1511" s="112">
        <v>1032.575</v>
      </c>
      <c r="R1511" s="112">
        <v>41303</v>
      </c>
      <c r="S1511" s="111" t="s">
        <v>1386</v>
      </c>
    </row>
    <row r="1512" spans="1:19" ht="25.5">
      <c r="A1512" s="111" t="s">
        <v>2360</v>
      </c>
      <c r="B1512" s="143">
        <v>44356</v>
      </c>
      <c r="C1512" s="111" t="s">
        <v>2361</v>
      </c>
      <c r="D1512" s="143">
        <v>44356</v>
      </c>
      <c r="E1512" s="111" t="s">
        <v>1387</v>
      </c>
      <c r="F1512" s="111" t="s">
        <v>9</v>
      </c>
      <c r="G1512" s="111" t="s">
        <v>1018</v>
      </c>
      <c r="H1512" s="111" t="s">
        <v>24</v>
      </c>
      <c r="I1512" s="111" t="s">
        <v>1119</v>
      </c>
      <c r="J1512" s="112">
        <v>77</v>
      </c>
      <c r="K1512" s="112">
        <v>914</v>
      </c>
      <c r="L1512" s="112">
        <v>70378</v>
      </c>
      <c r="M1512" s="112">
        <v>2.2850000000000001</v>
      </c>
      <c r="N1512" s="112">
        <v>175.94499999999999</v>
      </c>
      <c r="O1512" s="112">
        <v>0</v>
      </c>
      <c r="P1512" s="112">
        <v>0</v>
      </c>
      <c r="Q1512" s="112">
        <v>916.28499999999997</v>
      </c>
      <c r="R1512" s="112">
        <v>70553.945000000007</v>
      </c>
      <c r="S1512" s="111" t="s">
        <v>1386</v>
      </c>
    </row>
    <row r="1513" spans="1:19" ht="25.5">
      <c r="A1513" s="111" t="s">
        <v>2362</v>
      </c>
      <c r="B1513" s="143">
        <v>44356</v>
      </c>
      <c r="C1513" s="111" t="s">
        <v>2363</v>
      </c>
      <c r="D1513" s="143">
        <v>44356</v>
      </c>
      <c r="E1513" s="111" t="s">
        <v>1387</v>
      </c>
      <c r="F1513" s="111" t="s">
        <v>1378</v>
      </c>
      <c r="G1513" s="111" t="s">
        <v>117</v>
      </c>
      <c r="H1513" s="111" t="s">
        <v>117</v>
      </c>
      <c r="I1513" s="111" t="s">
        <v>1114</v>
      </c>
      <c r="J1513" s="112">
        <v>56</v>
      </c>
      <c r="K1513" s="112">
        <v>894</v>
      </c>
      <c r="L1513" s="112">
        <v>50064</v>
      </c>
      <c r="M1513" s="112">
        <v>2.2349999999999999</v>
      </c>
      <c r="N1513" s="112">
        <v>125.16</v>
      </c>
      <c r="O1513" s="112">
        <v>0</v>
      </c>
      <c r="P1513" s="112">
        <v>0</v>
      </c>
      <c r="Q1513" s="112">
        <v>896.23500000000001</v>
      </c>
      <c r="R1513" s="112">
        <v>50189.16</v>
      </c>
      <c r="S1513" s="111" t="s">
        <v>1386</v>
      </c>
    </row>
    <row r="1514" spans="1:19" ht="25.5">
      <c r="A1514" s="111" t="s">
        <v>2364</v>
      </c>
      <c r="B1514" s="143">
        <v>44356</v>
      </c>
      <c r="C1514" s="111" t="s">
        <v>2365</v>
      </c>
      <c r="D1514" s="143">
        <v>44356</v>
      </c>
      <c r="E1514" s="111" t="s">
        <v>1387</v>
      </c>
      <c r="F1514" s="111" t="s">
        <v>11</v>
      </c>
      <c r="G1514" s="111" t="s">
        <v>1399</v>
      </c>
      <c r="H1514" s="111" t="s">
        <v>117</v>
      </c>
      <c r="I1514" s="111" t="s">
        <v>1119</v>
      </c>
      <c r="J1514" s="112">
        <v>100</v>
      </c>
      <c r="K1514" s="112">
        <v>914</v>
      </c>
      <c r="L1514" s="112">
        <v>91400</v>
      </c>
      <c r="M1514" s="112">
        <v>2.2850000000000001</v>
      </c>
      <c r="N1514" s="112">
        <v>228.5</v>
      </c>
      <c r="O1514" s="112">
        <v>0</v>
      </c>
      <c r="P1514" s="112">
        <v>0</v>
      </c>
      <c r="Q1514" s="112">
        <v>916.28499999999997</v>
      </c>
      <c r="R1514" s="112">
        <v>91628.5</v>
      </c>
      <c r="S1514" s="111" t="s">
        <v>1386</v>
      </c>
    </row>
    <row r="1515" spans="1:19" ht="25.5">
      <c r="A1515" s="111" t="s">
        <v>2364</v>
      </c>
      <c r="B1515" s="143">
        <v>44356</v>
      </c>
      <c r="C1515" s="111" t="s">
        <v>2365</v>
      </c>
      <c r="D1515" s="143">
        <v>44356</v>
      </c>
      <c r="E1515" s="111" t="s">
        <v>1387</v>
      </c>
      <c r="F1515" s="111" t="s">
        <v>11</v>
      </c>
      <c r="G1515" s="111" t="s">
        <v>1399</v>
      </c>
      <c r="H1515" s="111" t="s">
        <v>117</v>
      </c>
      <c r="I1515" s="111" t="s">
        <v>1114</v>
      </c>
      <c r="J1515" s="112">
        <v>66</v>
      </c>
      <c r="K1515" s="112">
        <v>894</v>
      </c>
      <c r="L1515" s="112">
        <v>59004</v>
      </c>
      <c r="M1515" s="112">
        <v>2.2349999999999999</v>
      </c>
      <c r="N1515" s="112">
        <v>147.51</v>
      </c>
      <c r="O1515" s="112">
        <v>0</v>
      </c>
      <c r="P1515" s="112">
        <v>0</v>
      </c>
      <c r="Q1515" s="112">
        <v>896.23500000000001</v>
      </c>
      <c r="R1515" s="112">
        <v>59151.51</v>
      </c>
      <c r="S1515" s="111" t="s">
        <v>1386</v>
      </c>
    </row>
    <row r="1516" spans="1:19" ht="25.5">
      <c r="A1516" s="111" t="s">
        <v>2366</v>
      </c>
      <c r="B1516" s="143">
        <v>44356</v>
      </c>
      <c r="C1516" s="111" t="s">
        <v>2367</v>
      </c>
      <c r="D1516" s="143">
        <v>44356</v>
      </c>
      <c r="E1516" s="111" t="s">
        <v>1387</v>
      </c>
      <c r="F1516" s="111" t="s">
        <v>5</v>
      </c>
      <c r="G1516" s="111" t="s">
        <v>1388</v>
      </c>
      <c r="H1516" s="111" t="s">
        <v>117</v>
      </c>
      <c r="I1516" s="111" t="s">
        <v>1119</v>
      </c>
      <c r="J1516" s="112">
        <v>40</v>
      </c>
      <c r="K1516" s="112">
        <v>914</v>
      </c>
      <c r="L1516" s="112">
        <v>36560</v>
      </c>
      <c r="M1516" s="112">
        <v>2.2850000000000001</v>
      </c>
      <c r="N1516" s="112">
        <v>91.4</v>
      </c>
      <c r="O1516" s="112">
        <v>0</v>
      </c>
      <c r="P1516" s="112">
        <v>0</v>
      </c>
      <c r="Q1516" s="112">
        <v>916.28499999999997</v>
      </c>
      <c r="R1516" s="112">
        <v>36651.4</v>
      </c>
      <c r="S1516" s="111" t="s">
        <v>1386</v>
      </c>
    </row>
    <row r="1517" spans="1:19" ht="25.5">
      <c r="A1517" s="111" t="s">
        <v>2366</v>
      </c>
      <c r="B1517" s="143">
        <v>44356</v>
      </c>
      <c r="C1517" s="111" t="s">
        <v>2367</v>
      </c>
      <c r="D1517" s="143">
        <v>44356</v>
      </c>
      <c r="E1517" s="111" t="s">
        <v>1387</v>
      </c>
      <c r="F1517" s="111" t="s">
        <v>5</v>
      </c>
      <c r="G1517" s="111" t="s">
        <v>1388</v>
      </c>
      <c r="H1517" s="111" t="s">
        <v>117</v>
      </c>
      <c r="I1517" s="111" t="s">
        <v>1114</v>
      </c>
      <c r="J1517" s="112">
        <v>60</v>
      </c>
      <c r="K1517" s="112">
        <v>894</v>
      </c>
      <c r="L1517" s="112">
        <v>53640</v>
      </c>
      <c r="M1517" s="112">
        <v>2.2349999999999999</v>
      </c>
      <c r="N1517" s="112">
        <v>134.1</v>
      </c>
      <c r="O1517" s="112">
        <v>0</v>
      </c>
      <c r="P1517" s="112">
        <v>0</v>
      </c>
      <c r="Q1517" s="112">
        <v>896.23500000000001</v>
      </c>
      <c r="R1517" s="112">
        <v>53774.1</v>
      </c>
      <c r="S1517" s="111" t="s">
        <v>1386</v>
      </c>
    </row>
    <row r="1518" spans="1:19" ht="25.5">
      <c r="A1518" s="111" t="s">
        <v>2368</v>
      </c>
      <c r="B1518" s="143">
        <v>44356</v>
      </c>
      <c r="C1518" s="111" t="s">
        <v>2369</v>
      </c>
      <c r="D1518" s="143">
        <v>44356</v>
      </c>
      <c r="E1518" s="111" t="s">
        <v>1387</v>
      </c>
      <c r="F1518" s="111" t="s">
        <v>7</v>
      </c>
      <c r="G1518" s="111" t="s">
        <v>1388</v>
      </c>
      <c r="H1518" s="111" t="s">
        <v>117</v>
      </c>
      <c r="I1518" s="111" t="s">
        <v>1120</v>
      </c>
      <c r="J1518" s="112">
        <v>20</v>
      </c>
      <c r="K1518" s="112">
        <v>1176</v>
      </c>
      <c r="L1518" s="112">
        <v>23520</v>
      </c>
      <c r="M1518" s="112">
        <v>2.94</v>
      </c>
      <c r="N1518" s="112">
        <v>58.8</v>
      </c>
      <c r="O1518" s="112">
        <v>0</v>
      </c>
      <c r="P1518" s="112">
        <v>0</v>
      </c>
      <c r="Q1518" s="112">
        <v>1178.94</v>
      </c>
      <c r="R1518" s="112">
        <v>23578.799999999999</v>
      </c>
      <c r="S1518" s="111" t="s">
        <v>1386</v>
      </c>
    </row>
    <row r="1519" spans="1:19" ht="25.5">
      <c r="A1519" s="111" t="s">
        <v>2370</v>
      </c>
      <c r="B1519" s="143">
        <v>44356</v>
      </c>
      <c r="C1519" s="111" t="s">
        <v>2371</v>
      </c>
      <c r="D1519" s="143">
        <v>44356</v>
      </c>
      <c r="E1519" s="111" t="s">
        <v>1387</v>
      </c>
      <c r="F1519" s="111" t="s">
        <v>1017</v>
      </c>
      <c r="G1519" s="111" t="s">
        <v>1019</v>
      </c>
      <c r="H1519" s="111" t="s">
        <v>117</v>
      </c>
      <c r="I1519" s="111" t="s">
        <v>1114</v>
      </c>
      <c r="J1519" s="112">
        <v>50</v>
      </c>
      <c r="K1519" s="112">
        <v>894</v>
      </c>
      <c r="L1519" s="112">
        <v>44700</v>
      </c>
      <c r="M1519" s="112">
        <v>2.2349999999999999</v>
      </c>
      <c r="N1519" s="112">
        <v>111.75</v>
      </c>
      <c r="O1519" s="112">
        <v>0</v>
      </c>
      <c r="P1519" s="112">
        <v>0</v>
      </c>
      <c r="Q1519" s="112">
        <v>896.23500000000001</v>
      </c>
      <c r="R1519" s="112">
        <v>44811.75</v>
      </c>
      <c r="S1519" s="111" t="s">
        <v>1386</v>
      </c>
    </row>
    <row r="1520" spans="1:19" ht="25.5">
      <c r="A1520" s="111" t="s">
        <v>2372</v>
      </c>
      <c r="B1520" s="143">
        <v>44356</v>
      </c>
      <c r="C1520" s="111" t="s">
        <v>2373</v>
      </c>
      <c r="D1520" s="143">
        <v>44356</v>
      </c>
      <c r="E1520" s="111" t="s">
        <v>1387</v>
      </c>
      <c r="F1520" s="111" t="s">
        <v>8</v>
      </c>
      <c r="G1520" s="111" t="s">
        <v>1019</v>
      </c>
      <c r="H1520" s="111" t="s">
        <v>117</v>
      </c>
      <c r="I1520" s="111" t="s">
        <v>1114</v>
      </c>
      <c r="J1520" s="112">
        <v>140</v>
      </c>
      <c r="K1520" s="112">
        <v>894</v>
      </c>
      <c r="L1520" s="112">
        <v>125160</v>
      </c>
      <c r="M1520" s="112">
        <v>2.2349999999999999</v>
      </c>
      <c r="N1520" s="112">
        <v>312.89999999999998</v>
      </c>
      <c r="O1520" s="112">
        <v>0</v>
      </c>
      <c r="P1520" s="112">
        <v>0</v>
      </c>
      <c r="Q1520" s="112">
        <v>896.23500000000001</v>
      </c>
      <c r="R1520" s="112">
        <v>125472.9</v>
      </c>
      <c r="S1520" s="111" t="s">
        <v>1386</v>
      </c>
    </row>
    <row r="1521" spans="1:19" ht="25.5">
      <c r="A1521" s="111" t="s">
        <v>2372</v>
      </c>
      <c r="B1521" s="143">
        <v>44356</v>
      </c>
      <c r="C1521" s="111" t="s">
        <v>2373</v>
      </c>
      <c r="D1521" s="143">
        <v>44356</v>
      </c>
      <c r="E1521" s="111" t="s">
        <v>1387</v>
      </c>
      <c r="F1521" s="111" t="s">
        <v>8</v>
      </c>
      <c r="G1521" s="111" t="s">
        <v>1019</v>
      </c>
      <c r="H1521" s="111" t="s">
        <v>117</v>
      </c>
      <c r="I1521" s="111" t="s">
        <v>1120</v>
      </c>
      <c r="J1521" s="112">
        <v>80</v>
      </c>
      <c r="K1521" s="112">
        <v>1176</v>
      </c>
      <c r="L1521" s="112">
        <v>94080</v>
      </c>
      <c r="M1521" s="112">
        <v>2.94</v>
      </c>
      <c r="N1521" s="112">
        <v>235.2</v>
      </c>
      <c r="O1521" s="112">
        <v>0</v>
      </c>
      <c r="P1521" s="112">
        <v>0</v>
      </c>
      <c r="Q1521" s="112">
        <v>1178.94</v>
      </c>
      <c r="R1521" s="112">
        <v>94315.199999999997</v>
      </c>
      <c r="S1521" s="111" t="s">
        <v>1386</v>
      </c>
    </row>
    <row r="1522" spans="1:19" ht="25.5">
      <c r="A1522" s="111" t="s">
        <v>2374</v>
      </c>
      <c r="B1522" s="143">
        <v>44356</v>
      </c>
      <c r="C1522" s="111" t="s">
        <v>2375</v>
      </c>
      <c r="D1522" s="143">
        <v>44356</v>
      </c>
      <c r="E1522" s="111" t="s">
        <v>1387</v>
      </c>
      <c r="F1522" s="111" t="s">
        <v>106</v>
      </c>
      <c r="G1522" s="111" t="s">
        <v>1402</v>
      </c>
      <c r="H1522" s="111" t="s">
        <v>117</v>
      </c>
      <c r="I1522" s="111" t="s">
        <v>1120</v>
      </c>
      <c r="J1522" s="112">
        <v>100</v>
      </c>
      <c r="K1522" s="112">
        <v>1176</v>
      </c>
      <c r="L1522" s="112">
        <v>117600</v>
      </c>
      <c r="M1522" s="112">
        <v>2.94</v>
      </c>
      <c r="N1522" s="112">
        <v>294</v>
      </c>
      <c r="O1522" s="112">
        <v>0</v>
      </c>
      <c r="P1522" s="112">
        <v>0</v>
      </c>
      <c r="Q1522" s="112">
        <v>1178.94</v>
      </c>
      <c r="R1522" s="112">
        <v>117894</v>
      </c>
      <c r="S1522" s="111" t="s">
        <v>1386</v>
      </c>
    </row>
    <row r="1523" spans="1:19" ht="25.5">
      <c r="A1523" s="111" t="s">
        <v>2374</v>
      </c>
      <c r="B1523" s="143">
        <v>44356</v>
      </c>
      <c r="C1523" s="111" t="s">
        <v>2375</v>
      </c>
      <c r="D1523" s="143">
        <v>44356</v>
      </c>
      <c r="E1523" s="111" t="s">
        <v>1387</v>
      </c>
      <c r="F1523" s="111" t="s">
        <v>106</v>
      </c>
      <c r="G1523" s="111" t="s">
        <v>1402</v>
      </c>
      <c r="H1523" s="111" t="s">
        <v>117</v>
      </c>
      <c r="I1523" s="111" t="s">
        <v>1230</v>
      </c>
      <c r="J1523" s="112">
        <v>200</v>
      </c>
      <c r="K1523" s="112">
        <v>1099</v>
      </c>
      <c r="L1523" s="112">
        <v>219800</v>
      </c>
      <c r="M1523" s="112">
        <v>2.7475000000000001</v>
      </c>
      <c r="N1523" s="112">
        <v>549.5</v>
      </c>
      <c r="O1523" s="112">
        <v>0</v>
      </c>
      <c r="P1523" s="112">
        <v>0</v>
      </c>
      <c r="Q1523" s="112">
        <v>1101.7474999999999</v>
      </c>
      <c r="R1523" s="112">
        <v>220349.5</v>
      </c>
      <c r="S1523" s="111" t="s">
        <v>1386</v>
      </c>
    </row>
    <row r="1524" spans="1:19" ht="25.5">
      <c r="A1524" s="111" t="s">
        <v>2374</v>
      </c>
      <c r="B1524" s="143">
        <v>44356</v>
      </c>
      <c r="C1524" s="111" t="s">
        <v>2375</v>
      </c>
      <c r="D1524" s="143">
        <v>44356</v>
      </c>
      <c r="E1524" s="111" t="s">
        <v>1387</v>
      </c>
      <c r="F1524" s="111" t="s">
        <v>106</v>
      </c>
      <c r="G1524" s="111" t="s">
        <v>1402</v>
      </c>
      <c r="H1524" s="111" t="s">
        <v>117</v>
      </c>
      <c r="I1524" s="111" t="s">
        <v>1335</v>
      </c>
      <c r="J1524" s="112">
        <v>100</v>
      </c>
      <c r="K1524" s="112">
        <v>1303</v>
      </c>
      <c r="L1524" s="112">
        <v>130300</v>
      </c>
      <c r="M1524" s="112">
        <v>3.2574999999999998</v>
      </c>
      <c r="N1524" s="112">
        <v>325.75</v>
      </c>
      <c r="O1524" s="112">
        <v>0</v>
      </c>
      <c r="P1524" s="112">
        <v>0</v>
      </c>
      <c r="Q1524" s="112">
        <v>1306.2574999999999</v>
      </c>
      <c r="R1524" s="112">
        <v>130625.75</v>
      </c>
      <c r="S1524" s="111" t="s">
        <v>1386</v>
      </c>
    </row>
    <row r="1525" spans="1:19" ht="25.5">
      <c r="A1525" s="111" t="s">
        <v>2374</v>
      </c>
      <c r="B1525" s="143">
        <v>44356</v>
      </c>
      <c r="C1525" s="111" t="s">
        <v>2375</v>
      </c>
      <c r="D1525" s="143">
        <v>44356</v>
      </c>
      <c r="E1525" s="111" t="s">
        <v>1387</v>
      </c>
      <c r="F1525" s="111" t="s">
        <v>106</v>
      </c>
      <c r="G1525" s="111" t="s">
        <v>1402</v>
      </c>
      <c r="H1525" s="111" t="s">
        <v>117</v>
      </c>
      <c r="I1525" s="111" t="s">
        <v>1284</v>
      </c>
      <c r="J1525" s="112">
        <v>100</v>
      </c>
      <c r="K1525" s="112">
        <v>1064</v>
      </c>
      <c r="L1525" s="112">
        <v>106400</v>
      </c>
      <c r="M1525" s="112">
        <v>2.66</v>
      </c>
      <c r="N1525" s="112">
        <v>266</v>
      </c>
      <c r="O1525" s="112">
        <v>0</v>
      </c>
      <c r="P1525" s="112">
        <v>0</v>
      </c>
      <c r="Q1525" s="112">
        <v>1066.6600000000001</v>
      </c>
      <c r="R1525" s="112">
        <v>106666</v>
      </c>
      <c r="S1525" s="111" t="s">
        <v>1386</v>
      </c>
    </row>
    <row r="1526" spans="1:19" ht="25.5">
      <c r="A1526" s="111" t="s">
        <v>2376</v>
      </c>
      <c r="B1526" s="143">
        <v>44356</v>
      </c>
      <c r="C1526" s="111" t="s">
        <v>2377</v>
      </c>
      <c r="D1526" s="143">
        <v>44356</v>
      </c>
      <c r="E1526" s="111" t="s">
        <v>1387</v>
      </c>
      <c r="F1526" s="111" t="s">
        <v>108</v>
      </c>
      <c r="G1526" s="111" t="s">
        <v>1070</v>
      </c>
      <c r="H1526" s="111" t="s">
        <v>117</v>
      </c>
      <c r="I1526" s="111" t="s">
        <v>1119</v>
      </c>
      <c r="J1526" s="112">
        <v>200</v>
      </c>
      <c r="K1526" s="112">
        <v>914</v>
      </c>
      <c r="L1526" s="112">
        <v>182800</v>
      </c>
      <c r="M1526" s="112">
        <v>2.2850000000000001</v>
      </c>
      <c r="N1526" s="112">
        <v>457</v>
      </c>
      <c r="O1526" s="112">
        <v>0</v>
      </c>
      <c r="P1526" s="112">
        <v>0</v>
      </c>
      <c r="Q1526" s="112">
        <v>916.28499999999997</v>
      </c>
      <c r="R1526" s="112">
        <v>183257</v>
      </c>
      <c r="S1526" s="111" t="s">
        <v>1386</v>
      </c>
    </row>
    <row r="1527" spans="1:19" ht="25.5">
      <c r="A1527" s="111" t="s">
        <v>2376</v>
      </c>
      <c r="B1527" s="143">
        <v>44356</v>
      </c>
      <c r="C1527" s="111" t="s">
        <v>2377</v>
      </c>
      <c r="D1527" s="143">
        <v>44356</v>
      </c>
      <c r="E1527" s="111" t="s">
        <v>1387</v>
      </c>
      <c r="F1527" s="111" t="s">
        <v>108</v>
      </c>
      <c r="G1527" s="111" t="s">
        <v>1070</v>
      </c>
      <c r="H1527" s="111" t="s">
        <v>117</v>
      </c>
      <c r="I1527" s="111" t="s">
        <v>1114</v>
      </c>
      <c r="J1527" s="112">
        <v>300</v>
      </c>
      <c r="K1527" s="112">
        <v>894</v>
      </c>
      <c r="L1527" s="112">
        <v>268200</v>
      </c>
      <c r="M1527" s="112">
        <v>2.2349999999999999</v>
      </c>
      <c r="N1527" s="112">
        <v>670.5</v>
      </c>
      <c r="O1527" s="112">
        <v>0</v>
      </c>
      <c r="P1527" s="112">
        <v>0</v>
      </c>
      <c r="Q1527" s="112">
        <v>896.23500000000001</v>
      </c>
      <c r="R1527" s="112">
        <v>268870.5</v>
      </c>
      <c r="S1527" s="111" t="s">
        <v>1386</v>
      </c>
    </row>
    <row r="1528" spans="1:19" ht="25.5">
      <c r="A1528" s="111" t="s">
        <v>2378</v>
      </c>
      <c r="B1528" s="143">
        <v>44356</v>
      </c>
      <c r="C1528" s="111" t="s">
        <v>2379</v>
      </c>
      <c r="D1528" s="143">
        <v>44356</v>
      </c>
      <c r="E1528" s="111" t="s">
        <v>1387</v>
      </c>
      <c r="F1528" s="111" t="s">
        <v>115</v>
      </c>
      <c r="G1528" s="111" t="s">
        <v>1398</v>
      </c>
      <c r="H1528" s="111" t="s">
        <v>117</v>
      </c>
      <c r="I1528" s="111" t="s">
        <v>1120</v>
      </c>
      <c r="J1528" s="112">
        <v>100</v>
      </c>
      <c r="K1528" s="112">
        <v>1176</v>
      </c>
      <c r="L1528" s="112">
        <v>117600</v>
      </c>
      <c r="M1528" s="112">
        <v>2.94</v>
      </c>
      <c r="N1528" s="112">
        <v>294</v>
      </c>
      <c r="O1528" s="112">
        <v>0</v>
      </c>
      <c r="P1528" s="112">
        <v>0</v>
      </c>
      <c r="Q1528" s="112">
        <v>1178.94</v>
      </c>
      <c r="R1528" s="112">
        <v>117894</v>
      </c>
      <c r="S1528" s="111" t="s">
        <v>1386</v>
      </c>
    </row>
    <row r="1529" spans="1:19" ht="25.5">
      <c r="A1529" s="111" t="s">
        <v>2378</v>
      </c>
      <c r="B1529" s="143">
        <v>44356</v>
      </c>
      <c r="C1529" s="111" t="s">
        <v>2379</v>
      </c>
      <c r="D1529" s="143">
        <v>44356</v>
      </c>
      <c r="E1529" s="111" t="s">
        <v>1387</v>
      </c>
      <c r="F1529" s="111" t="s">
        <v>115</v>
      </c>
      <c r="G1529" s="111" t="s">
        <v>1398</v>
      </c>
      <c r="H1529" s="111" t="s">
        <v>117</v>
      </c>
      <c r="I1529" s="111" t="s">
        <v>1114</v>
      </c>
      <c r="J1529" s="112">
        <v>100</v>
      </c>
      <c r="K1529" s="112">
        <v>894</v>
      </c>
      <c r="L1529" s="112">
        <v>89400</v>
      </c>
      <c r="M1529" s="112">
        <v>2.2349999999999999</v>
      </c>
      <c r="N1529" s="112">
        <v>223.5</v>
      </c>
      <c r="O1529" s="112">
        <v>0</v>
      </c>
      <c r="P1529" s="112">
        <v>0</v>
      </c>
      <c r="Q1529" s="112">
        <v>896.23500000000001</v>
      </c>
      <c r="R1529" s="112">
        <v>89623.5</v>
      </c>
      <c r="S1529" s="111" t="s">
        <v>1386</v>
      </c>
    </row>
    <row r="1530" spans="1:19" ht="25.5">
      <c r="A1530" s="111" t="s">
        <v>2380</v>
      </c>
      <c r="B1530" s="143">
        <v>44356</v>
      </c>
      <c r="C1530" s="111" t="s">
        <v>2381</v>
      </c>
      <c r="D1530" s="143">
        <v>44356</v>
      </c>
      <c r="E1530" s="111" t="s">
        <v>1387</v>
      </c>
      <c r="F1530" s="111" t="s">
        <v>114</v>
      </c>
      <c r="G1530" s="111" t="s">
        <v>1398</v>
      </c>
      <c r="H1530" s="111" t="s">
        <v>117</v>
      </c>
      <c r="I1530" s="111" t="s">
        <v>1114</v>
      </c>
      <c r="J1530" s="112">
        <v>58</v>
      </c>
      <c r="K1530" s="112">
        <v>894</v>
      </c>
      <c r="L1530" s="112">
        <v>51852</v>
      </c>
      <c r="M1530" s="112">
        <v>2.2349999999999999</v>
      </c>
      <c r="N1530" s="112">
        <v>129.63</v>
      </c>
      <c r="O1530" s="112">
        <v>0</v>
      </c>
      <c r="P1530" s="112">
        <v>0</v>
      </c>
      <c r="Q1530" s="112">
        <v>896.23500000000001</v>
      </c>
      <c r="R1530" s="112">
        <v>51981.63</v>
      </c>
      <c r="S1530" s="111" t="s">
        <v>1386</v>
      </c>
    </row>
    <row r="1531" spans="1:19" ht="25.5">
      <c r="A1531" s="111" t="s">
        <v>2382</v>
      </c>
      <c r="B1531" s="143">
        <v>44356</v>
      </c>
      <c r="C1531" s="111" t="s">
        <v>2383</v>
      </c>
      <c r="D1531" s="143">
        <v>44356</v>
      </c>
      <c r="E1531" s="111" t="s">
        <v>1387</v>
      </c>
      <c r="F1531" s="111" t="s">
        <v>59</v>
      </c>
      <c r="G1531" s="111" t="s">
        <v>54</v>
      </c>
      <c r="H1531" s="111" t="s">
        <v>54</v>
      </c>
      <c r="I1531" s="111" t="s">
        <v>1119</v>
      </c>
      <c r="J1531" s="112">
        <v>200</v>
      </c>
      <c r="K1531" s="112">
        <v>914</v>
      </c>
      <c r="L1531" s="112">
        <v>182800</v>
      </c>
      <c r="M1531" s="112">
        <v>2.2850000000000001</v>
      </c>
      <c r="N1531" s="112">
        <v>457</v>
      </c>
      <c r="O1531" s="112">
        <v>0</v>
      </c>
      <c r="P1531" s="112">
        <v>0</v>
      </c>
      <c r="Q1531" s="112">
        <v>916.28499999999997</v>
      </c>
      <c r="R1531" s="112">
        <v>183257</v>
      </c>
      <c r="S1531" s="111" t="s">
        <v>1386</v>
      </c>
    </row>
    <row r="1532" spans="1:19" ht="25.5">
      <c r="A1532" s="111" t="s">
        <v>2382</v>
      </c>
      <c r="B1532" s="143">
        <v>44356</v>
      </c>
      <c r="C1532" s="111" t="s">
        <v>2383</v>
      </c>
      <c r="D1532" s="143">
        <v>44356</v>
      </c>
      <c r="E1532" s="111" t="s">
        <v>1387</v>
      </c>
      <c r="F1532" s="111" t="s">
        <v>59</v>
      </c>
      <c r="G1532" s="111" t="s">
        <v>54</v>
      </c>
      <c r="H1532" s="111" t="s">
        <v>54</v>
      </c>
      <c r="I1532" s="111" t="s">
        <v>1114</v>
      </c>
      <c r="J1532" s="112">
        <v>300</v>
      </c>
      <c r="K1532" s="112">
        <v>894</v>
      </c>
      <c r="L1532" s="112">
        <v>268200</v>
      </c>
      <c r="M1532" s="112">
        <v>2.2349999999999999</v>
      </c>
      <c r="N1532" s="112">
        <v>670.5</v>
      </c>
      <c r="O1532" s="112">
        <v>0</v>
      </c>
      <c r="P1532" s="112">
        <v>0</v>
      </c>
      <c r="Q1532" s="112">
        <v>896.23500000000001</v>
      </c>
      <c r="R1532" s="112">
        <v>268870.5</v>
      </c>
      <c r="S1532" s="111" t="s">
        <v>1386</v>
      </c>
    </row>
    <row r="1533" spans="1:19" ht="25.5">
      <c r="A1533" s="111" t="s">
        <v>2384</v>
      </c>
      <c r="B1533" s="143">
        <v>44356</v>
      </c>
      <c r="C1533" s="111" t="s">
        <v>2385</v>
      </c>
      <c r="D1533" s="143">
        <v>44356</v>
      </c>
      <c r="E1533" s="111" t="s">
        <v>1387</v>
      </c>
      <c r="F1533" s="111" t="s">
        <v>63</v>
      </c>
      <c r="G1533" s="111" t="s">
        <v>1396</v>
      </c>
      <c r="H1533" s="111" t="s">
        <v>54</v>
      </c>
      <c r="I1533" s="111" t="s">
        <v>1114</v>
      </c>
      <c r="J1533" s="112">
        <v>300</v>
      </c>
      <c r="K1533" s="112">
        <v>894</v>
      </c>
      <c r="L1533" s="112">
        <v>268200</v>
      </c>
      <c r="M1533" s="112">
        <v>2.2349999999999999</v>
      </c>
      <c r="N1533" s="112">
        <v>670.5</v>
      </c>
      <c r="O1533" s="112">
        <v>0</v>
      </c>
      <c r="P1533" s="112">
        <v>0</v>
      </c>
      <c r="Q1533" s="112">
        <v>896.23500000000001</v>
      </c>
      <c r="R1533" s="112">
        <v>268870.5</v>
      </c>
      <c r="S1533" s="111" t="s">
        <v>1386</v>
      </c>
    </row>
    <row r="1534" spans="1:19" ht="25.5">
      <c r="A1534" s="111" t="s">
        <v>2384</v>
      </c>
      <c r="B1534" s="143">
        <v>44356</v>
      </c>
      <c r="C1534" s="111" t="s">
        <v>2385</v>
      </c>
      <c r="D1534" s="143">
        <v>44356</v>
      </c>
      <c r="E1534" s="111" t="s">
        <v>1387</v>
      </c>
      <c r="F1534" s="111" t="s">
        <v>63</v>
      </c>
      <c r="G1534" s="111" t="s">
        <v>1396</v>
      </c>
      <c r="H1534" s="111" t="s">
        <v>54</v>
      </c>
      <c r="I1534" s="111" t="s">
        <v>1119</v>
      </c>
      <c r="J1534" s="112">
        <v>300</v>
      </c>
      <c r="K1534" s="112">
        <v>914</v>
      </c>
      <c r="L1534" s="112">
        <v>274200</v>
      </c>
      <c r="M1534" s="112">
        <v>2.2850000000000001</v>
      </c>
      <c r="N1534" s="112">
        <v>685.5</v>
      </c>
      <c r="O1534" s="112">
        <v>0</v>
      </c>
      <c r="P1534" s="112">
        <v>0</v>
      </c>
      <c r="Q1534" s="112">
        <v>916.28499999999997</v>
      </c>
      <c r="R1534" s="112">
        <v>274885.5</v>
      </c>
      <c r="S1534" s="111" t="s">
        <v>1386</v>
      </c>
    </row>
    <row r="1535" spans="1:19" ht="25.5">
      <c r="A1535" s="111" t="s">
        <v>2386</v>
      </c>
      <c r="B1535" s="143">
        <v>44356</v>
      </c>
      <c r="C1535" s="111" t="s">
        <v>2387</v>
      </c>
      <c r="D1535" s="143">
        <v>44356</v>
      </c>
      <c r="E1535" s="111" t="s">
        <v>1387</v>
      </c>
      <c r="F1535" s="111" t="s">
        <v>1352</v>
      </c>
      <c r="G1535" s="111" t="s">
        <v>57</v>
      </c>
      <c r="H1535" s="111" t="s">
        <v>54</v>
      </c>
      <c r="I1535" s="111" t="s">
        <v>1120</v>
      </c>
      <c r="J1535" s="112">
        <v>40</v>
      </c>
      <c r="K1535" s="112">
        <v>1176</v>
      </c>
      <c r="L1535" s="112">
        <v>47040</v>
      </c>
      <c r="M1535" s="112">
        <v>2.94</v>
      </c>
      <c r="N1535" s="112">
        <v>117.6</v>
      </c>
      <c r="O1535" s="112">
        <v>0</v>
      </c>
      <c r="P1535" s="112">
        <v>0</v>
      </c>
      <c r="Q1535" s="112">
        <v>1178.94</v>
      </c>
      <c r="R1535" s="112">
        <v>47157.599999999999</v>
      </c>
      <c r="S1535" s="111" t="s">
        <v>1386</v>
      </c>
    </row>
    <row r="1536" spans="1:19" ht="25.5">
      <c r="A1536" s="111" t="s">
        <v>2386</v>
      </c>
      <c r="B1536" s="143">
        <v>44356</v>
      </c>
      <c r="C1536" s="111" t="s">
        <v>2387</v>
      </c>
      <c r="D1536" s="143">
        <v>44356</v>
      </c>
      <c r="E1536" s="111" t="s">
        <v>1387</v>
      </c>
      <c r="F1536" s="111" t="s">
        <v>1352</v>
      </c>
      <c r="G1536" s="111" t="s">
        <v>57</v>
      </c>
      <c r="H1536" s="111" t="s">
        <v>54</v>
      </c>
      <c r="I1536" s="111" t="s">
        <v>1114</v>
      </c>
      <c r="J1536" s="112">
        <v>100</v>
      </c>
      <c r="K1536" s="112">
        <v>894</v>
      </c>
      <c r="L1536" s="112">
        <v>89400</v>
      </c>
      <c r="M1536" s="112">
        <v>2.2349999999999999</v>
      </c>
      <c r="N1536" s="112">
        <v>223.5</v>
      </c>
      <c r="O1536" s="112">
        <v>0</v>
      </c>
      <c r="P1536" s="112">
        <v>0</v>
      </c>
      <c r="Q1536" s="112">
        <v>896.23500000000001</v>
      </c>
      <c r="R1536" s="112">
        <v>89623.5</v>
      </c>
      <c r="S1536" s="111" t="s">
        <v>1386</v>
      </c>
    </row>
    <row r="1537" spans="1:19" ht="25.5">
      <c r="A1537" s="111" t="s">
        <v>2386</v>
      </c>
      <c r="B1537" s="143">
        <v>44356</v>
      </c>
      <c r="C1537" s="111" t="s">
        <v>2387</v>
      </c>
      <c r="D1537" s="143">
        <v>44356</v>
      </c>
      <c r="E1537" s="111" t="s">
        <v>1387</v>
      </c>
      <c r="F1537" s="111" t="s">
        <v>1352</v>
      </c>
      <c r="G1537" s="111" t="s">
        <v>57</v>
      </c>
      <c r="H1537" s="111" t="s">
        <v>54</v>
      </c>
      <c r="I1537" s="111" t="s">
        <v>1335</v>
      </c>
      <c r="J1537" s="112">
        <v>40</v>
      </c>
      <c r="K1537" s="112">
        <v>1303</v>
      </c>
      <c r="L1537" s="112">
        <v>52120</v>
      </c>
      <c r="M1537" s="112">
        <v>3.2574999999999998</v>
      </c>
      <c r="N1537" s="112">
        <v>130.30000000000001</v>
      </c>
      <c r="O1537" s="112">
        <v>0</v>
      </c>
      <c r="P1537" s="112">
        <v>0</v>
      </c>
      <c r="Q1537" s="112">
        <v>1306.2574999999999</v>
      </c>
      <c r="R1537" s="112">
        <v>52250.3</v>
      </c>
      <c r="S1537" s="111" t="s">
        <v>1386</v>
      </c>
    </row>
    <row r="1538" spans="1:19" ht="25.5">
      <c r="A1538" s="111" t="s">
        <v>2388</v>
      </c>
      <c r="B1538" s="143">
        <v>44356</v>
      </c>
      <c r="C1538" s="111" t="s">
        <v>2389</v>
      </c>
      <c r="D1538" s="143">
        <v>44356</v>
      </c>
      <c r="E1538" s="111" t="s">
        <v>1387</v>
      </c>
      <c r="F1538" s="111" t="s">
        <v>64</v>
      </c>
      <c r="G1538" s="111" t="s">
        <v>991</v>
      </c>
      <c r="H1538" s="111" t="s">
        <v>54</v>
      </c>
      <c r="I1538" s="111" t="s">
        <v>1114</v>
      </c>
      <c r="J1538" s="112">
        <v>200</v>
      </c>
      <c r="K1538" s="112">
        <v>894</v>
      </c>
      <c r="L1538" s="112">
        <v>178800</v>
      </c>
      <c r="M1538" s="112">
        <v>2.2349999999999999</v>
      </c>
      <c r="N1538" s="112">
        <v>447</v>
      </c>
      <c r="O1538" s="112">
        <v>0</v>
      </c>
      <c r="P1538" s="112">
        <v>0</v>
      </c>
      <c r="Q1538" s="112">
        <v>896.23500000000001</v>
      </c>
      <c r="R1538" s="112">
        <v>179247</v>
      </c>
      <c r="S1538" s="111" t="s">
        <v>1386</v>
      </c>
    </row>
    <row r="1539" spans="1:19" ht="25.5">
      <c r="A1539" s="111" t="s">
        <v>2388</v>
      </c>
      <c r="B1539" s="143">
        <v>44356</v>
      </c>
      <c r="C1539" s="111" t="s">
        <v>2389</v>
      </c>
      <c r="D1539" s="143">
        <v>44356</v>
      </c>
      <c r="E1539" s="111" t="s">
        <v>1387</v>
      </c>
      <c r="F1539" s="111" t="s">
        <v>64</v>
      </c>
      <c r="G1539" s="111" t="s">
        <v>991</v>
      </c>
      <c r="H1539" s="111" t="s">
        <v>54</v>
      </c>
      <c r="I1539" s="111" t="s">
        <v>1115</v>
      </c>
      <c r="J1539" s="112">
        <v>200</v>
      </c>
      <c r="K1539" s="112">
        <v>1030</v>
      </c>
      <c r="L1539" s="112">
        <v>206000</v>
      </c>
      <c r="M1539" s="112">
        <v>2.5750000000000002</v>
      </c>
      <c r="N1539" s="112">
        <v>515</v>
      </c>
      <c r="O1539" s="112">
        <v>0</v>
      </c>
      <c r="P1539" s="112">
        <v>0</v>
      </c>
      <c r="Q1539" s="112">
        <v>1032.575</v>
      </c>
      <c r="R1539" s="112">
        <v>206515</v>
      </c>
      <c r="S1539" s="111" t="s">
        <v>1386</v>
      </c>
    </row>
    <row r="1540" spans="1:19" ht="25.5">
      <c r="A1540" s="111" t="s">
        <v>2388</v>
      </c>
      <c r="B1540" s="143">
        <v>44356</v>
      </c>
      <c r="C1540" s="111" t="s">
        <v>2389</v>
      </c>
      <c r="D1540" s="143">
        <v>44356</v>
      </c>
      <c r="E1540" s="111" t="s">
        <v>1387</v>
      </c>
      <c r="F1540" s="111" t="s">
        <v>64</v>
      </c>
      <c r="G1540" s="111" t="s">
        <v>991</v>
      </c>
      <c r="H1540" s="111" t="s">
        <v>54</v>
      </c>
      <c r="I1540" s="111" t="s">
        <v>1119</v>
      </c>
      <c r="J1540" s="112">
        <v>200</v>
      </c>
      <c r="K1540" s="112">
        <v>914</v>
      </c>
      <c r="L1540" s="112">
        <v>182800</v>
      </c>
      <c r="M1540" s="112">
        <v>2.2850000000000001</v>
      </c>
      <c r="N1540" s="112">
        <v>457</v>
      </c>
      <c r="O1540" s="112">
        <v>0</v>
      </c>
      <c r="P1540" s="112">
        <v>0</v>
      </c>
      <c r="Q1540" s="112">
        <v>916.28499999999997</v>
      </c>
      <c r="R1540" s="112">
        <v>183257</v>
      </c>
      <c r="S1540" s="111" t="s">
        <v>1386</v>
      </c>
    </row>
    <row r="1541" spans="1:19" ht="25.5">
      <c r="A1541" s="111" t="s">
        <v>2388</v>
      </c>
      <c r="B1541" s="143">
        <v>44356</v>
      </c>
      <c r="C1541" s="111" t="s">
        <v>2389</v>
      </c>
      <c r="D1541" s="143">
        <v>44356</v>
      </c>
      <c r="E1541" s="111" t="s">
        <v>1387</v>
      </c>
      <c r="F1541" s="111" t="s">
        <v>64</v>
      </c>
      <c r="G1541" s="111" t="s">
        <v>991</v>
      </c>
      <c r="H1541" s="111" t="s">
        <v>54</v>
      </c>
      <c r="I1541" s="111" t="s">
        <v>1284</v>
      </c>
      <c r="J1541" s="112">
        <v>200</v>
      </c>
      <c r="K1541" s="112">
        <v>1064</v>
      </c>
      <c r="L1541" s="112">
        <v>212800</v>
      </c>
      <c r="M1541" s="112">
        <v>2.66</v>
      </c>
      <c r="N1541" s="112">
        <v>532</v>
      </c>
      <c r="O1541" s="112">
        <v>0</v>
      </c>
      <c r="P1541" s="112">
        <v>0</v>
      </c>
      <c r="Q1541" s="112">
        <v>1066.6600000000001</v>
      </c>
      <c r="R1541" s="112">
        <v>213332</v>
      </c>
      <c r="S1541" s="111" t="s">
        <v>1386</v>
      </c>
    </row>
    <row r="1542" spans="1:19" ht="25.5">
      <c r="A1542" s="111" t="s">
        <v>2390</v>
      </c>
      <c r="B1542" s="143">
        <v>44356</v>
      </c>
      <c r="C1542" s="111" t="s">
        <v>2391</v>
      </c>
      <c r="D1542" s="143">
        <v>44356</v>
      </c>
      <c r="E1542" s="111" t="s">
        <v>1387</v>
      </c>
      <c r="F1542" s="111" t="s">
        <v>61</v>
      </c>
      <c r="G1542" s="111" t="s">
        <v>54</v>
      </c>
      <c r="H1542" s="111" t="s">
        <v>54</v>
      </c>
      <c r="I1542" s="111" t="s">
        <v>1119</v>
      </c>
      <c r="J1542" s="112">
        <v>20</v>
      </c>
      <c r="K1542" s="112">
        <v>914</v>
      </c>
      <c r="L1542" s="112">
        <v>18280</v>
      </c>
      <c r="M1542" s="112">
        <v>2.2850000000000001</v>
      </c>
      <c r="N1542" s="112">
        <v>45.7</v>
      </c>
      <c r="O1542" s="112">
        <v>0</v>
      </c>
      <c r="P1542" s="112">
        <v>0</v>
      </c>
      <c r="Q1542" s="112">
        <v>916.28499999999997</v>
      </c>
      <c r="R1542" s="112">
        <v>18325.7</v>
      </c>
      <c r="S1542" s="111" t="s">
        <v>1386</v>
      </c>
    </row>
    <row r="1543" spans="1:19" ht="25.5">
      <c r="A1543" s="111" t="s">
        <v>2390</v>
      </c>
      <c r="B1543" s="143">
        <v>44356</v>
      </c>
      <c r="C1543" s="111" t="s">
        <v>2391</v>
      </c>
      <c r="D1543" s="143">
        <v>44356</v>
      </c>
      <c r="E1543" s="111" t="s">
        <v>1387</v>
      </c>
      <c r="F1543" s="111" t="s">
        <v>61</v>
      </c>
      <c r="G1543" s="111" t="s">
        <v>54</v>
      </c>
      <c r="H1543" s="111" t="s">
        <v>54</v>
      </c>
      <c r="I1543" s="111" t="s">
        <v>1117</v>
      </c>
      <c r="J1543" s="112">
        <v>20</v>
      </c>
      <c r="K1543" s="112">
        <v>1118</v>
      </c>
      <c r="L1543" s="112">
        <v>22360</v>
      </c>
      <c r="M1543" s="112">
        <v>2.7949999999999999</v>
      </c>
      <c r="N1543" s="112">
        <v>55.9</v>
      </c>
      <c r="O1543" s="112">
        <v>0</v>
      </c>
      <c r="P1543" s="112">
        <v>0</v>
      </c>
      <c r="Q1543" s="112">
        <v>1120.7950000000001</v>
      </c>
      <c r="R1543" s="112">
        <v>22415.9</v>
      </c>
      <c r="S1543" s="111" t="s">
        <v>1386</v>
      </c>
    </row>
    <row r="1544" spans="1:19" ht="25.5">
      <c r="A1544" s="111" t="s">
        <v>2392</v>
      </c>
      <c r="B1544" s="143">
        <v>44356</v>
      </c>
      <c r="C1544" s="111" t="s">
        <v>2393</v>
      </c>
      <c r="D1544" s="143">
        <v>44356</v>
      </c>
      <c r="E1544" s="111" t="s">
        <v>1387</v>
      </c>
      <c r="F1544" s="111" t="s">
        <v>116</v>
      </c>
      <c r="G1544" s="111" t="s">
        <v>991</v>
      </c>
      <c r="H1544" s="111" t="s">
        <v>54</v>
      </c>
      <c r="I1544" s="111" t="s">
        <v>1114</v>
      </c>
      <c r="J1544" s="112">
        <v>100</v>
      </c>
      <c r="K1544" s="112">
        <v>894</v>
      </c>
      <c r="L1544" s="112">
        <v>89400</v>
      </c>
      <c r="M1544" s="112">
        <v>2.2349999999999999</v>
      </c>
      <c r="N1544" s="112">
        <v>223.5</v>
      </c>
      <c r="O1544" s="112">
        <v>0</v>
      </c>
      <c r="P1544" s="112">
        <v>0</v>
      </c>
      <c r="Q1544" s="112">
        <v>896.23500000000001</v>
      </c>
      <c r="R1544" s="112">
        <v>89623.5</v>
      </c>
      <c r="S1544" s="111" t="s">
        <v>1386</v>
      </c>
    </row>
    <row r="1545" spans="1:19" ht="25.5">
      <c r="A1545" s="111" t="s">
        <v>2392</v>
      </c>
      <c r="B1545" s="143">
        <v>44356</v>
      </c>
      <c r="C1545" s="111" t="s">
        <v>2393</v>
      </c>
      <c r="D1545" s="143">
        <v>44356</v>
      </c>
      <c r="E1545" s="111" t="s">
        <v>1387</v>
      </c>
      <c r="F1545" s="111" t="s">
        <v>116</v>
      </c>
      <c r="G1545" s="111" t="s">
        <v>991</v>
      </c>
      <c r="H1545" s="111" t="s">
        <v>54</v>
      </c>
      <c r="I1545" s="111" t="s">
        <v>1117</v>
      </c>
      <c r="J1545" s="112">
        <v>40</v>
      </c>
      <c r="K1545" s="112">
        <v>1118</v>
      </c>
      <c r="L1545" s="112">
        <v>44720</v>
      </c>
      <c r="M1545" s="112">
        <v>2.7949999999999999</v>
      </c>
      <c r="N1545" s="112">
        <v>111.8</v>
      </c>
      <c r="O1545" s="112">
        <v>0</v>
      </c>
      <c r="P1545" s="112">
        <v>0</v>
      </c>
      <c r="Q1545" s="112">
        <v>1120.7950000000001</v>
      </c>
      <c r="R1545" s="112">
        <v>44831.8</v>
      </c>
      <c r="S1545" s="111" t="s">
        <v>1386</v>
      </c>
    </row>
    <row r="1546" spans="1:19" ht="25.5">
      <c r="A1546" s="111" t="s">
        <v>2392</v>
      </c>
      <c r="B1546" s="143">
        <v>44356</v>
      </c>
      <c r="C1546" s="111" t="s">
        <v>2393</v>
      </c>
      <c r="D1546" s="143">
        <v>44356</v>
      </c>
      <c r="E1546" s="111" t="s">
        <v>1387</v>
      </c>
      <c r="F1546" s="111" t="s">
        <v>116</v>
      </c>
      <c r="G1546" s="111" t="s">
        <v>991</v>
      </c>
      <c r="H1546" s="111" t="s">
        <v>54</v>
      </c>
      <c r="I1546" s="111" t="s">
        <v>1335</v>
      </c>
      <c r="J1546" s="112">
        <v>20</v>
      </c>
      <c r="K1546" s="112">
        <v>1303</v>
      </c>
      <c r="L1546" s="112">
        <v>26060</v>
      </c>
      <c r="M1546" s="112">
        <v>3.2574999999999998</v>
      </c>
      <c r="N1546" s="112">
        <v>65.150000000000006</v>
      </c>
      <c r="O1546" s="112">
        <v>0</v>
      </c>
      <c r="P1546" s="112">
        <v>0</v>
      </c>
      <c r="Q1546" s="112">
        <v>1306.2574999999999</v>
      </c>
      <c r="R1546" s="112">
        <v>26125.15</v>
      </c>
      <c r="S1546" s="111" t="s">
        <v>1386</v>
      </c>
    </row>
    <row r="1547" spans="1:19" ht="25.5">
      <c r="A1547" s="111" t="s">
        <v>2392</v>
      </c>
      <c r="B1547" s="143">
        <v>44356</v>
      </c>
      <c r="C1547" s="111" t="s">
        <v>2393</v>
      </c>
      <c r="D1547" s="143">
        <v>44356</v>
      </c>
      <c r="E1547" s="111" t="s">
        <v>1387</v>
      </c>
      <c r="F1547" s="111" t="s">
        <v>116</v>
      </c>
      <c r="G1547" s="111" t="s">
        <v>991</v>
      </c>
      <c r="H1547" s="111" t="s">
        <v>54</v>
      </c>
      <c r="I1547" s="111" t="s">
        <v>1119</v>
      </c>
      <c r="J1547" s="112">
        <v>100</v>
      </c>
      <c r="K1547" s="112">
        <v>914</v>
      </c>
      <c r="L1547" s="112">
        <v>91400</v>
      </c>
      <c r="M1547" s="112">
        <v>2.2850000000000001</v>
      </c>
      <c r="N1547" s="112">
        <v>228.5</v>
      </c>
      <c r="O1547" s="112">
        <v>0</v>
      </c>
      <c r="P1547" s="112">
        <v>0</v>
      </c>
      <c r="Q1547" s="112">
        <v>916.28499999999997</v>
      </c>
      <c r="R1547" s="112">
        <v>91628.5</v>
      </c>
      <c r="S1547" s="111" t="s">
        <v>1386</v>
      </c>
    </row>
    <row r="1548" spans="1:19" ht="25.5">
      <c r="A1548" s="111" t="s">
        <v>2392</v>
      </c>
      <c r="B1548" s="143">
        <v>44356</v>
      </c>
      <c r="C1548" s="111" t="s">
        <v>2393</v>
      </c>
      <c r="D1548" s="143">
        <v>44356</v>
      </c>
      <c r="E1548" s="111" t="s">
        <v>1387</v>
      </c>
      <c r="F1548" s="111" t="s">
        <v>116</v>
      </c>
      <c r="G1548" s="111" t="s">
        <v>991</v>
      </c>
      <c r="H1548" s="111" t="s">
        <v>54</v>
      </c>
      <c r="I1548" s="111" t="s">
        <v>1120</v>
      </c>
      <c r="J1548" s="112">
        <v>20</v>
      </c>
      <c r="K1548" s="112">
        <v>1176</v>
      </c>
      <c r="L1548" s="112">
        <v>23520</v>
      </c>
      <c r="M1548" s="112">
        <v>2.94</v>
      </c>
      <c r="N1548" s="112">
        <v>58.8</v>
      </c>
      <c r="O1548" s="112">
        <v>0</v>
      </c>
      <c r="P1548" s="112">
        <v>0</v>
      </c>
      <c r="Q1548" s="112">
        <v>1178.94</v>
      </c>
      <c r="R1548" s="112">
        <v>23578.799999999999</v>
      </c>
      <c r="S1548" s="111" t="s">
        <v>1386</v>
      </c>
    </row>
    <row r="1549" spans="1:19" ht="25.5">
      <c r="A1549" s="111" t="s">
        <v>2394</v>
      </c>
      <c r="B1549" s="143">
        <v>44356</v>
      </c>
      <c r="C1549" s="111" t="s">
        <v>2395</v>
      </c>
      <c r="D1549" s="143">
        <v>44356</v>
      </c>
      <c r="E1549" s="111" t="s">
        <v>1387</v>
      </c>
      <c r="F1549" s="111" t="s">
        <v>56</v>
      </c>
      <c r="G1549" s="111" t="s">
        <v>57</v>
      </c>
      <c r="H1549" s="111" t="s">
        <v>54</v>
      </c>
      <c r="I1549" s="111" t="s">
        <v>1117</v>
      </c>
      <c r="J1549" s="112">
        <v>10</v>
      </c>
      <c r="K1549" s="112">
        <v>1118</v>
      </c>
      <c r="L1549" s="112">
        <v>11180</v>
      </c>
      <c r="M1549" s="112">
        <v>2.7949999999999999</v>
      </c>
      <c r="N1549" s="112">
        <v>27.95</v>
      </c>
      <c r="O1549" s="112">
        <v>0</v>
      </c>
      <c r="P1549" s="112">
        <v>0</v>
      </c>
      <c r="Q1549" s="112">
        <v>1120.7950000000001</v>
      </c>
      <c r="R1549" s="112">
        <v>11207.95</v>
      </c>
      <c r="S1549" s="111" t="s">
        <v>1386</v>
      </c>
    </row>
    <row r="1550" spans="1:19" ht="25.5">
      <c r="A1550" s="111" t="s">
        <v>2394</v>
      </c>
      <c r="B1550" s="143">
        <v>44356</v>
      </c>
      <c r="C1550" s="111" t="s">
        <v>2395</v>
      </c>
      <c r="D1550" s="143">
        <v>44356</v>
      </c>
      <c r="E1550" s="111" t="s">
        <v>1387</v>
      </c>
      <c r="F1550" s="111" t="s">
        <v>56</v>
      </c>
      <c r="G1550" s="111" t="s">
        <v>57</v>
      </c>
      <c r="H1550" s="111" t="s">
        <v>54</v>
      </c>
      <c r="I1550" s="111" t="s">
        <v>1114</v>
      </c>
      <c r="J1550" s="112">
        <v>50</v>
      </c>
      <c r="K1550" s="112">
        <v>894</v>
      </c>
      <c r="L1550" s="112">
        <v>44700</v>
      </c>
      <c r="M1550" s="112">
        <v>2.2349999999999999</v>
      </c>
      <c r="N1550" s="112">
        <v>111.75</v>
      </c>
      <c r="O1550" s="112">
        <v>0</v>
      </c>
      <c r="P1550" s="112">
        <v>0</v>
      </c>
      <c r="Q1550" s="112">
        <v>896.23500000000001</v>
      </c>
      <c r="R1550" s="112">
        <v>44811.75</v>
      </c>
      <c r="S1550" s="111" t="s">
        <v>1386</v>
      </c>
    </row>
    <row r="1551" spans="1:19" ht="25.5">
      <c r="A1551" s="111" t="s">
        <v>2394</v>
      </c>
      <c r="B1551" s="143">
        <v>44356</v>
      </c>
      <c r="C1551" s="111" t="s">
        <v>2395</v>
      </c>
      <c r="D1551" s="143">
        <v>44356</v>
      </c>
      <c r="E1551" s="111" t="s">
        <v>1387</v>
      </c>
      <c r="F1551" s="111" t="s">
        <v>56</v>
      </c>
      <c r="G1551" s="111" t="s">
        <v>57</v>
      </c>
      <c r="H1551" s="111" t="s">
        <v>54</v>
      </c>
      <c r="I1551" s="111" t="s">
        <v>1335</v>
      </c>
      <c r="J1551" s="112">
        <v>10</v>
      </c>
      <c r="K1551" s="112">
        <v>1303</v>
      </c>
      <c r="L1551" s="112">
        <v>13030</v>
      </c>
      <c r="M1551" s="112">
        <v>3.2574999999999998</v>
      </c>
      <c r="N1551" s="112">
        <v>32.575000000000003</v>
      </c>
      <c r="O1551" s="112">
        <v>0</v>
      </c>
      <c r="P1551" s="112">
        <v>0</v>
      </c>
      <c r="Q1551" s="112">
        <v>1306.2574999999999</v>
      </c>
      <c r="R1551" s="112">
        <v>13062.575000000001</v>
      </c>
      <c r="S1551" s="111" t="s">
        <v>1386</v>
      </c>
    </row>
    <row r="1552" spans="1:19" ht="25.5">
      <c r="A1552" s="111" t="s">
        <v>2394</v>
      </c>
      <c r="B1552" s="143">
        <v>44356</v>
      </c>
      <c r="C1552" s="111" t="s">
        <v>2395</v>
      </c>
      <c r="D1552" s="143">
        <v>44356</v>
      </c>
      <c r="E1552" s="111" t="s">
        <v>1387</v>
      </c>
      <c r="F1552" s="111" t="s">
        <v>56</v>
      </c>
      <c r="G1552" s="111" t="s">
        <v>57</v>
      </c>
      <c r="H1552" s="111" t="s">
        <v>54</v>
      </c>
      <c r="I1552" s="111" t="s">
        <v>1284</v>
      </c>
      <c r="J1552" s="112">
        <v>10</v>
      </c>
      <c r="K1552" s="112">
        <v>1064</v>
      </c>
      <c r="L1552" s="112">
        <v>10640</v>
      </c>
      <c r="M1552" s="112">
        <v>2.66</v>
      </c>
      <c r="N1552" s="112">
        <v>26.6</v>
      </c>
      <c r="O1552" s="112">
        <v>0</v>
      </c>
      <c r="P1552" s="112">
        <v>0</v>
      </c>
      <c r="Q1552" s="112">
        <v>1066.6600000000001</v>
      </c>
      <c r="R1552" s="112">
        <v>10666.6</v>
      </c>
      <c r="S1552" s="111" t="s">
        <v>1386</v>
      </c>
    </row>
    <row r="1553" spans="1:19" ht="25.5">
      <c r="A1553" s="111" t="s">
        <v>2396</v>
      </c>
      <c r="B1553" s="143">
        <v>44356</v>
      </c>
      <c r="C1553" s="111" t="s">
        <v>2397</v>
      </c>
      <c r="D1553" s="143">
        <v>44356</v>
      </c>
      <c r="E1553" s="111" t="s">
        <v>1387</v>
      </c>
      <c r="F1553" s="111" t="s">
        <v>85</v>
      </c>
      <c r="G1553" s="111" t="s">
        <v>1410</v>
      </c>
      <c r="H1553" s="111" t="s">
        <v>1391</v>
      </c>
      <c r="I1553" s="111" t="s">
        <v>1114</v>
      </c>
      <c r="J1553" s="112">
        <v>600</v>
      </c>
      <c r="K1553" s="112">
        <v>894</v>
      </c>
      <c r="L1553" s="112">
        <v>536400</v>
      </c>
      <c r="M1553" s="112">
        <v>2.2349999999999999</v>
      </c>
      <c r="N1553" s="112">
        <v>1341</v>
      </c>
      <c r="O1553" s="112">
        <v>0</v>
      </c>
      <c r="P1553" s="112">
        <v>0</v>
      </c>
      <c r="Q1553" s="112">
        <v>896.23500000000001</v>
      </c>
      <c r="R1553" s="112">
        <v>537741</v>
      </c>
      <c r="S1553" s="111" t="s">
        <v>1386</v>
      </c>
    </row>
    <row r="1554" spans="1:19" ht="25.5">
      <c r="A1554" s="111" t="s">
        <v>2396</v>
      </c>
      <c r="B1554" s="143">
        <v>44356</v>
      </c>
      <c r="C1554" s="111" t="s">
        <v>2397</v>
      </c>
      <c r="D1554" s="143">
        <v>44356</v>
      </c>
      <c r="E1554" s="111" t="s">
        <v>1387</v>
      </c>
      <c r="F1554" s="111" t="s">
        <v>85</v>
      </c>
      <c r="G1554" s="111" t="s">
        <v>1410</v>
      </c>
      <c r="H1554" s="111" t="s">
        <v>1391</v>
      </c>
      <c r="I1554" s="111" t="s">
        <v>1119</v>
      </c>
      <c r="J1554" s="112">
        <v>600</v>
      </c>
      <c r="K1554" s="112">
        <v>914</v>
      </c>
      <c r="L1554" s="112">
        <v>548400</v>
      </c>
      <c r="M1554" s="112">
        <v>2.2850000000000001</v>
      </c>
      <c r="N1554" s="112">
        <v>1371</v>
      </c>
      <c r="O1554" s="112">
        <v>0</v>
      </c>
      <c r="P1554" s="112">
        <v>0</v>
      </c>
      <c r="Q1554" s="112">
        <v>916.28499999999997</v>
      </c>
      <c r="R1554" s="112">
        <v>549771</v>
      </c>
      <c r="S1554" s="111" t="s">
        <v>1386</v>
      </c>
    </row>
    <row r="1555" spans="1:19" ht="25.5">
      <c r="A1555" s="111" t="s">
        <v>2396</v>
      </c>
      <c r="B1555" s="143">
        <v>44356</v>
      </c>
      <c r="C1555" s="111" t="s">
        <v>2397</v>
      </c>
      <c r="D1555" s="143">
        <v>44356</v>
      </c>
      <c r="E1555" s="111" t="s">
        <v>1387</v>
      </c>
      <c r="F1555" s="111" t="s">
        <v>85</v>
      </c>
      <c r="G1555" s="111" t="s">
        <v>1410</v>
      </c>
      <c r="H1555" s="111" t="s">
        <v>1391</v>
      </c>
      <c r="I1555" s="111" t="s">
        <v>1333</v>
      </c>
      <c r="J1555" s="112">
        <v>100</v>
      </c>
      <c r="K1555" s="112">
        <v>914</v>
      </c>
      <c r="L1555" s="112">
        <v>91400</v>
      </c>
      <c r="M1555" s="112">
        <v>2.2850000000000001</v>
      </c>
      <c r="N1555" s="112">
        <v>228.5</v>
      </c>
      <c r="O1555" s="112">
        <v>0</v>
      </c>
      <c r="P1555" s="112">
        <v>0</v>
      </c>
      <c r="Q1555" s="112">
        <v>916.28499999999997</v>
      </c>
      <c r="R1555" s="112">
        <v>91628.5</v>
      </c>
      <c r="S1555" s="111" t="s">
        <v>1386</v>
      </c>
    </row>
    <row r="1556" spans="1:19" ht="25.5">
      <c r="A1556" s="111" t="s">
        <v>2398</v>
      </c>
      <c r="B1556" s="143">
        <v>44356</v>
      </c>
      <c r="C1556" s="111" t="s">
        <v>2399</v>
      </c>
      <c r="D1556" s="143">
        <v>44356</v>
      </c>
      <c r="E1556" s="111" t="s">
        <v>1387</v>
      </c>
      <c r="F1556" s="111" t="s">
        <v>1427</v>
      </c>
      <c r="G1556" s="111" t="s">
        <v>1393</v>
      </c>
      <c r="H1556" s="111" t="s">
        <v>1391</v>
      </c>
      <c r="I1556" s="111" t="s">
        <v>1114</v>
      </c>
      <c r="J1556" s="112">
        <v>20</v>
      </c>
      <c r="K1556" s="112">
        <v>894</v>
      </c>
      <c r="L1556" s="112">
        <v>17880</v>
      </c>
      <c r="M1556" s="112">
        <v>2.2349999999999999</v>
      </c>
      <c r="N1556" s="112">
        <v>44.7</v>
      </c>
      <c r="O1556" s="112">
        <v>0</v>
      </c>
      <c r="P1556" s="112">
        <v>0</v>
      </c>
      <c r="Q1556" s="112">
        <v>896.23500000000001</v>
      </c>
      <c r="R1556" s="112">
        <v>17924.7</v>
      </c>
      <c r="S1556" s="111" t="s">
        <v>1386</v>
      </c>
    </row>
    <row r="1557" spans="1:19" ht="25.5">
      <c r="A1557" s="111" t="s">
        <v>2400</v>
      </c>
      <c r="B1557" s="143">
        <v>44356</v>
      </c>
      <c r="C1557" s="111" t="s">
        <v>2401</v>
      </c>
      <c r="D1557" s="143">
        <v>44356</v>
      </c>
      <c r="E1557" s="111" t="s">
        <v>1387</v>
      </c>
      <c r="F1557" s="111" t="s">
        <v>28</v>
      </c>
      <c r="G1557" s="111" t="s">
        <v>1408</v>
      </c>
      <c r="H1557" s="111" t="s">
        <v>24</v>
      </c>
      <c r="I1557" s="111" t="s">
        <v>1115</v>
      </c>
      <c r="J1557" s="112">
        <v>200</v>
      </c>
      <c r="K1557" s="112">
        <v>1030</v>
      </c>
      <c r="L1557" s="112">
        <v>206000</v>
      </c>
      <c r="M1557" s="112">
        <v>2.5750000000000002</v>
      </c>
      <c r="N1557" s="112">
        <v>515</v>
      </c>
      <c r="O1557" s="112">
        <v>0</v>
      </c>
      <c r="P1557" s="112">
        <v>0</v>
      </c>
      <c r="Q1557" s="112">
        <v>1032.575</v>
      </c>
      <c r="R1557" s="112">
        <v>206515</v>
      </c>
      <c r="S1557" s="111" t="s">
        <v>1386</v>
      </c>
    </row>
    <row r="1558" spans="1:19" ht="25.5">
      <c r="A1558" s="111" t="s">
        <v>2400</v>
      </c>
      <c r="B1558" s="143">
        <v>44356</v>
      </c>
      <c r="C1558" s="111" t="s">
        <v>2401</v>
      </c>
      <c r="D1558" s="143">
        <v>44356</v>
      </c>
      <c r="E1558" s="111" t="s">
        <v>1387</v>
      </c>
      <c r="F1558" s="111" t="s">
        <v>28</v>
      </c>
      <c r="G1558" s="111" t="s">
        <v>1408</v>
      </c>
      <c r="H1558" s="111" t="s">
        <v>24</v>
      </c>
      <c r="I1558" s="111" t="s">
        <v>1114</v>
      </c>
      <c r="J1558" s="112">
        <v>200</v>
      </c>
      <c r="K1558" s="112">
        <v>894</v>
      </c>
      <c r="L1558" s="112">
        <v>178800</v>
      </c>
      <c r="M1558" s="112">
        <v>2.2349999999999999</v>
      </c>
      <c r="N1558" s="112">
        <v>447</v>
      </c>
      <c r="O1558" s="112">
        <v>0</v>
      </c>
      <c r="P1558" s="112">
        <v>0</v>
      </c>
      <c r="Q1558" s="112">
        <v>896.23500000000001</v>
      </c>
      <c r="R1558" s="112">
        <v>179247</v>
      </c>
      <c r="S1558" s="111" t="s">
        <v>1386</v>
      </c>
    </row>
    <row r="1559" spans="1:19" ht="25.5">
      <c r="A1559" s="111" t="s">
        <v>2400</v>
      </c>
      <c r="B1559" s="143">
        <v>44356</v>
      </c>
      <c r="C1559" s="111" t="s">
        <v>2401</v>
      </c>
      <c r="D1559" s="143">
        <v>44356</v>
      </c>
      <c r="E1559" s="111" t="s">
        <v>1387</v>
      </c>
      <c r="F1559" s="111" t="s">
        <v>28</v>
      </c>
      <c r="G1559" s="111" t="s">
        <v>1408</v>
      </c>
      <c r="H1559" s="111" t="s">
        <v>24</v>
      </c>
      <c r="I1559" s="111" t="s">
        <v>1285</v>
      </c>
      <c r="J1559" s="112">
        <v>100</v>
      </c>
      <c r="K1559" s="112">
        <v>1205</v>
      </c>
      <c r="L1559" s="112">
        <v>120500</v>
      </c>
      <c r="M1559" s="112">
        <v>3.0125000000000002</v>
      </c>
      <c r="N1559" s="112">
        <v>301.25</v>
      </c>
      <c r="O1559" s="112">
        <v>0</v>
      </c>
      <c r="P1559" s="112">
        <v>0</v>
      </c>
      <c r="Q1559" s="112">
        <v>1208.0125</v>
      </c>
      <c r="R1559" s="112">
        <v>120801.25</v>
      </c>
      <c r="S1559" s="111" t="s">
        <v>1386</v>
      </c>
    </row>
    <row r="1560" spans="1:19" ht="25.5">
      <c r="A1560" s="111" t="s">
        <v>2400</v>
      </c>
      <c r="B1560" s="143">
        <v>44356</v>
      </c>
      <c r="C1560" s="111" t="s">
        <v>2401</v>
      </c>
      <c r="D1560" s="143">
        <v>44356</v>
      </c>
      <c r="E1560" s="111" t="s">
        <v>1387</v>
      </c>
      <c r="F1560" s="111" t="s">
        <v>28</v>
      </c>
      <c r="G1560" s="111" t="s">
        <v>1408</v>
      </c>
      <c r="H1560" s="111" t="s">
        <v>24</v>
      </c>
      <c r="I1560" s="111" t="s">
        <v>1284</v>
      </c>
      <c r="J1560" s="112">
        <v>100</v>
      </c>
      <c r="K1560" s="112">
        <v>1064</v>
      </c>
      <c r="L1560" s="112">
        <v>106400</v>
      </c>
      <c r="M1560" s="112">
        <v>2.66</v>
      </c>
      <c r="N1560" s="112">
        <v>266</v>
      </c>
      <c r="O1560" s="112">
        <v>0</v>
      </c>
      <c r="P1560" s="112">
        <v>0</v>
      </c>
      <c r="Q1560" s="112">
        <v>1066.6600000000001</v>
      </c>
      <c r="R1560" s="112">
        <v>106666</v>
      </c>
      <c r="S1560" s="111" t="s">
        <v>1386</v>
      </c>
    </row>
    <row r="1561" spans="1:19" ht="25.5">
      <c r="A1561" s="111" t="s">
        <v>2400</v>
      </c>
      <c r="B1561" s="143">
        <v>44356</v>
      </c>
      <c r="C1561" s="111" t="s">
        <v>2401</v>
      </c>
      <c r="D1561" s="143">
        <v>44356</v>
      </c>
      <c r="E1561" s="111" t="s">
        <v>1387</v>
      </c>
      <c r="F1561" s="111" t="s">
        <v>28</v>
      </c>
      <c r="G1561" s="111" t="s">
        <v>1408</v>
      </c>
      <c r="H1561" s="111" t="s">
        <v>24</v>
      </c>
      <c r="I1561" s="111" t="s">
        <v>1333</v>
      </c>
      <c r="J1561" s="112">
        <v>20</v>
      </c>
      <c r="K1561" s="112">
        <v>914</v>
      </c>
      <c r="L1561" s="112">
        <v>18280</v>
      </c>
      <c r="M1561" s="112">
        <v>2.2850000000000001</v>
      </c>
      <c r="N1561" s="112">
        <v>45.7</v>
      </c>
      <c r="O1561" s="112">
        <v>0</v>
      </c>
      <c r="P1561" s="112">
        <v>0</v>
      </c>
      <c r="Q1561" s="112">
        <v>916.28499999999997</v>
      </c>
      <c r="R1561" s="112">
        <v>18325.7</v>
      </c>
      <c r="S1561" s="111" t="s">
        <v>1386</v>
      </c>
    </row>
    <row r="1562" spans="1:19" ht="25.5">
      <c r="A1562" s="111" t="s">
        <v>2400</v>
      </c>
      <c r="B1562" s="143">
        <v>44356</v>
      </c>
      <c r="C1562" s="111" t="s">
        <v>2401</v>
      </c>
      <c r="D1562" s="143">
        <v>44356</v>
      </c>
      <c r="E1562" s="111" t="s">
        <v>1387</v>
      </c>
      <c r="F1562" s="111" t="s">
        <v>28</v>
      </c>
      <c r="G1562" s="111" t="s">
        <v>1408</v>
      </c>
      <c r="H1562" s="111" t="s">
        <v>24</v>
      </c>
      <c r="I1562" s="111" t="s">
        <v>1335</v>
      </c>
      <c r="J1562" s="112">
        <v>60</v>
      </c>
      <c r="K1562" s="112">
        <v>1303</v>
      </c>
      <c r="L1562" s="112">
        <v>78180</v>
      </c>
      <c r="M1562" s="112">
        <v>3.2574999999999998</v>
      </c>
      <c r="N1562" s="112">
        <v>195.45</v>
      </c>
      <c r="O1562" s="112">
        <v>0</v>
      </c>
      <c r="P1562" s="112">
        <v>0</v>
      </c>
      <c r="Q1562" s="112">
        <v>1306.2574999999999</v>
      </c>
      <c r="R1562" s="112">
        <v>78375.45</v>
      </c>
      <c r="S1562" s="111" t="s">
        <v>1386</v>
      </c>
    </row>
    <row r="1563" spans="1:19" ht="25.5">
      <c r="A1563" s="111" t="s">
        <v>2400</v>
      </c>
      <c r="B1563" s="143">
        <v>44356</v>
      </c>
      <c r="C1563" s="111" t="s">
        <v>2401</v>
      </c>
      <c r="D1563" s="143">
        <v>44356</v>
      </c>
      <c r="E1563" s="111" t="s">
        <v>1387</v>
      </c>
      <c r="F1563" s="111" t="s">
        <v>28</v>
      </c>
      <c r="G1563" s="111" t="s">
        <v>1408</v>
      </c>
      <c r="H1563" s="111" t="s">
        <v>24</v>
      </c>
      <c r="I1563" s="111" t="s">
        <v>1119</v>
      </c>
      <c r="J1563" s="112">
        <v>200</v>
      </c>
      <c r="K1563" s="112">
        <v>914</v>
      </c>
      <c r="L1563" s="112">
        <v>182800</v>
      </c>
      <c r="M1563" s="112">
        <v>2.2850000000000001</v>
      </c>
      <c r="N1563" s="112">
        <v>457</v>
      </c>
      <c r="O1563" s="112">
        <v>0</v>
      </c>
      <c r="P1563" s="112">
        <v>0</v>
      </c>
      <c r="Q1563" s="112">
        <v>916.28499999999997</v>
      </c>
      <c r="R1563" s="112">
        <v>183257</v>
      </c>
      <c r="S1563" s="111" t="s">
        <v>1386</v>
      </c>
    </row>
    <row r="1564" spans="1:19" ht="25.5">
      <c r="A1564" s="111" t="s">
        <v>2402</v>
      </c>
      <c r="B1564" s="143">
        <v>44356</v>
      </c>
      <c r="C1564" s="111" t="s">
        <v>2403</v>
      </c>
      <c r="D1564" s="143">
        <v>44356</v>
      </c>
      <c r="E1564" s="111" t="s">
        <v>1387</v>
      </c>
      <c r="F1564" s="111" t="s">
        <v>32</v>
      </c>
      <c r="G1564" s="111" t="s">
        <v>25</v>
      </c>
      <c r="H1564" s="111" t="s">
        <v>24</v>
      </c>
      <c r="I1564" s="111" t="s">
        <v>1284</v>
      </c>
      <c r="J1564" s="112">
        <v>20</v>
      </c>
      <c r="K1564" s="112">
        <v>1064</v>
      </c>
      <c r="L1564" s="112">
        <v>21280</v>
      </c>
      <c r="M1564" s="112">
        <v>2.66</v>
      </c>
      <c r="N1564" s="112">
        <v>53.2</v>
      </c>
      <c r="O1564" s="112">
        <v>0</v>
      </c>
      <c r="P1564" s="112">
        <v>0</v>
      </c>
      <c r="Q1564" s="112">
        <v>1066.6600000000001</v>
      </c>
      <c r="R1564" s="112">
        <v>21333.200000000001</v>
      </c>
      <c r="S1564" s="111" t="s">
        <v>1386</v>
      </c>
    </row>
    <row r="1565" spans="1:19" ht="25.5">
      <c r="A1565" s="111" t="s">
        <v>2402</v>
      </c>
      <c r="B1565" s="143">
        <v>44356</v>
      </c>
      <c r="C1565" s="111" t="s">
        <v>2403</v>
      </c>
      <c r="D1565" s="143">
        <v>44356</v>
      </c>
      <c r="E1565" s="111" t="s">
        <v>1387</v>
      </c>
      <c r="F1565" s="111" t="s">
        <v>32</v>
      </c>
      <c r="G1565" s="111" t="s">
        <v>25</v>
      </c>
      <c r="H1565" s="111" t="s">
        <v>24</v>
      </c>
      <c r="I1565" s="111" t="s">
        <v>1120</v>
      </c>
      <c r="J1565" s="112">
        <v>20</v>
      </c>
      <c r="K1565" s="112">
        <v>1176</v>
      </c>
      <c r="L1565" s="112">
        <v>23520</v>
      </c>
      <c r="M1565" s="112">
        <v>2.94</v>
      </c>
      <c r="N1565" s="112">
        <v>58.8</v>
      </c>
      <c r="O1565" s="112">
        <v>0</v>
      </c>
      <c r="P1565" s="112">
        <v>0</v>
      </c>
      <c r="Q1565" s="112">
        <v>1178.94</v>
      </c>
      <c r="R1565" s="112">
        <v>23578.799999999999</v>
      </c>
      <c r="S1565" s="111" t="s">
        <v>1386</v>
      </c>
    </row>
    <row r="1566" spans="1:19" ht="25.5">
      <c r="A1566" s="111" t="s">
        <v>2404</v>
      </c>
      <c r="B1566" s="143">
        <v>44356</v>
      </c>
      <c r="C1566" s="111" t="s">
        <v>2405</v>
      </c>
      <c r="D1566" s="143">
        <v>44356</v>
      </c>
      <c r="E1566" s="111" t="s">
        <v>1387</v>
      </c>
      <c r="F1566" s="111" t="s">
        <v>14</v>
      </c>
      <c r="G1566" s="111" t="s">
        <v>1395</v>
      </c>
      <c r="H1566" s="111" t="s">
        <v>13</v>
      </c>
      <c r="I1566" s="111" t="s">
        <v>1333</v>
      </c>
      <c r="J1566" s="112">
        <v>60</v>
      </c>
      <c r="K1566" s="112">
        <v>914</v>
      </c>
      <c r="L1566" s="112">
        <v>54840</v>
      </c>
      <c r="M1566" s="112">
        <v>2.2850000000000001</v>
      </c>
      <c r="N1566" s="112">
        <v>137.1</v>
      </c>
      <c r="O1566" s="112">
        <v>0</v>
      </c>
      <c r="P1566" s="112">
        <v>0</v>
      </c>
      <c r="Q1566" s="112">
        <v>916.28499999999997</v>
      </c>
      <c r="R1566" s="112">
        <v>54977.1</v>
      </c>
      <c r="S1566" s="111" t="s">
        <v>1386</v>
      </c>
    </row>
    <row r="1567" spans="1:19" ht="25.5">
      <c r="A1567" s="111" t="s">
        <v>2404</v>
      </c>
      <c r="B1567" s="143">
        <v>44356</v>
      </c>
      <c r="C1567" s="111" t="s">
        <v>2405</v>
      </c>
      <c r="D1567" s="143">
        <v>44356</v>
      </c>
      <c r="E1567" s="111" t="s">
        <v>1387</v>
      </c>
      <c r="F1567" s="111" t="s">
        <v>14</v>
      </c>
      <c r="G1567" s="111" t="s">
        <v>1395</v>
      </c>
      <c r="H1567" s="111" t="s">
        <v>13</v>
      </c>
      <c r="I1567" s="111" t="s">
        <v>1114</v>
      </c>
      <c r="J1567" s="112">
        <v>100</v>
      </c>
      <c r="K1567" s="112">
        <v>894</v>
      </c>
      <c r="L1567" s="112">
        <v>89400</v>
      </c>
      <c r="M1567" s="112">
        <v>2.2349999999999999</v>
      </c>
      <c r="N1567" s="112">
        <v>223.5</v>
      </c>
      <c r="O1567" s="112">
        <v>0</v>
      </c>
      <c r="P1567" s="112">
        <v>0</v>
      </c>
      <c r="Q1567" s="112">
        <v>896.23500000000001</v>
      </c>
      <c r="R1567" s="112">
        <v>89623.5</v>
      </c>
      <c r="S1567" s="111" t="s">
        <v>1386</v>
      </c>
    </row>
    <row r="1568" spans="1:19" ht="25.5">
      <c r="A1568" s="111" t="s">
        <v>2404</v>
      </c>
      <c r="B1568" s="143">
        <v>44356</v>
      </c>
      <c r="C1568" s="111" t="s">
        <v>2405</v>
      </c>
      <c r="D1568" s="143">
        <v>44356</v>
      </c>
      <c r="E1568" s="111" t="s">
        <v>1387</v>
      </c>
      <c r="F1568" s="111" t="s">
        <v>14</v>
      </c>
      <c r="G1568" s="111" t="s">
        <v>1395</v>
      </c>
      <c r="H1568" s="111" t="s">
        <v>13</v>
      </c>
      <c r="I1568" s="111" t="s">
        <v>1119</v>
      </c>
      <c r="J1568" s="112">
        <v>80</v>
      </c>
      <c r="K1568" s="112">
        <v>914</v>
      </c>
      <c r="L1568" s="112">
        <v>73120</v>
      </c>
      <c r="M1568" s="112">
        <v>2.2850000000000001</v>
      </c>
      <c r="N1568" s="112">
        <v>182.8</v>
      </c>
      <c r="O1568" s="112">
        <v>0</v>
      </c>
      <c r="P1568" s="112">
        <v>0</v>
      </c>
      <c r="Q1568" s="112">
        <v>916.28499999999997</v>
      </c>
      <c r="R1568" s="112">
        <v>73302.8</v>
      </c>
      <c r="S1568" s="111" t="s">
        <v>1386</v>
      </c>
    </row>
    <row r="1569" spans="1:19" ht="25.5">
      <c r="A1569" s="111" t="s">
        <v>2406</v>
      </c>
      <c r="B1569" s="143">
        <v>44356</v>
      </c>
      <c r="C1569" s="111" t="s">
        <v>2407</v>
      </c>
      <c r="D1569" s="143">
        <v>44356</v>
      </c>
      <c r="E1569" s="111" t="s">
        <v>1387</v>
      </c>
      <c r="F1569" s="111" t="s">
        <v>18</v>
      </c>
      <c r="G1569" s="111" t="s">
        <v>19</v>
      </c>
      <c r="H1569" s="111" t="s">
        <v>13</v>
      </c>
      <c r="I1569" s="111" t="s">
        <v>1333</v>
      </c>
      <c r="J1569" s="112">
        <v>100</v>
      </c>
      <c r="K1569" s="112">
        <v>914</v>
      </c>
      <c r="L1569" s="112">
        <v>91400</v>
      </c>
      <c r="M1569" s="112">
        <v>2.2850000000000001</v>
      </c>
      <c r="N1569" s="112">
        <v>228.5</v>
      </c>
      <c r="O1569" s="112">
        <v>0</v>
      </c>
      <c r="P1569" s="112">
        <v>0</v>
      </c>
      <c r="Q1569" s="112">
        <v>916.28499999999997</v>
      </c>
      <c r="R1569" s="112">
        <v>91628.5</v>
      </c>
      <c r="S1569" s="111" t="s">
        <v>1386</v>
      </c>
    </row>
    <row r="1570" spans="1:19" ht="25.5">
      <c r="A1570" s="111" t="s">
        <v>2406</v>
      </c>
      <c r="B1570" s="143">
        <v>44356</v>
      </c>
      <c r="C1570" s="111" t="s">
        <v>2407</v>
      </c>
      <c r="D1570" s="143">
        <v>44356</v>
      </c>
      <c r="E1570" s="111" t="s">
        <v>1387</v>
      </c>
      <c r="F1570" s="111" t="s">
        <v>18</v>
      </c>
      <c r="G1570" s="111" t="s">
        <v>19</v>
      </c>
      <c r="H1570" s="111" t="s">
        <v>13</v>
      </c>
      <c r="I1570" s="111" t="s">
        <v>1119</v>
      </c>
      <c r="J1570" s="112">
        <v>100</v>
      </c>
      <c r="K1570" s="112">
        <v>914</v>
      </c>
      <c r="L1570" s="112">
        <v>91400</v>
      </c>
      <c r="M1570" s="112">
        <v>2.2850000000000001</v>
      </c>
      <c r="N1570" s="112">
        <v>228.5</v>
      </c>
      <c r="O1570" s="112">
        <v>0</v>
      </c>
      <c r="P1570" s="112">
        <v>0</v>
      </c>
      <c r="Q1570" s="112">
        <v>916.28499999999997</v>
      </c>
      <c r="R1570" s="112">
        <v>91628.5</v>
      </c>
      <c r="S1570" s="111" t="s">
        <v>1386</v>
      </c>
    </row>
    <row r="1571" spans="1:19" ht="25.5">
      <c r="A1571" s="111" t="s">
        <v>2406</v>
      </c>
      <c r="B1571" s="143">
        <v>44356</v>
      </c>
      <c r="C1571" s="111" t="s">
        <v>2407</v>
      </c>
      <c r="D1571" s="143">
        <v>44356</v>
      </c>
      <c r="E1571" s="111" t="s">
        <v>1387</v>
      </c>
      <c r="F1571" s="111" t="s">
        <v>18</v>
      </c>
      <c r="G1571" s="111" t="s">
        <v>19</v>
      </c>
      <c r="H1571" s="111" t="s">
        <v>13</v>
      </c>
      <c r="I1571" s="111" t="s">
        <v>1114</v>
      </c>
      <c r="J1571" s="112">
        <v>75</v>
      </c>
      <c r="K1571" s="112">
        <v>894</v>
      </c>
      <c r="L1571" s="112">
        <v>67050</v>
      </c>
      <c r="M1571" s="112">
        <v>2.2349999999999999</v>
      </c>
      <c r="N1571" s="112">
        <v>167.625</v>
      </c>
      <c r="O1571" s="112">
        <v>0</v>
      </c>
      <c r="P1571" s="112">
        <v>0</v>
      </c>
      <c r="Q1571" s="112">
        <v>896.23500000000001</v>
      </c>
      <c r="R1571" s="112">
        <v>67217.625</v>
      </c>
      <c r="S1571" s="111" t="s">
        <v>1386</v>
      </c>
    </row>
    <row r="1572" spans="1:19" ht="25.5">
      <c r="A1572" s="111" t="s">
        <v>2408</v>
      </c>
      <c r="B1572" s="143">
        <v>44356</v>
      </c>
      <c r="C1572" s="111" t="s">
        <v>2409</v>
      </c>
      <c r="D1572" s="143">
        <v>44356</v>
      </c>
      <c r="E1572" s="111" t="s">
        <v>1387</v>
      </c>
      <c r="F1572" s="111" t="s">
        <v>26</v>
      </c>
      <c r="G1572" s="111" t="s">
        <v>1405</v>
      </c>
      <c r="H1572" s="111" t="s">
        <v>24</v>
      </c>
      <c r="I1572" s="111" t="s">
        <v>1119</v>
      </c>
      <c r="J1572" s="112">
        <v>100</v>
      </c>
      <c r="K1572" s="112">
        <v>914</v>
      </c>
      <c r="L1572" s="112">
        <v>91400</v>
      </c>
      <c r="M1572" s="112">
        <v>2.2850000000000001</v>
      </c>
      <c r="N1572" s="112">
        <v>228.5</v>
      </c>
      <c r="O1572" s="112">
        <v>0</v>
      </c>
      <c r="P1572" s="112">
        <v>0</v>
      </c>
      <c r="Q1572" s="112">
        <v>916.28499999999997</v>
      </c>
      <c r="R1572" s="112">
        <v>91628.5</v>
      </c>
      <c r="S1572" s="111" t="s">
        <v>1386</v>
      </c>
    </row>
    <row r="1573" spans="1:19" ht="25.5">
      <c r="A1573" s="111" t="s">
        <v>2408</v>
      </c>
      <c r="B1573" s="143">
        <v>44356</v>
      </c>
      <c r="C1573" s="111" t="s">
        <v>2409</v>
      </c>
      <c r="D1573" s="143">
        <v>44356</v>
      </c>
      <c r="E1573" s="111" t="s">
        <v>1387</v>
      </c>
      <c r="F1573" s="111" t="s">
        <v>26</v>
      </c>
      <c r="G1573" s="111" t="s">
        <v>1405</v>
      </c>
      <c r="H1573" s="111" t="s">
        <v>24</v>
      </c>
      <c r="I1573" s="111" t="s">
        <v>1114</v>
      </c>
      <c r="J1573" s="112">
        <v>100</v>
      </c>
      <c r="K1573" s="112">
        <v>894</v>
      </c>
      <c r="L1573" s="112">
        <v>89400</v>
      </c>
      <c r="M1573" s="112">
        <v>2.2349999999999999</v>
      </c>
      <c r="N1573" s="112">
        <v>223.5</v>
      </c>
      <c r="O1573" s="112">
        <v>0</v>
      </c>
      <c r="P1573" s="112">
        <v>0</v>
      </c>
      <c r="Q1573" s="112">
        <v>896.23500000000001</v>
      </c>
      <c r="R1573" s="112">
        <v>89623.5</v>
      </c>
      <c r="S1573" s="111" t="s">
        <v>1386</v>
      </c>
    </row>
    <row r="1574" spans="1:19" ht="25.5">
      <c r="A1574" s="111" t="s">
        <v>2408</v>
      </c>
      <c r="B1574" s="143">
        <v>44356</v>
      </c>
      <c r="C1574" s="111" t="s">
        <v>2409</v>
      </c>
      <c r="D1574" s="143">
        <v>44356</v>
      </c>
      <c r="E1574" s="111" t="s">
        <v>1387</v>
      </c>
      <c r="F1574" s="111" t="s">
        <v>26</v>
      </c>
      <c r="G1574" s="111" t="s">
        <v>1405</v>
      </c>
      <c r="H1574" s="111" t="s">
        <v>24</v>
      </c>
      <c r="I1574" s="111" t="s">
        <v>1333</v>
      </c>
      <c r="J1574" s="112">
        <v>20</v>
      </c>
      <c r="K1574" s="112">
        <v>914</v>
      </c>
      <c r="L1574" s="112">
        <v>18280</v>
      </c>
      <c r="M1574" s="112">
        <v>2.2850000000000001</v>
      </c>
      <c r="N1574" s="112">
        <v>45.7</v>
      </c>
      <c r="O1574" s="112">
        <v>0</v>
      </c>
      <c r="P1574" s="112">
        <v>0</v>
      </c>
      <c r="Q1574" s="112">
        <v>916.28499999999997</v>
      </c>
      <c r="R1574" s="112">
        <v>18325.7</v>
      </c>
      <c r="S1574" s="111" t="s">
        <v>1386</v>
      </c>
    </row>
    <row r="1575" spans="1:19" ht="25.5">
      <c r="A1575" s="111" t="s">
        <v>2410</v>
      </c>
      <c r="B1575" s="143">
        <v>44356</v>
      </c>
      <c r="C1575" s="111" t="s">
        <v>2411</v>
      </c>
      <c r="D1575" s="143">
        <v>44356</v>
      </c>
      <c r="E1575" s="111" t="s">
        <v>1387</v>
      </c>
      <c r="F1575" s="111" t="s">
        <v>1156</v>
      </c>
      <c r="G1575" s="111" t="s">
        <v>25</v>
      </c>
      <c r="H1575" s="111" t="s">
        <v>24</v>
      </c>
      <c r="I1575" s="111" t="s">
        <v>1114</v>
      </c>
      <c r="J1575" s="112">
        <v>160</v>
      </c>
      <c r="K1575" s="112">
        <v>894</v>
      </c>
      <c r="L1575" s="112">
        <v>143040</v>
      </c>
      <c r="M1575" s="112">
        <v>2.2349999999999999</v>
      </c>
      <c r="N1575" s="112">
        <v>357.6</v>
      </c>
      <c r="O1575" s="112">
        <v>0</v>
      </c>
      <c r="P1575" s="112">
        <v>0</v>
      </c>
      <c r="Q1575" s="112">
        <v>896.23500000000001</v>
      </c>
      <c r="R1575" s="112">
        <v>143397.6</v>
      </c>
      <c r="S1575" s="111" t="s">
        <v>1386</v>
      </c>
    </row>
    <row r="1576" spans="1:19" ht="25.5">
      <c r="A1576" s="111" t="s">
        <v>2410</v>
      </c>
      <c r="B1576" s="143">
        <v>44356</v>
      </c>
      <c r="C1576" s="111" t="s">
        <v>2411</v>
      </c>
      <c r="D1576" s="143">
        <v>44356</v>
      </c>
      <c r="E1576" s="111" t="s">
        <v>1387</v>
      </c>
      <c r="F1576" s="111" t="s">
        <v>1156</v>
      </c>
      <c r="G1576" s="111" t="s">
        <v>25</v>
      </c>
      <c r="H1576" s="111" t="s">
        <v>24</v>
      </c>
      <c r="I1576" s="111" t="s">
        <v>1115</v>
      </c>
      <c r="J1576" s="112">
        <v>40</v>
      </c>
      <c r="K1576" s="112">
        <v>1030</v>
      </c>
      <c r="L1576" s="112">
        <v>41200</v>
      </c>
      <c r="M1576" s="112">
        <v>2.5750000000000002</v>
      </c>
      <c r="N1576" s="112">
        <v>103</v>
      </c>
      <c r="O1576" s="112">
        <v>0</v>
      </c>
      <c r="P1576" s="112">
        <v>0</v>
      </c>
      <c r="Q1576" s="112">
        <v>1032.575</v>
      </c>
      <c r="R1576" s="112">
        <v>41303</v>
      </c>
      <c r="S1576" s="111" t="s">
        <v>1386</v>
      </c>
    </row>
    <row r="1577" spans="1:19" ht="25.5">
      <c r="A1577" s="111" t="s">
        <v>2410</v>
      </c>
      <c r="B1577" s="143">
        <v>44356</v>
      </c>
      <c r="C1577" s="111" t="s">
        <v>2411</v>
      </c>
      <c r="D1577" s="143">
        <v>44356</v>
      </c>
      <c r="E1577" s="111" t="s">
        <v>1387</v>
      </c>
      <c r="F1577" s="111" t="s">
        <v>1156</v>
      </c>
      <c r="G1577" s="111" t="s">
        <v>25</v>
      </c>
      <c r="H1577" s="111" t="s">
        <v>24</v>
      </c>
      <c r="I1577" s="111" t="s">
        <v>1119</v>
      </c>
      <c r="J1577" s="112">
        <v>160</v>
      </c>
      <c r="K1577" s="112">
        <v>914</v>
      </c>
      <c r="L1577" s="112">
        <v>146240</v>
      </c>
      <c r="M1577" s="112">
        <v>2.2850000000000001</v>
      </c>
      <c r="N1577" s="112">
        <v>365.6</v>
      </c>
      <c r="O1577" s="112">
        <v>0</v>
      </c>
      <c r="P1577" s="112">
        <v>0</v>
      </c>
      <c r="Q1577" s="112">
        <v>916.28499999999997</v>
      </c>
      <c r="R1577" s="112">
        <v>146605.6</v>
      </c>
      <c r="S1577" s="111" t="s">
        <v>1386</v>
      </c>
    </row>
    <row r="1578" spans="1:19" ht="25.5">
      <c r="A1578" s="111" t="s">
        <v>2410</v>
      </c>
      <c r="B1578" s="143">
        <v>44356</v>
      </c>
      <c r="C1578" s="111" t="s">
        <v>2411</v>
      </c>
      <c r="D1578" s="143">
        <v>44356</v>
      </c>
      <c r="E1578" s="111" t="s">
        <v>1387</v>
      </c>
      <c r="F1578" s="111" t="s">
        <v>1156</v>
      </c>
      <c r="G1578" s="111" t="s">
        <v>25</v>
      </c>
      <c r="H1578" s="111" t="s">
        <v>24</v>
      </c>
      <c r="I1578" s="111" t="s">
        <v>1333</v>
      </c>
      <c r="J1578" s="112">
        <v>100</v>
      </c>
      <c r="K1578" s="112">
        <v>914</v>
      </c>
      <c r="L1578" s="112">
        <v>91400</v>
      </c>
      <c r="M1578" s="112">
        <v>2.2850000000000001</v>
      </c>
      <c r="N1578" s="112">
        <v>228.5</v>
      </c>
      <c r="O1578" s="112">
        <v>0</v>
      </c>
      <c r="P1578" s="112">
        <v>0</v>
      </c>
      <c r="Q1578" s="112">
        <v>916.28499999999997</v>
      </c>
      <c r="R1578" s="112">
        <v>91628.5</v>
      </c>
      <c r="S1578" s="111" t="s">
        <v>1386</v>
      </c>
    </row>
    <row r="1579" spans="1:19" ht="25.5">
      <c r="A1579" s="111" t="s">
        <v>2412</v>
      </c>
      <c r="B1579" s="143">
        <v>44356</v>
      </c>
      <c r="C1579" s="111" t="s">
        <v>2413</v>
      </c>
      <c r="D1579" s="143">
        <v>44356</v>
      </c>
      <c r="E1579" s="111" t="s">
        <v>1387</v>
      </c>
      <c r="F1579" s="111" t="s">
        <v>122</v>
      </c>
      <c r="G1579" s="111" t="s">
        <v>1407</v>
      </c>
      <c r="H1579" s="111" t="s">
        <v>24</v>
      </c>
      <c r="I1579" s="111" t="s">
        <v>1333</v>
      </c>
      <c r="J1579" s="112">
        <v>80</v>
      </c>
      <c r="K1579" s="112">
        <v>914</v>
      </c>
      <c r="L1579" s="112">
        <v>73120</v>
      </c>
      <c r="M1579" s="112">
        <v>2.2850000000000001</v>
      </c>
      <c r="N1579" s="112">
        <v>182.8</v>
      </c>
      <c r="O1579" s="112">
        <v>0</v>
      </c>
      <c r="P1579" s="112">
        <v>0</v>
      </c>
      <c r="Q1579" s="112">
        <v>916.28499999999997</v>
      </c>
      <c r="R1579" s="112">
        <v>73302.8</v>
      </c>
      <c r="S1579" s="111" t="s">
        <v>1386</v>
      </c>
    </row>
    <row r="1580" spans="1:19" ht="25.5">
      <c r="A1580" s="111" t="s">
        <v>2412</v>
      </c>
      <c r="B1580" s="143">
        <v>44356</v>
      </c>
      <c r="C1580" s="111" t="s">
        <v>2413</v>
      </c>
      <c r="D1580" s="143">
        <v>44356</v>
      </c>
      <c r="E1580" s="111" t="s">
        <v>1387</v>
      </c>
      <c r="F1580" s="111" t="s">
        <v>122</v>
      </c>
      <c r="G1580" s="111" t="s">
        <v>1407</v>
      </c>
      <c r="H1580" s="111" t="s">
        <v>24</v>
      </c>
      <c r="I1580" s="111" t="s">
        <v>1119</v>
      </c>
      <c r="J1580" s="112">
        <v>160</v>
      </c>
      <c r="K1580" s="112">
        <v>914</v>
      </c>
      <c r="L1580" s="112">
        <v>146240</v>
      </c>
      <c r="M1580" s="112">
        <v>2.2850000000000001</v>
      </c>
      <c r="N1580" s="112">
        <v>365.6</v>
      </c>
      <c r="O1580" s="112">
        <v>0</v>
      </c>
      <c r="P1580" s="112">
        <v>0</v>
      </c>
      <c r="Q1580" s="112">
        <v>916.28499999999997</v>
      </c>
      <c r="R1580" s="112">
        <v>146605.6</v>
      </c>
      <c r="S1580" s="111" t="s">
        <v>1386</v>
      </c>
    </row>
    <row r="1581" spans="1:19" ht="25.5">
      <c r="A1581" s="111" t="s">
        <v>2412</v>
      </c>
      <c r="B1581" s="143">
        <v>44356</v>
      </c>
      <c r="C1581" s="111" t="s">
        <v>2413</v>
      </c>
      <c r="D1581" s="143">
        <v>44356</v>
      </c>
      <c r="E1581" s="111" t="s">
        <v>1387</v>
      </c>
      <c r="F1581" s="111" t="s">
        <v>122</v>
      </c>
      <c r="G1581" s="111" t="s">
        <v>1407</v>
      </c>
      <c r="H1581" s="111" t="s">
        <v>24</v>
      </c>
      <c r="I1581" s="111" t="s">
        <v>1114</v>
      </c>
      <c r="J1581" s="112">
        <v>155</v>
      </c>
      <c r="K1581" s="112">
        <v>894</v>
      </c>
      <c r="L1581" s="112">
        <v>138570</v>
      </c>
      <c r="M1581" s="112">
        <v>2.2349999999999999</v>
      </c>
      <c r="N1581" s="112">
        <v>346.42500000000001</v>
      </c>
      <c r="O1581" s="112">
        <v>0</v>
      </c>
      <c r="P1581" s="112">
        <v>0</v>
      </c>
      <c r="Q1581" s="112">
        <v>896.23500000000001</v>
      </c>
      <c r="R1581" s="112">
        <v>138916.42499999999</v>
      </c>
      <c r="S1581" s="111" t="s">
        <v>1386</v>
      </c>
    </row>
    <row r="1582" spans="1:19" ht="25.5">
      <c r="A1582" s="111" t="s">
        <v>2414</v>
      </c>
      <c r="B1582" s="143">
        <v>44356</v>
      </c>
      <c r="C1582" s="111" t="s">
        <v>2415</v>
      </c>
      <c r="D1582" s="143">
        <v>44356</v>
      </c>
      <c r="E1582" s="111" t="s">
        <v>1387</v>
      </c>
      <c r="F1582" s="111" t="s">
        <v>23</v>
      </c>
      <c r="G1582" s="111" t="s">
        <v>1393</v>
      </c>
      <c r="H1582" s="111" t="s">
        <v>24</v>
      </c>
      <c r="I1582" s="111" t="s">
        <v>1115</v>
      </c>
      <c r="J1582" s="112">
        <v>100</v>
      </c>
      <c r="K1582" s="112">
        <v>1030</v>
      </c>
      <c r="L1582" s="112">
        <v>103000</v>
      </c>
      <c r="M1582" s="112">
        <v>2.5750000000000002</v>
      </c>
      <c r="N1582" s="112">
        <v>257.5</v>
      </c>
      <c r="O1582" s="112">
        <v>0</v>
      </c>
      <c r="P1582" s="112">
        <v>0</v>
      </c>
      <c r="Q1582" s="112">
        <v>1032.575</v>
      </c>
      <c r="R1582" s="112">
        <v>103257.5</v>
      </c>
      <c r="S1582" s="111" t="s">
        <v>1386</v>
      </c>
    </row>
    <row r="1583" spans="1:19" ht="25.5">
      <c r="A1583" s="111" t="s">
        <v>2414</v>
      </c>
      <c r="B1583" s="143">
        <v>44356</v>
      </c>
      <c r="C1583" s="111" t="s">
        <v>2415</v>
      </c>
      <c r="D1583" s="143">
        <v>44356</v>
      </c>
      <c r="E1583" s="111" t="s">
        <v>1387</v>
      </c>
      <c r="F1583" s="111" t="s">
        <v>23</v>
      </c>
      <c r="G1583" s="111" t="s">
        <v>1393</v>
      </c>
      <c r="H1583" s="111" t="s">
        <v>24</v>
      </c>
      <c r="I1583" s="111" t="s">
        <v>1333</v>
      </c>
      <c r="J1583" s="112">
        <v>80</v>
      </c>
      <c r="K1583" s="112">
        <v>914</v>
      </c>
      <c r="L1583" s="112">
        <v>73120</v>
      </c>
      <c r="M1583" s="112">
        <v>2.2850000000000001</v>
      </c>
      <c r="N1583" s="112">
        <v>182.8</v>
      </c>
      <c r="O1583" s="112">
        <v>0</v>
      </c>
      <c r="P1583" s="112">
        <v>0</v>
      </c>
      <c r="Q1583" s="112">
        <v>916.28499999999997</v>
      </c>
      <c r="R1583" s="112">
        <v>73302.8</v>
      </c>
      <c r="S1583" s="111" t="s">
        <v>1386</v>
      </c>
    </row>
    <row r="1584" spans="1:19" ht="25.5">
      <c r="A1584" s="111" t="s">
        <v>2414</v>
      </c>
      <c r="B1584" s="143">
        <v>44356</v>
      </c>
      <c r="C1584" s="111" t="s">
        <v>2415</v>
      </c>
      <c r="D1584" s="143">
        <v>44356</v>
      </c>
      <c r="E1584" s="111" t="s">
        <v>1387</v>
      </c>
      <c r="F1584" s="111" t="s">
        <v>23</v>
      </c>
      <c r="G1584" s="111" t="s">
        <v>1393</v>
      </c>
      <c r="H1584" s="111" t="s">
        <v>24</v>
      </c>
      <c r="I1584" s="111" t="s">
        <v>1284</v>
      </c>
      <c r="J1584" s="112">
        <v>100</v>
      </c>
      <c r="K1584" s="112">
        <v>1064</v>
      </c>
      <c r="L1584" s="112">
        <v>106400</v>
      </c>
      <c r="M1584" s="112">
        <v>2.66</v>
      </c>
      <c r="N1584" s="112">
        <v>266</v>
      </c>
      <c r="O1584" s="112">
        <v>0</v>
      </c>
      <c r="P1584" s="112">
        <v>0</v>
      </c>
      <c r="Q1584" s="112">
        <v>1066.6600000000001</v>
      </c>
      <c r="R1584" s="112">
        <v>106666</v>
      </c>
      <c r="S1584" s="111" t="s">
        <v>1386</v>
      </c>
    </row>
    <row r="1585" spans="1:19" ht="25.5">
      <c r="A1585" s="111" t="s">
        <v>2416</v>
      </c>
      <c r="B1585" s="143">
        <v>44356</v>
      </c>
      <c r="C1585" s="111" t="s">
        <v>2417</v>
      </c>
      <c r="D1585" s="143">
        <v>44356</v>
      </c>
      <c r="E1585" s="111" t="s">
        <v>1387</v>
      </c>
      <c r="F1585" s="111" t="s">
        <v>1</v>
      </c>
      <c r="G1585" s="111" t="s">
        <v>1019</v>
      </c>
      <c r="H1585" s="111" t="s">
        <v>117</v>
      </c>
      <c r="I1585" s="111" t="s">
        <v>1114</v>
      </c>
      <c r="J1585" s="112">
        <v>80</v>
      </c>
      <c r="K1585" s="112">
        <v>894</v>
      </c>
      <c r="L1585" s="112">
        <v>71520</v>
      </c>
      <c r="M1585" s="112">
        <v>2.2349999999999999</v>
      </c>
      <c r="N1585" s="112">
        <v>178.8</v>
      </c>
      <c r="O1585" s="112">
        <v>0</v>
      </c>
      <c r="P1585" s="112">
        <v>0</v>
      </c>
      <c r="Q1585" s="112">
        <v>896.23500000000001</v>
      </c>
      <c r="R1585" s="112">
        <v>71698.8</v>
      </c>
      <c r="S1585" s="111" t="s">
        <v>1386</v>
      </c>
    </row>
    <row r="1586" spans="1:19" ht="25.5">
      <c r="A1586" s="111" t="s">
        <v>2416</v>
      </c>
      <c r="B1586" s="143">
        <v>44356</v>
      </c>
      <c r="C1586" s="111" t="s">
        <v>2417</v>
      </c>
      <c r="D1586" s="143">
        <v>44356</v>
      </c>
      <c r="E1586" s="111" t="s">
        <v>1387</v>
      </c>
      <c r="F1586" s="111" t="s">
        <v>1</v>
      </c>
      <c r="G1586" s="111" t="s">
        <v>1019</v>
      </c>
      <c r="H1586" s="111" t="s">
        <v>117</v>
      </c>
      <c r="I1586" s="111" t="s">
        <v>1119</v>
      </c>
      <c r="J1586" s="112">
        <v>100</v>
      </c>
      <c r="K1586" s="112">
        <v>914</v>
      </c>
      <c r="L1586" s="112">
        <v>91400</v>
      </c>
      <c r="M1586" s="112">
        <v>2.2850000000000001</v>
      </c>
      <c r="N1586" s="112">
        <v>228.5</v>
      </c>
      <c r="O1586" s="112">
        <v>0</v>
      </c>
      <c r="P1586" s="112">
        <v>0</v>
      </c>
      <c r="Q1586" s="112">
        <v>916.28499999999997</v>
      </c>
      <c r="R1586" s="112">
        <v>91628.5</v>
      </c>
      <c r="S1586" s="111" t="s">
        <v>1386</v>
      </c>
    </row>
    <row r="1587" spans="1:19" ht="25.5">
      <c r="A1587" s="111" t="s">
        <v>2416</v>
      </c>
      <c r="B1587" s="143">
        <v>44356</v>
      </c>
      <c r="C1587" s="111" t="s">
        <v>2417</v>
      </c>
      <c r="D1587" s="143">
        <v>44356</v>
      </c>
      <c r="E1587" s="111" t="s">
        <v>1387</v>
      </c>
      <c r="F1587" s="111" t="s">
        <v>1</v>
      </c>
      <c r="G1587" s="111" t="s">
        <v>1019</v>
      </c>
      <c r="H1587" s="111" t="s">
        <v>117</v>
      </c>
      <c r="I1587" s="111" t="s">
        <v>1117</v>
      </c>
      <c r="J1587" s="112">
        <v>100</v>
      </c>
      <c r="K1587" s="112">
        <v>1118</v>
      </c>
      <c r="L1587" s="112">
        <v>111800</v>
      </c>
      <c r="M1587" s="112">
        <v>2.7949999999999999</v>
      </c>
      <c r="N1587" s="112">
        <v>279.5</v>
      </c>
      <c r="O1587" s="112">
        <v>0</v>
      </c>
      <c r="P1587" s="112">
        <v>0</v>
      </c>
      <c r="Q1587" s="112">
        <v>1120.7950000000001</v>
      </c>
      <c r="R1587" s="112">
        <v>112079.5</v>
      </c>
      <c r="S1587" s="111" t="s">
        <v>1386</v>
      </c>
    </row>
    <row r="1588" spans="1:19" ht="25.5">
      <c r="A1588" s="111" t="s">
        <v>2418</v>
      </c>
      <c r="B1588" s="143">
        <v>44356</v>
      </c>
      <c r="C1588" s="111" t="s">
        <v>2419</v>
      </c>
      <c r="D1588" s="143">
        <v>44356</v>
      </c>
      <c r="E1588" s="111" t="s">
        <v>1387</v>
      </c>
      <c r="F1588" s="111" t="s">
        <v>53</v>
      </c>
      <c r="G1588" s="111" t="s">
        <v>1026</v>
      </c>
      <c r="H1588" s="111" t="s">
        <v>54</v>
      </c>
      <c r="I1588" s="111" t="s">
        <v>1115</v>
      </c>
      <c r="J1588" s="112">
        <v>60</v>
      </c>
      <c r="K1588" s="112">
        <v>1030</v>
      </c>
      <c r="L1588" s="112">
        <v>61800</v>
      </c>
      <c r="M1588" s="112">
        <v>2.5750000000000002</v>
      </c>
      <c r="N1588" s="112">
        <v>154.5</v>
      </c>
      <c r="O1588" s="112">
        <v>0</v>
      </c>
      <c r="P1588" s="112">
        <v>0</v>
      </c>
      <c r="Q1588" s="112">
        <v>1032.575</v>
      </c>
      <c r="R1588" s="112">
        <v>61954.5</v>
      </c>
      <c r="S1588" s="111" t="s">
        <v>1386</v>
      </c>
    </row>
    <row r="1589" spans="1:19" ht="25.5">
      <c r="A1589" s="111" t="s">
        <v>2418</v>
      </c>
      <c r="B1589" s="143">
        <v>44356</v>
      </c>
      <c r="C1589" s="111" t="s">
        <v>2419</v>
      </c>
      <c r="D1589" s="143">
        <v>44356</v>
      </c>
      <c r="E1589" s="111" t="s">
        <v>1387</v>
      </c>
      <c r="F1589" s="111" t="s">
        <v>53</v>
      </c>
      <c r="G1589" s="111" t="s">
        <v>1026</v>
      </c>
      <c r="H1589" s="111" t="s">
        <v>54</v>
      </c>
      <c r="I1589" s="111" t="s">
        <v>1117</v>
      </c>
      <c r="J1589" s="112">
        <v>35</v>
      </c>
      <c r="K1589" s="112">
        <v>1118</v>
      </c>
      <c r="L1589" s="112">
        <v>39130</v>
      </c>
      <c r="M1589" s="112">
        <v>2.7949999999999999</v>
      </c>
      <c r="N1589" s="112">
        <v>97.825000000000003</v>
      </c>
      <c r="O1589" s="112">
        <v>0</v>
      </c>
      <c r="P1589" s="112">
        <v>0</v>
      </c>
      <c r="Q1589" s="112">
        <v>1120.7950000000001</v>
      </c>
      <c r="R1589" s="112">
        <v>39227.824999999997</v>
      </c>
      <c r="S1589" s="111" t="s">
        <v>1386</v>
      </c>
    </row>
    <row r="1590" spans="1:19" ht="25.5">
      <c r="A1590" s="111" t="s">
        <v>2418</v>
      </c>
      <c r="B1590" s="143">
        <v>44356</v>
      </c>
      <c r="C1590" s="111" t="s">
        <v>2419</v>
      </c>
      <c r="D1590" s="143">
        <v>44356</v>
      </c>
      <c r="E1590" s="111" t="s">
        <v>1387</v>
      </c>
      <c r="F1590" s="111" t="s">
        <v>53</v>
      </c>
      <c r="G1590" s="111" t="s">
        <v>1026</v>
      </c>
      <c r="H1590" s="111" t="s">
        <v>54</v>
      </c>
      <c r="I1590" s="111" t="s">
        <v>1114</v>
      </c>
      <c r="J1590" s="112">
        <v>40</v>
      </c>
      <c r="K1590" s="112">
        <v>894</v>
      </c>
      <c r="L1590" s="112">
        <v>35760</v>
      </c>
      <c r="M1590" s="112">
        <v>2.2349999999999999</v>
      </c>
      <c r="N1590" s="112">
        <v>89.4</v>
      </c>
      <c r="O1590" s="112">
        <v>0</v>
      </c>
      <c r="P1590" s="112">
        <v>0</v>
      </c>
      <c r="Q1590" s="112">
        <v>896.23500000000001</v>
      </c>
      <c r="R1590" s="112">
        <v>35849.4</v>
      </c>
      <c r="S1590" s="111" t="s">
        <v>1386</v>
      </c>
    </row>
    <row r="1591" spans="1:19" ht="25.5">
      <c r="A1591" s="111" t="s">
        <v>2418</v>
      </c>
      <c r="B1591" s="143">
        <v>44356</v>
      </c>
      <c r="C1591" s="111" t="s">
        <v>2419</v>
      </c>
      <c r="D1591" s="143">
        <v>44356</v>
      </c>
      <c r="E1591" s="111" t="s">
        <v>1387</v>
      </c>
      <c r="F1591" s="111" t="s">
        <v>53</v>
      </c>
      <c r="G1591" s="111" t="s">
        <v>1026</v>
      </c>
      <c r="H1591" s="111" t="s">
        <v>54</v>
      </c>
      <c r="I1591" s="111" t="s">
        <v>1284</v>
      </c>
      <c r="J1591" s="112">
        <v>20</v>
      </c>
      <c r="K1591" s="112">
        <v>1064</v>
      </c>
      <c r="L1591" s="112">
        <v>21280</v>
      </c>
      <c r="M1591" s="112">
        <v>2.66</v>
      </c>
      <c r="N1591" s="112">
        <v>53.2</v>
      </c>
      <c r="O1591" s="112">
        <v>0</v>
      </c>
      <c r="P1591" s="112">
        <v>0</v>
      </c>
      <c r="Q1591" s="112">
        <v>1066.6600000000001</v>
      </c>
      <c r="R1591" s="112">
        <v>21333.200000000001</v>
      </c>
      <c r="S1591" s="111" t="s">
        <v>1386</v>
      </c>
    </row>
    <row r="1592" spans="1:19" ht="25.5">
      <c r="A1592" s="111" t="s">
        <v>2418</v>
      </c>
      <c r="B1592" s="143">
        <v>44356</v>
      </c>
      <c r="C1592" s="111" t="s">
        <v>2419</v>
      </c>
      <c r="D1592" s="143">
        <v>44356</v>
      </c>
      <c r="E1592" s="111" t="s">
        <v>1387</v>
      </c>
      <c r="F1592" s="111" t="s">
        <v>53</v>
      </c>
      <c r="G1592" s="111" t="s">
        <v>1026</v>
      </c>
      <c r="H1592" s="111" t="s">
        <v>54</v>
      </c>
      <c r="I1592" s="111" t="s">
        <v>1333</v>
      </c>
      <c r="J1592" s="112">
        <v>40</v>
      </c>
      <c r="K1592" s="112">
        <v>914</v>
      </c>
      <c r="L1592" s="112">
        <v>36560</v>
      </c>
      <c r="M1592" s="112">
        <v>2.2850000000000001</v>
      </c>
      <c r="N1592" s="112">
        <v>91.4</v>
      </c>
      <c r="O1592" s="112">
        <v>0</v>
      </c>
      <c r="P1592" s="112">
        <v>0</v>
      </c>
      <c r="Q1592" s="112">
        <v>916.28499999999997</v>
      </c>
      <c r="R1592" s="112">
        <v>36651.4</v>
      </c>
      <c r="S1592" s="111" t="s">
        <v>1386</v>
      </c>
    </row>
    <row r="1593" spans="1:19" ht="25.5">
      <c r="A1593" s="111" t="s">
        <v>2418</v>
      </c>
      <c r="B1593" s="143">
        <v>44356</v>
      </c>
      <c r="C1593" s="111" t="s">
        <v>2419</v>
      </c>
      <c r="D1593" s="143">
        <v>44356</v>
      </c>
      <c r="E1593" s="111" t="s">
        <v>1387</v>
      </c>
      <c r="F1593" s="111" t="s">
        <v>53</v>
      </c>
      <c r="G1593" s="111" t="s">
        <v>1026</v>
      </c>
      <c r="H1593" s="111" t="s">
        <v>54</v>
      </c>
      <c r="I1593" s="111" t="s">
        <v>1119</v>
      </c>
      <c r="J1593" s="112">
        <v>60</v>
      </c>
      <c r="K1593" s="112">
        <v>914</v>
      </c>
      <c r="L1593" s="112">
        <v>54840</v>
      </c>
      <c r="M1593" s="112">
        <v>2.2850000000000001</v>
      </c>
      <c r="N1593" s="112">
        <v>137.1</v>
      </c>
      <c r="O1593" s="112">
        <v>0</v>
      </c>
      <c r="P1593" s="112">
        <v>0</v>
      </c>
      <c r="Q1593" s="112">
        <v>916.28499999999997</v>
      </c>
      <c r="R1593" s="112">
        <v>54977.1</v>
      </c>
      <c r="S1593" s="111" t="s">
        <v>1386</v>
      </c>
    </row>
    <row r="1594" spans="1:19" ht="25.5">
      <c r="A1594" s="111" t="s">
        <v>2420</v>
      </c>
      <c r="B1594" s="143">
        <v>44356</v>
      </c>
      <c r="C1594" s="111" t="s">
        <v>2421</v>
      </c>
      <c r="D1594" s="143">
        <v>44356</v>
      </c>
      <c r="E1594" s="111" t="s">
        <v>1387</v>
      </c>
      <c r="F1594" s="111" t="s">
        <v>55</v>
      </c>
      <c r="G1594" s="111" t="s">
        <v>1026</v>
      </c>
      <c r="H1594" s="111" t="s">
        <v>54</v>
      </c>
      <c r="I1594" s="111" t="s">
        <v>1114</v>
      </c>
      <c r="J1594" s="112">
        <v>120</v>
      </c>
      <c r="K1594" s="112">
        <v>894</v>
      </c>
      <c r="L1594" s="112">
        <v>107280</v>
      </c>
      <c r="M1594" s="112">
        <v>2.2349999999999999</v>
      </c>
      <c r="N1594" s="112">
        <v>268.2</v>
      </c>
      <c r="O1594" s="112">
        <v>0</v>
      </c>
      <c r="P1594" s="112">
        <v>0</v>
      </c>
      <c r="Q1594" s="112">
        <v>896.23500000000001</v>
      </c>
      <c r="R1594" s="112">
        <v>107548.2</v>
      </c>
      <c r="S1594" s="111" t="s">
        <v>1386</v>
      </c>
    </row>
    <row r="1595" spans="1:19" ht="25.5">
      <c r="A1595" s="111" t="s">
        <v>2420</v>
      </c>
      <c r="B1595" s="143">
        <v>44356</v>
      </c>
      <c r="C1595" s="111" t="s">
        <v>2421</v>
      </c>
      <c r="D1595" s="143">
        <v>44356</v>
      </c>
      <c r="E1595" s="111" t="s">
        <v>1387</v>
      </c>
      <c r="F1595" s="111" t="s">
        <v>55</v>
      </c>
      <c r="G1595" s="111" t="s">
        <v>1026</v>
      </c>
      <c r="H1595" s="111" t="s">
        <v>54</v>
      </c>
      <c r="I1595" s="111" t="s">
        <v>1333</v>
      </c>
      <c r="J1595" s="112">
        <v>60</v>
      </c>
      <c r="K1595" s="112">
        <v>914</v>
      </c>
      <c r="L1595" s="112">
        <v>54840</v>
      </c>
      <c r="M1595" s="112">
        <v>2.2850000000000001</v>
      </c>
      <c r="N1595" s="112">
        <v>137.1</v>
      </c>
      <c r="O1595" s="112">
        <v>0</v>
      </c>
      <c r="P1595" s="112">
        <v>0</v>
      </c>
      <c r="Q1595" s="112">
        <v>916.28499999999997</v>
      </c>
      <c r="R1595" s="112">
        <v>54977.1</v>
      </c>
      <c r="S1595" s="111" t="s">
        <v>1386</v>
      </c>
    </row>
    <row r="1596" spans="1:19" ht="25.5">
      <c r="A1596" s="111" t="s">
        <v>2422</v>
      </c>
      <c r="B1596" s="143">
        <v>44356</v>
      </c>
      <c r="C1596" s="111" t="s">
        <v>2423</v>
      </c>
      <c r="D1596" s="143">
        <v>44356</v>
      </c>
      <c r="E1596" s="111" t="s">
        <v>1387</v>
      </c>
      <c r="F1596" s="111" t="s">
        <v>73</v>
      </c>
      <c r="G1596" s="111" t="s">
        <v>1027</v>
      </c>
      <c r="H1596" s="111" t="s">
        <v>54</v>
      </c>
      <c r="I1596" s="111" t="s">
        <v>1114</v>
      </c>
      <c r="J1596" s="112">
        <v>40</v>
      </c>
      <c r="K1596" s="112">
        <v>894</v>
      </c>
      <c r="L1596" s="112">
        <v>35760</v>
      </c>
      <c r="M1596" s="112">
        <v>2.2349999999999999</v>
      </c>
      <c r="N1596" s="112">
        <v>89.4</v>
      </c>
      <c r="O1596" s="112">
        <v>0</v>
      </c>
      <c r="P1596" s="112">
        <v>0</v>
      </c>
      <c r="Q1596" s="112">
        <v>896.23500000000001</v>
      </c>
      <c r="R1596" s="112">
        <v>35849.4</v>
      </c>
      <c r="S1596" s="111" t="s">
        <v>1386</v>
      </c>
    </row>
    <row r="1597" spans="1:19" ht="25.5">
      <c r="A1597" s="111" t="s">
        <v>2422</v>
      </c>
      <c r="B1597" s="143">
        <v>44356</v>
      </c>
      <c r="C1597" s="111" t="s">
        <v>2423</v>
      </c>
      <c r="D1597" s="143">
        <v>44356</v>
      </c>
      <c r="E1597" s="111" t="s">
        <v>1387</v>
      </c>
      <c r="F1597" s="111" t="s">
        <v>73</v>
      </c>
      <c r="G1597" s="111" t="s">
        <v>1027</v>
      </c>
      <c r="H1597" s="111" t="s">
        <v>54</v>
      </c>
      <c r="I1597" s="111" t="s">
        <v>1115</v>
      </c>
      <c r="J1597" s="112">
        <v>20</v>
      </c>
      <c r="K1597" s="112">
        <v>1030</v>
      </c>
      <c r="L1597" s="112">
        <v>20600</v>
      </c>
      <c r="M1597" s="112">
        <v>2.5750000000000002</v>
      </c>
      <c r="N1597" s="112">
        <v>51.5</v>
      </c>
      <c r="O1597" s="112">
        <v>0</v>
      </c>
      <c r="P1597" s="112">
        <v>0</v>
      </c>
      <c r="Q1597" s="112">
        <v>1032.575</v>
      </c>
      <c r="R1597" s="112">
        <v>20651.5</v>
      </c>
      <c r="S1597" s="111" t="s">
        <v>1386</v>
      </c>
    </row>
    <row r="1598" spans="1:19" ht="25.5">
      <c r="A1598" s="111" t="s">
        <v>2422</v>
      </c>
      <c r="B1598" s="143">
        <v>44356</v>
      </c>
      <c r="C1598" s="111" t="s">
        <v>2423</v>
      </c>
      <c r="D1598" s="143">
        <v>44356</v>
      </c>
      <c r="E1598" s="111" t="s">
        <v>1387</v>
      </c>
      <c r="F1598" s="111" t="s">
        <v>73</v>
      </c>
      <c r="G1598" s="111" t="s">
        <v>1027</v>
      </c>
      <c r="H1598" s="111" t="s">
        <v>54</v>
      </c>
      <c r="I1598" s="111" t="s">
        <v>1333</v>
      </c>
      <c r="J1598" s="112">
        <v>60</v>
      </c>
      <c r="K1598" s="112">
        <v>914</v>
      </c>
      <c r="L1598" s="112">
        <v>54840</v>
      </c>
      <c r="M1598" s="112">
        <v>2.2850000000000001</v>
      </c>
      <c r="N1598" s="112">
        <v>137.1</v>
      </c>
      <c r="O1598" s="112">
        <v>0</v>
      </c>
      <c r="P1598" s="112">
        <v>0</v>
      </c>
      <c r="Q1598" s="112">
        <v>916.28499999999997</v>
      </c>
      <c r="R1598" s="112">
        <v>54977.1</v>
      </c>
      <c r="S1598" s="111" t="s">
        <v>1386</v>
      </c>
    </row>
    <row r="1599" spans="1:19" ht="25.5">
      <c r="A1599" s="111" t="s">
        <v>2422</v>
      </c>
      <c r="B1599" s="143">
        <v>44356</v>
      </c>
      <c r="C1599" s="111" t="s">
        <v>2423</v>
      </c>
      <c r="D1599" s="143">
        <v>44356</v>
      </c>
      <c r="E1599" s="111" t="s">
        <v>1387</v>
      </c>
      <c r="F1599" s="111" t="s">
        <v>73</v>
      </c>
      <c r="G1599" s="111" t="s">
        <v>1027</v>
      </c>
      <c r="H1599" s="111" t="s">
        <v>54</v>
      </c>
      <c r="I1599" s="111" t="s">
        <v>1117</v>
      </c>
      <c r="J1599" s="112">
        <v>20</v>
      </c>
      <c r="K1599" s="112">
        <v>1118</v>
      </c>
      <c r="L1599" s="112">
        <v>22360</v>
      </c>
      <c r="M1599" s="112">
        <v>2.7949999999999999</v>
      </c>
      <c r="N1599" s="112">
        <v>55.9</v>
      </c>
      <c r="O1599" s="112">
        <v>0</v>
      </c>
      <c r="P1599" s="112">
        <v>0</v>
      </c>
      <c r="Q1599" s="112">
        <v>1120.7950000000001</v>
      </c>
      <c r="R1599" s="112">
        <v>22415.9</v>
      </c>
      <c r="S1599" s="111" t="s">
        <v>1386</v>
      </c>
    </row>
    <row r="1600" spans="1:19" ht="25.5">
      <c r="A1600" s="111" t="s">
        <v>2422</v>
      </c>
      <c r="B1600" s="143">
        <v>44356</v>
      </c>
      <c r="C1600" s="111" t="s">
        <v>2423</v>
      </c>
      <c r="D1600" s="143">
        <v>44356</v>
      </c>
      <c r="E1600" s="111" t="s">
        <v>1387</v>
      </c>
      <c r="F1600" s="111" t="s">
        <v>73</v>
      </c>
      <c r="G1600" s="111" t="s">
        <v>1027</v>
      </c>
      <c r="H1600" s="111" t="s">
        <v>54</v>
      </c>
      <c r="I1600" s="111" t="s">
        <v>1119</v>
      </c>
      <c r="J1600" s="112">
        <v>50</v>
      </c>
      <c r="K1600" s="112">
        <v>914</v>
      </c>
      <c r="L1600" s="112">
        <v>45700</v>
      </c>
      <c r="M1600" s="112">
        <v>2.2850000000000001</v>
      </c>
      <c r="N1600" s="112">
        <v>114.25</v>
      </c>
      <c r="O1600" s="112">
        <v>0</v>
      </c>
      <c r="P1600" s="112">
        <v>0</v>
      </c>
      <c r="Q1600" s="112">
        <v>916.28499999999997</v>
      </c>
      <c r="R1600" s="112">
        <v>45814.25</v>
      </c>
      <c r="S1600" s="111" t="s">
        <v>1386</v>
      </c>
    </row>
    <row r="1601" spans="1:19" ht="25.5">
      <c r="A1601" s="111" t="s">
        <v>2424</v>
      </c>
      <c r="B1601" s="143">
        <v>44356</v>
      </c>
      <c r="C1601" s="111" t="s">
        <v>2425</v>
      </c>
      <c r="D1601" s="143">
        <v>44356</v>
      </c>
      <c r="E1601" s="111" t="s">
        <v>1387</v>
      </c>
      <c r="F1601" s="111" t="s">
        <v>62</v>
      </c>
      <c r="G1601" s="111" t="s">
        <v>1396</v>
      </c>
      <c r="H1601" s="111" t="s">
        <v>54</v>
      </c>
      <c r="I1601" s="111" t="s">
        <v>1333</v>
      </c>
      <c r="J1601" s="112">
        <v>80</v>
      </c>
      <c r="K1601" s="112">
        <v>914</v>
      </c>
      <c r="L1601" s="112">
        <v>73120</v>
      </c>
      <c r="M1601" s="112">
        <v>2.2850000000000001</v>
      </c>
      <c r="N1601" s="112">
        <v>182.8</v>
      </c>
      <c r="O1601" s="112">
        <v>0</v>
      </c>
      <c r="P1601" s="112">
        <v>0</v>
      </c>
      <c r="Q1601" s="112">
        <v>916.28499999999997</v>
      </c>
      <c r="R1601" s="112">
        <v>73302.8</v>
      </c>
      <c r="S1601" s="111" t="s">
        <v>1386</v>
      </c>
    </row>
    <row r="1602" spans="1:19" ht="25.5">
      <c r="A1602" s="111" t="s">
        <v>2424</v>
      </c>
      <c r="B1602" s="143">
        <v>44356</v>
      </c>
      <c r="C1602" s="111" t="s">
        <v>2425</v>
      </c>
      <c r="D1602" s="143">
        <v>44356</v>
      </c>
      <c r="E1602" s="111" t="s">
        <v>1387</v>
      </c>
      <c r="F1602" s="111" t="s">
        <v>62</v>
      </c>
      <c r="G1602" s="111" t="s">
        <v>1396</v>
      </c>
      <c r="H1602" s="111" t="s">
        <v>54</v>
      </c>
      <c r="I1602" s="111" t="s">
        <v>1114</v>
      </c>
      <c r="J1602" s="112">
        <v>40</v>
      </c>
      <c r="K1602" s="112">
        <v>894</v>
      </c>
      <c r="L1602" s="112">
        <v>35760</v>
      </c>
      <c r="M1602" s="112">
        <v>2.2349999999999999</v>
      </c>
      <c r="N1602" s="112">
        <v>89.4</v>
      </c>
      <c r="O1602" s="112">
        <v>0</v>
      </c>
      <c r="P1602" s="112">
        <v>0</v>
      </c>
      <c r="Q1602" s="112">
        <v>896.23500000000001</v>
      </c>
      <c r="R1602" s="112">
        <v>35849.4</v>
      </c>
      <c r="S1602" s="111" t="s">
        <v>1386</v>
      </c>
    </row>
    <row r="1603" spans="1:19" ht="25.5">
      <c r="A1603" s="111" t="s">
        <v>2424</v>
      </c>
      <c r="B1603" s="143">
        <v>44356</v>
      </c>
      <c r="C1603" s="111" t="s">
        <v>2425</v>
      </c>
      <c r="D1603" s="143">
        <v>44356</v>
      </c>
      <c r="E1603" s="111" t="s">
        <v>1387</v>
      </c>
      <c r="F1603" s="111" t="s">
        <v>62</v>
      </c>
      <c r="G1603" s="111" t="s">
        <v>1396</v>
      </c>
      <c r="H1603" s="111" t="s">
        <v>54</v>
      </c>
      <c r="I1603" s="111" t="s">
        <v>1119</v>
      </c>
      <c r="J1603" s="112">
        <v>45</v>
      </c>
      <c r="K1603" s="112">
        <v>914</v>
      </c>
      <c r="L1603" s="112">
        <v>41130</v>
      </c>
      <c r="M1603" s="112">
        <v>2.2850000000000001</v>
      </c>
      <c r="N1603" s="112">
        <v>102.825</v>
      </c>
      <c r="O1603" s="112">
        <v>0</v>
      </c>
      <c r="P1603" s="112">
        <v>0</v>
      </c>
      <c r="Q1603" s="112">
        <v>916.28499999999997</v>
      </c>
      <c r="R1603" s="112">
        <v>41232.824999999997</v>
      </c>
      <c r="S1603" s="111" t="s">
        <v>1386</v>
      </c>
    </row>
    <row r="1604" spans="1:19" ht="25.5">
      <c r="A1604" s="111" t="s">
        <v>2426</v>
      </c>
      <c r="B1604" s="143">
        <v>44356</v>
      </c>
      <c r="C1604" s="111" t="s">
        <v>2427</v>
      </c>
      <c r="D1604" s="143">
        <v>44356</v>
      </c>
      <c r="E1604" s="111" t="s">
        <v>1116</v>
      </c>
      <c r="F1604" s="111" t="s">
        <v>1123</v>
      </c>
      <c r="G1604" s="111" t="s">
        <v>1116</v>
      </c>
      <c r="H1604" s="111" t="s">
        <v>1116</v>
      </c>
      <c r="I1604" s="111" t="s">
        <v>1333</v>
      </c>
      <c r="J1604" s="112">
        <v>1</v>
      </c>
      <c r="K1604" s="112">
        <v>927</v>
      </c>
      <c r="L1604" s="112">
        <v>927</v>
      </c>
      <c r="M1604" s="112">
        <v>2.3174999999999999</v>
      </c>
      <c r="N1604" s="112">
        <v>2.3174999999999999</v>
      </c>
      <c r="O1604" s="112">
        <v>0</v>
      </c>
      <c r="P1604" s="112">
        <v>0</v>
      </c>
      <c r="Q1604" s="112">
        <v>929.3175</v>
      </c>
      <c r="R1604" s="112">
        <v>929.3175</v>
      </c>
      <c r="S1604" s="111" t="s">
        <v>1386</v>
      </c>
    </row>
    <row r="1605" spans="1:19" ht="25.5">
      <c r="A1605" s="111" t="s">
        <v>2428</v>
      </c>
      <c r="B1605" s="143">
        <v>44356</v>
      </c>
      <c r="C1605" s="111" t="s">
        <v>2429</v>
      </c>
      <c r="D1605" s="143">
        <v>44356</v>
      </c>
      <c r="E1605" s="111" t="s">
        <v>1116</v>
      </c>
      <c r="F1605" s="111" t="s">
        <v>1426</v>
      </c>
      <c r="G1605" s="111" t="s">
        <v>1116</v>
      </c>
      <c r="H1605" s="111" t="s">
        <v>1116</v>
      </c>
      <c r="I1605" s="111" t="s">
        <v>1119</v>
      </c>
      <c r="J1605" s="112">
        <v>3</v>
      </c>
      <c r="K1605" s="112">
        <v>927</v>
      </c>
      <c r="L1605" s="112">
        <v>2781</v>
      </c>
      <c r="M1605" s="112">
        <v>2.3174999999999999</v>
      </c>
      <c r="N1605" s="112">
        <v>6.9524999999999997</v>
      </c>
      <c r="O1605" s="112">
        <v>0</v>
      </c>
      <c r="P1605" s="112">
        <v>0</v>
      </c>
      <c r="Q1605" s="112">
        <v>929.3175</v>
      </c>
      <c r="R1605" s="112">
        <v>2787.9524999999999</v>
      </c>
      <c r="S1605" s="111" t="s">
        <v>1386</v>
      </c>
    </row>
    <row r="1606" spans="1:19" ht="25.5">
      <c r="A1606" s="111" t="s">
        <v>2428</v>
      </c>
      <c r="B1606" s="143">
        <v>44356</v>
      </c>
      <c r="C1606" s="111" t="s">
        <v>2429</v>
      </c>
      <c r="D1606" s="143">
        <v>44356</v>
      </c>
      <c r="E1606" s="111" t="s">
        <v>1116</v>
      </c>
      <c r="F1606" s="111" t="s">
        <v>1426</v>
      </c>
      <c r="G1606" s="111" t="s">
        <v>1116</v>
      </c>
      <c r="H1606" s="111" t="s">
        <v>1116</v>
      </c>
      <c r="I1606" s="111" t="s">
        <v>1115</v>
      </c>
      <c r="J1606" s="112">
        <v>3</v>
      </c>
      <c r="K1606" s="112">
        <v>1045</v>
      </c>
      <c r="L1606" s="112">
        <v>3135</v>
      </c>
      <c r="M1606" s="112">
        <v>2.6124999999999998</v>
      </c>
      <c r="N1606" s="112">
        <v>7.8375000000000004</v>
      </c>
      <c r="O1606" s="112">
        <v>0</v>
      </c>
      <c r="P1606" s="112">
        <v>0</v>
      </c>
      <c r="Q1606" s="112">
        <v>1047.6125</v>
      </c>
      <c r="R1606" s="112">
        <v>3142.8375000000001</v>
      </c>
      <c r="S1606" s="111" t="s">
        <v>1386</v>
      </c>
    </row>
    <row r="1607" spans="1:19" ht="25.5">
      <c r="A1607" s="111" t="s">
        <v>2428</v>
      </c>
      <c r="B1607" s="143">
        <v>44356</v>
      </c>
      <c r="C1607" s="111" t="s">
        <v>2429</v>
      </c>
      <c r="D1607" s="143">
        <v>44356</v>
      </c>
      <c r="E1607" s="111" t="s">
        <v>1116</v>
      </c>
      <c r="F1607" s="111" t="s">
        <v>1426</v>
      </c>
      <c r="G1607" s="111" t="s">
        <v>1116</v>
      </c>
      <c r="H1607" s="111" t="s">
        <v>1116</v>
      </c>
      <c r="I1607" s="111" t="s">
        <v>1114</v>
      </c>
      <c r="J1607" s="112">
        <v>1</v>
      </c>
      <c r="K1607" s="112">
        <v>907</v>
      </c>
      <c r="L1607" s="112">
        <v>907</v>
      </c>
      <c r="M1607" s="112">
        <v>2.2675000000000001</v>
      </c>
      <c r="N1607" s="112">
        <v>2.2675000000000001</v>
      </c>
      <c r="O1607" s="112">
        <v>0</v>
      </c>
      <c r="P1607" s="112">
        <v>0</v>
      </c>
      <c r="Q1607" s="112">
        <v>909.26750000000004</v>
      </c>
      <c r="R1607" s="112">
        <v>909.26750000000004</v>
      </c>
      <c r="S1607" s="111" t="s">
        <v>1386</v>
      </c>
    </row>
    <row r="1608" spans="1:19" ht="25.5">
      <c r="A1608" s="111" t="s">
        <v>2430</v>
      </c>
      <c r="B1608" s="143">
        <v>44356</v>
      </c>
      <c r="C1608" s="111" t="s">
        <v>2431</v>
      </c>
      <c r="D1608" s="143">
        <v>44356</v>
      </c>
      <c r="E1608" s="111" t="s">
        <v>1116</v>
      </c>
      <c r="F1608" s="111" t="s">
        <v>1437</v>
      </c>
      <c r="G1608" s="111" t="s">
        <v>1116</v>
      </c>
      <c r="H1608" s="111" t="s">
        <v>1116</v>
      </c>
      <c r="I1608" s="111" t="s">
        <v>1333</v>
      </c>
      <c r="J1608" s="112">
        <v>5</v>
      </c>
      <c r="K1608" s="112">
        <v>927</v>
      </c>
      <c r="L1608" s="112">
        <v>4635</v>
      </c>
      <c r="M1608" s="112">
        <v>2.3174999999999999</v>
      </c>
      <c r="N1608" s="112">
        <v>11.5875</v>
      </c>
      <c r="O1608" s="112">
        <v>0</v>
      </c>
      <c r="P1608" s="112">
        <v>0</v>
      </c>
      <c r="Q1608" s="112">
        <v>929.3175</v>
      </c>
      <c r="R1608" s="112">
        <v>4646.5874999999996</v>
      </c>
      <c r="S1608" s="111" t="s">
        <v>1386</v>
      </c>
    </row>
    <row r="1609" spans="1:19" ht="25.5">
      <c r="A1609" s="111" t="s">
        <v>2430</v>
      </c>
      <c r="B1609" s="143">
        <v>44356</v>
      </c>
      <c r="C1609" s="111" t="s">
        <v>2431</v>
      </c>
      <c r="D1609" s="143">
        <v>44356</v>
      </c>
      <c r="E1609" s="111" t="s">
        <v>1116</v>
      </c>
      <c r="F1609" s="111" t="s">
        <v>1437</v>
      </c>
      <c r="G1609" s="111" t="s">
        <v>1116</v>
      </c>
      <c r="H1609" s="111" t="s">
        <v>1116</v>
      </c>
      <c r="I1609" s="111" t="s">
        <v>1284</v>
      </c>
      <c r="J1609" s="112">
        <v>5</v>
      </c>
      <c r="K1609" s="112">
        <v>1079.5</v>
      </c>
      <c r="L1609" s="112">
        <v>5397.5</v>
      </c>
      <c r="M1609" s="112">
        <v>2.6987999999999999</v>
      </c>
      <c r="N1609" s="112">
        <v>13.494</v>
      </c>
      <c r="O1609" s="112">
        <v>0</v>
      </c>
      <c r="P1609" s="112">
        <v>0</v>
      </c>
      <c r="Q1609" s="112">
        <v>1082.1987999999999</v>
      </c>
      <c r="R1609" s="112">
        <v>5410.9939999999997</v>
      </c>
      <c r="S1609" s="111" t="s">
        <v>1386</v>
      </c>
    </row>
    <row r="1610" spans="1:19" ht="25.5">
      <c r="A1610" s="111" t="s">
        <v>2430</v>
      </c>
      <c r="B1610" s="143">
        <v>44356</v>
      </c>
      <c r="C1610" s="111" t="s">
        <v>2431</v>
      </c>
      <c r="D1610" s="143">
        <v>44356</v>
      </c>
      <c r="E1610" s="111" t="s">
        <v>1116</v>
      </c>
      <c r="F1610" s="111" t="s">
        <v>1437</v>
      </c>
      <c r="G1610" s="111" t="s">
        <v>1116</v>
      </c>
      <c r="H1610" s="111" t="s">
        <v>1116</v>
      </c>
      <c r="I1610" s="111" t="s">
        <v>1117</v>
      </c>
      <c r="J1610" s="112">
        <v>5</v>
      </c>
      <c r="K1610" s="112">
        <v>1134</v>
      </c>
      <c r="L1610" s="112">
        <v>5670</v>
      </c>
      <c r="M1610" s="112">
        <v>2.835</v>
      </c>
      <c r="N1610" s="112">
        <v>14.175000000000001</v>
      </c>
      <c r="O1610" s="112">
        <v>0</v>
      </c>
      <c r="P1610" s="112">
        <v>0</v>
      </c>
      <c r="Q1610" s="112">
        <v>1136.835</v>
      </c>
      <c r="R1610" s="112">
        <v>5684.1750000000002</v>
      </c>
      <c r="S1610" s="111" t="s">
        <v>1386</v>
      </c>
    </row>
    <row r="1611" spans="1:19" ht="25.5">
      <c r="A1611" s="111" t="s">
        <v>2430</v>
      </c>
      <c r="B1611" s="143">
        <v>44356</v>
      </c>
      <c r="C1611" s="111" t="s">
        <v>2431</v>
      </c>
      <c r="D1611" s="143">
        <v>44356</v>
      </c>
      <c r="E1611" s="111" t="s">
        <v>1116</v>
      </c>
      <c r="F1611" s="111" t="s">
        <v>1437</v>
      </c>
      <c r="G1611" s="111" t="s">
        <v>1116</v>
      </c>
      <c r="H1611" s="111" t="s">
        <v>1116</v>
      </c>
      <c r="I1611" s="111" t="s">
        <v>1114</v>
      </c>
      <c r="J1611" s="112">
        <v>5</v>
      </c>
      <c r="K1611" s="112">
        <v>907</v>
      </c>
      <c r="L1611" s="112">
        <v>4535</v>
      </c>
      <c r="M1611" s="112">
        <v>2.2675000000000001</v>
      </c>
      <c r="N1611" s="112">
        <v>11.3375</v>
      </c>
      <c r="O1611" s="112">
        <v>0</v>
      </c>
      <c r="P1611" s="112">
        <v>0</v>
      </c>
      <c r="Q1611" s="112">
        <v>909.26750000000004</v>
      </c>
      <c r="R1611" s="112">
        <v>4546.3374999999996</v>
      </c>
      <c r="S1611" s="111" t="s">
        <v>1386</v>
      </c>
    </row>
    <row r="1612" spans="1:19" ht="25.5">
      <c r="A1612" s="111" t="s">
        <v>2432</v>
      </c>
      <c r="B1612" s="143">
        <v>44356</v>
      </c>
      <c r="C1612" s="111" t="s">
        <v>2433</v>
      </c>
      <c r="D1612" s="143">
        <v>44356</v>
      </c>
      <c r="E1612" s="111" t="s">
        <v>1116</v>
      </c>
      <c r="F1612" s="111" t="s">
        <v>1441</v>
      </c>
      <c r="G1612" s="111" t="s">
        <v>1116</v>
      </c>
      <c r="H1612" s="111" t="s">
        <v>1116</v>
      </c>
      <c r="I1612" s="111" t="s">
        <v>1115</v>
      </c>
      <c r="J1612" s="112">
        <v>7</v>
      </c>
      <c r="K1612" s="112">
        <v>1045</v>
      </c>
      <c r="L1612" s="112">
        <v>7315</v>
      </c>
      <c r="M1612" s="112">
        <v>2.6124999999999998</v>
      </c>
      <c r="N1612" s="112">
        <v>18.287500000000001</v>
      </c>
      <c r="O1612" s="112">
        <v>0</v>
      </c>
      <c r="P1612" s="112">
        <v>0</v>
      </c>
      <c r="Q1612" s="112">
        <v>1047.6125</v>
      </c>
      <c r="R1612" s="112">
        <v>7333.2875000000004</v>
      </c>
      <c r="S1612" s="111" t="s">
        <v>1386</v>
      </c>
    </row>
    <row r="1613" spans="1:19" ht="25.5">
      <c r="A1613" s="111" t="s">
        <v>2432</v>
      </c>
      <c r="B1613" s="143">
        <v>44356</v>
      </c>
      <c r="C1613" s="111" t="s">
        <v>2433</v>
      </c>
      <c r="D1613" s="143">
        <v>44356</v>
      </c>
      <c r="E1613" s="111" t="s">
        <v>1116</v>
      </c>
      <c r="F1613" s="111" t="s">
        <v>1441</v>
      </c>
      <c r="G1613" s="111" t="s">
        <v>1116</v>
      </c>
      <c r="H1613" s="111" t="s">
        <v>1116</v>
      </c>
      <c r="I1613" s="111" t="s">
        <v>1114</v>
      </c>
      <c r="J1613" s="112">
        <v>6</v>
      </c>
      <c r="K1613" s="112">
        <v>907</v>
      </c>
      <c r="L1613" s="112">
        <v>5442</v>
      </c>
      <c r="M1613" s="112">
        <v>2.2675000000000001</v>
      </c>
      <c r="N1613" s="112">
        <v>13.605</v>
      </c>
      <c r="O1613" s="112">
        <v>0</v>
      </c>
      <c r="P1613" s="112">
        <v>0</v>
      </c>
      <c r="Q1613" s="112">
        <v>909.26750000000004</v>
      </c>
      <c r="R1613" s="112">
        <v>5455.6049999999996</v>
      </c>
      <c r="S1613" s="111" t="s">
        <v>1386</v>
      </c>
    </row>
    <row r="1614" spans="1:19" ht="25.5">
      <c r="A1614" s="111" t="s">
        <v>2432</v>
      </c>
      <c r="B1614" s="143">
        <v>44356</v>
      </c>
      <c r="C1614" s="111" t="s">
        <v>2433</v>
      </c>
      <c r="D1614" s="143">
        <v>44356</v>
      </c>
      <c r="E1614" s="111" t="s">
        <v>1116</v>
      </c>
      <c r="F1614" s="111" t="s">
        <v>1441</v>
      </c>
      <c r="G1614" s="111" t="s">
        <v>1116</v>
      </c>
      <c r="H1614" s="111" t="s">
        <v>1116</v>
      </c>
      <c r="I1614" s="111" t="s">
        <v>1333</v>
      </c>
      <c r="J1614" s="112">
        <v>6</v>
      </c>
      <c r="K1614" s="112">
        <v>927</v>
      </c>
      <c r="L1614" s="112">
        <v>5562</v>
      </c>
      <c r="M1614" s="112">
        <v>2.3174999999999999</v>
      </c>
      <c r="N1614" s="112">
        <v>13.904999999999999</v>
      </c>
      <c r="O1614" s="112">
        <v>0</v>
      </c>
      <c r="P1614" s="112">
        <v>0</v>
      </c>
      <c r="Q1614" s="112">
        <v>929.3175</v>
      </c>
      <c r="R1614" s="112">
        <v>5575.9049999999997</v>
      </c>
      <c r="S1614" s="111" t="s">
        <v>1386</v>
      </c>
    </row>
    <row r="1615" spans="1:19" ht="25.5">
      <c r="A1615" s="111" t="s">
        <v>2432</v>
      </c>
      <c r="B1615" s="143">
        <v>44356</v>
      </c>
      <c r="C1615" s="111" t="s">
        <v>2433</v>
      </c>
      <c r="D1615" s="143">
        <v>44356</v>
      </c>
      <c r="E1615" s="111" t="s">
        <v>1116</v>
      </c>
      <c r="F1615" s="111" t="s">
        <v>1441</v>
      </c>
      <c r="G1615" s="111" t="s">
        <v>1116</v>
      </c>
      <c r="H1615" s="111" t="s">
        <v>1116</v>
      </c>
      <c r="I1615" s="111" t="s">
        <v>1119</v>
      </c>
      <c r="J1615" s="112">
        <v>6</v>
      </c>
      <c r="K1615" s="112">
        <v>927</v>
      </c>
      <c r="L1615" s="112">
        <v>5562</v>
      </c>
      <c r="M1615" s="112">
        <v>2.3174999999999999</v>
      </c>
      <c r="N1615" s="112">
        <v>13.904999999999999</v>
      </c>
      <c r="O1615" s="112">
        <v>0</v>
      </c>
      <c r="P1615" s="112">
        <v>0</v>
      </c>
      <c r="Q1615" s="112">
        <v>929.3175</v>
      </c>
      <c r="R1615" s="112">
        <v>5575.9049999999997</v>
      </c>
      <c r="S1615" s="111" t="s">
        <v>1386</v>
      </c>
    </row>
    <row r="1616" spans="1:19" ht="25.5">
      <c r="A1616" s="111" t="s">
        <v>2434</v>
      </c>
      <c r="B1616" s="143">
        <v>44356</v>
      </c>
      <c r="C1616" s="111" t="s">
        <v>2435</v>
      </c>
      <c r="D1616" s="143">
        <v>44356</v>
      </c>
      <c r="E1616" s="111" t="s">
        <v>1116</v>
      </c>
      <c r="F1616" s="111" t="s">
        <v>1368</v>
      </c>
      <c r="G1616" s="111" t="s">
        <v>1116</v>
      </c>
      <c r="H1616" s="111" t="s">
        <v>1116</v>
      </c>
      <c r="I1616" s="111" t="s">
        <v>1119</v>
      </c>
      <c r="J1616" s="112">
        <v>4</v>
      </c>
      <c r="K1616" s="112">
        <v>927</v>
      </c>
      <c r="L1616" s="112">
        <v>3708</v>
      </c>
      <c r="M1616" s="112">
        <v>2.3174999999999999</v>
      </c>
      <c r="N1616" s="112">
        <v>9.27</v>
      </c>
      <c r="O1616" s="112">
        <v>0</v>
      </c>
      <c r="P1616" s="112">
        <v>0</v>
      </c>
      <c r="Q1616" s="112">
        <v>929.3175</v>
      </c>
      <c r="R1616" s="112">
        <v>3717.27</v>
      </c>
      <c r="S1616" s="111" t="s">
        <v>1386</v>
      </c>
    </row>
    <row r="1617" spans="1:19" ht="25.5">
      <c r="A1617" s="111" t="s">
        <v>2436</v>
      </c>
      <c r="B1617" s="143">
        <v>44356</v>
      </c>
      <c r="C1617" s="111" t="s">
        <v>2437</v>
      </c>
      <c r="D1617" s="143">
        <v>44356</v>
      </c>
      <c r="E1617" s="111" t="s">
        <v>1116</v>
      </c>
      <c r="F1617" s="111" t="s">
        <v>1412</v>
      </c>
      <c r="G1617" s="111" t="s">
        <v>1116</v>
      </c>
      <c r="H1617" s="111" t="s">
        <v>1116</v>
      </c>
      <c r="I1617" s="111" t="s">
        <v>1119</v>
      </c>
      <c r="J1617" s="112">
        <v>1</v>
      </c>
      <c r="K1617" s="112">
        <v>927</v>
      </c>
      <c r="L1617" s="112">
        <v>927</v>
      </c>
      <c r="M1617" s="112">
        <v>2.3174999999999999</v>
      </c>
      <c r="N1617" s="112">
        <v>2.3174999999999999</v>
      </c>
      <c r="O1617" s="112">
        <v>0</v>
      </c>
      <c r="P1617" s="112">
        <v>0</v>
      </c>
      <c r="Q1617" s="112">
        <v>929.3175</v>
      </c>
      <c r="R1617" s="112">
        <v>929.3175</v>
      </c>
      <c r="S1617" s="111" t="s">
        <v>1386</v>
      </c>
    </row>
    <row r="1618" spans="1:19" ht="25.5">
      <c r="A1618" s="111" t="s">
        <v>2438</v>
      </c>
      <c r="B1618" s="143">
        <v>44356</v>
      </c>
      <c r="C1618" s="111" t="s">
        <v>2439</v>
      </c>
      <c r="D1618" s="143">
        <v>44356</v>
      </c>
      <c r="E1618" s="111" t="s">
        <v>1116</v>
      </c>
      <c r="F1618" s="111" t="s">
        <v>1369</v>
      </c>
      <c r="G1618" s="111" t="s">
        <v>1116</v>
      </c>
      <c r="H1618" s="111" t="s">
        <v>1116</v>
      </c>
      <c r="I1618" s="111" t="s">
        <v>1119</v>
      </c>
      <c r="J1618" s="112">
        <v>2</v>
      </c>
      <c r="K1618" s="112">
        <v>927</v>
      </c>
      <c r="L1618" s="112">
        <v>1854</v>
      </c>
      <c r="M1618" s="112">
        <v>2.3174999999999999</v>
      </c>
      <c r="N1618" s="112">
        <v>4.6349999999999998</v>
      </c>
      <c r="O1618" s="112">
        <v>0</v>
      </c>
      <c r="P1618" s="112">
        <v>0</v>
      </c>
      <c r="Q1618" s="112">
        <v>929.3175</v>
      </c>
      <c r="R1618" s="112">
        <v>1858.635</v>
      </c>
      <c r="S1618" s="111" t="s">
        <v>1386</v>
      </c>
    </row>
    <row r="1619" spans="1:19" ht="25.5">
      <c r="A1619" s="111" t="s">
        <v>2438</v>
      </c>
      <c r="B1619" s="143">
        <v>44356</v>
      </c>
      <c r="C1619" s="111" t="s">
        <v>2439</v>
      </c>
      <c r="D1619" s="143">
        <v>44356</v>
      </c>
      <c r="E1619" s="111" t="s">
        <v>1116</v>
      </c>
      <c r="F1619" s="111" t="s">
        <v>1369</v>
      </c>
      <c r="G1619" s="111" t="s">
        <v>1116</v>
      </c>
      <c r="H1619" s="111" t="s">
        <v>1116</v>
      </c>
      <c r="I1619" s="111" t="s">
        <v>1285</v>
      </c>
      <c r="J1619" s="112">
        <v>5</v>
      </c>
      <c r="K1619" s="112">
        <v>1222.5</v>
      </c>
      <c r="L1619" s="112">
        <v>6112.5</v>
      </c>
      <c r="M1619" s="112">
        <v>3.0562999999999998</v>
      </c>
      <c r="N1619" s="112">
        <v>15.281499999999999</v>
      </c>
      <c r="O1619" s="112">
        <v>0</v>
      </c>
      <c r="P1619" s="112">
        <v>0</v>
      </c>
      <c r="Q1619" s="112">
        <v>1225.5563</v>
      </c>
      <c r="R1619" s="112">
        <v>6127.7815000000001</v>
      </c>
      <c r="S1619" s="111" t="s">
        <v>1386</v>
      </c>
    </row>
    <row r="1620" spans="1:19" ht="25.5">
      <c r="A1620" s="111" t="s">
        <v>2440</v>
      </c>
      <c r="B1620" s="143">
        <v>44356</v>
      </c>
      <c r="C1620" s="111" t="s">
        <v>2441</v>
      </c>
      <c r="D1620" s="143">
        <v>44356</v>
      </c>
      <c r="E1620" s="111" t="s">
        <v>1116</v>
      </c>
      <c r="F1620" s="111" t="s">
        <v>1281</v>
      </c>
      <c r="G1620" s="111" t="s">
        <v>1116</v>
      </c>
      <c r="H1620" s="111" t="s">
        <v>1116</v>
      </c>
      <c r="I1620" s="111" t="s">
        <v>1119</v>
      </c>
      <c r="J1620" s="112">
        <v>5</v>
      </c>
      <c r="K1620" s="112">
        <v>927</v>
      </c>
      <c r="L1620" s="112">
        <v>4635</v>
      </c>
      <c r="M1620" s="112">
        <v>2.3174999999999999</v>
      </c>
      <c r="N1620" s="112">
        <v>11.5875</v>
      </c>
      <c r="O1620" s="112">
        <v>0</v>
      </c>
      <c r="P1620" s="112">
        <v>0</v>
      </c>
      <c r="Q1620" s="112">
        <v>929.3175</v>
      </c>
      <c r="R1620" s="112">
        <v>4646.5874999999996</v>
      </c>
      <c r="S1620" s="111" t="s">
        <v>1386</v>
      </c>
    </row>
    <row r="1621" spans="1:19" ht="25.5">
      <c r="A1621" s="111" t="s">
        <v>2440</v>
      </c>
      <c r="B1621" s="143">
        <v>44356</v>
      </c>
      <c r="C1621" s="111" t="s">
        <v>2441</v>
      </c>
      <c r="D1621" s="143">
        <v>44356</v>
      </c>
      <c r="E1621" s="111" t="s">
        <v>1116</v>
      </c>
      <c r="F1621" s="111" t="s">
        <v>1281</v>
      </c>
      <c r="G1621" s="111" t="s">
        <v>1116</v>
      </c>
      <c r="H1621" s="111" t="s">
        <v>1116</v>
      </c>
      <c r="I1621" s="111" t="s">
        <v>1333</v>
      </c>
      <c r="J1621" s="112">
        <v>2</v>
      </c>
      <c r="K1621" s="112">
        <v>927</v>
      </c>
      <c r="L1621" s="112">
        <v>1854</v>
      </c>
      <c r="M1621" s="112">
        <v>2.3174999999999999</v>
      </c>
      <c r="N1621" s="112">
        <v>4.6349999999999998</v>
      </c>
      <c r="O1621" s="112">
        <v>0</v>
      </c>
      <c r="P1621" s="112">
        <v>0</v>
      </c>
      <c r="Q1621" s="112">
        <v>929.3175</v>
      </c>
      <c r="R1621" s="112">
        <v>1858.635</v>
      </c>
      <c r="S1621" s="111" t="s">
        <v>1386</v>
      </c>
    </row>
    <row r="1622" spans="1:19" ht="25.5">
      <c r="A1622" s="111" t="s">
        <v>2442</v>
      </c>
      <c r="B1622" s="143">
        <v>44356</v>
      </c>
      <c r="C1622" s="111" t="s">
        <v>2443</v>
      </c>
      <c r="D1622" s="143">
        <v>44356</v>
      </c>
      <c r="E1622" s="111" t="s">
        <v>1116</v>
      </c>
      <c r="F1622" s="111" t="s">
        <v>1282</v>
      </c>
      <c r="G1622" s="111" t="s">
        <v>1116</v>
      </c>
      <c r="H1622" s="111" t="s">
        <v>1116</v>
      </c>
      <c r="I1622" s="111" t="s">
        <v>1115</v>
      </c>
      <c r="J1622" s="112">
        <v>1</v>
      </c>
      <c r="K1622" s="112">
        <v>1045</v>
      </c>
      <c r="L1622" s="112">
        <v>1045</v>
      </c>
      <c r="M1622" s="112">
        <v>2.6124999999999998</v>
      </c>
      <c r="N1622" s="112">
        <v>2.6124999999999998</v>
      </c>
      <c r="O1622" s="112">
        <v>0</v>
      </c>
      <c r="P1622" s="112">
        <v>0</v>
      </c>
      <c r="Q1622" s="112">
        <v>1047.6125</v>
      </c>
      <c r="R1622" s="112">
        <v>1047.6125</v>
      </c>
      <c r="S1622" s="111" t="s">
        <v>1386</v>
      </c>
    </row>
    <row r="1623" spans="1:19" ht="25.5">
      <c r="A1623" s="111" t="s">
        <v>2442</v>
      </c>
      <c r="B1623" s="143">
        <v>44356</v>
      </c>
      <c r="C1623" s="111" t="s">
        <v>2443</v>
      </c>
      <c r="D1623" s="143">
        <v>44356</v>
      </c>
      <c r="E1623" s="111" t="s">
        <v>1116</v>
      </c>
      <c r="F1623" s="111" t="s">
        <v>1282</v>
      </c>
      <c r="G1623" s="111" t="s">
        <v>1116</v>
      </c>
      <c r="H1623" s="111" t="s">
        <v>1116</v>
      </c>
      <c r="I1623" s="111" t="s">
        <v>1119</v>
      </c>
      <c r="J1623" s="112">
        <v>1</v>
      </c>
      <c r="K1623" s="112">
        <v>927</v>
      </c>
      <c r="L1623" s="112">
        <v>927</v>
      </c>
      <c r="M1623" s="112">
        <v>2.3174999999999999</v>
      </c>
      <c r="N1623" s="112">
        <v>2.3174999999999999</v>
      </c>
      <c r="O1623" s="112">
        <v>0</v>
      </c>
      <c r="P1623" s="112">
        <v>0</v>
      </c>
      <c r="Q1623" s="112">
        <v>929.3175</v>
      </c>
      <c r="R1623" s="112">
        <v>929.3175</v>
      </c>
      <c r="S1623" s="111" t="s">
        <v>1386</v>
      </c>
    </row>
    <row r="1624" spans="1:19" ht="25.5">
      <c r="A1624" s="111" t="s">
        <v>2444</v>
      </c>
      <c r="B1624" s="143">
        <v>44356</v>
      </c>
      <c r="C1624" s="111" t="s">
        <v>2445</v>
      </c>
      <c r="D1624" s="143">
        <v>44356</v>
      </c>
      <c r="E1624" s="111" t="s">
        <v>1116</v>
      </c>
      <c r="F1624" s="111" t="s">
        <v>1124</v>
      </c>
      <c r="G1624" s="111" t="s">
        <v>1116</v>
      </c>
      <c r="H1624" s="111" t="s">
        <v>1116</v>
      </c>
      <c r="I1624" s="111" t="s">
        <v>1335</v>
      </c>
      <c r="J1624" s="112">
        <v>5</v>
      </c>
      <c r="K1624" s="112">
        <v>1321.5</v>
      </c>
      <c r="L1624" s="112">
        <v>6607.5</v>
      </c>
      <c r="M1624" s="112">
        <v>3.3037999999999998</v>
      </c>
      <c r="N1624" s="112">
        <v>16.518999999999998</v>
      </c>
      <c r="O1624" s="112">
        <v>0</v>
      </c>
      <c r="P1624" s="112">
        <v>0</v>
      </c>
      <c r="Q1624" s="112">
        <v>1324.8037999999999</v>
      </c>
      <c r="R1624" s="112">
        <v>6624.0190000000002</v>
      </c>
      <c r="S1624" s="111" t="s">
        <v>1386</v>
      </c>
    </row>
    <row r="1625" spans="1:19" ht="25.5">
      <c r="A1625" s="111" t="s">
        <v>2444</v>
      </c>
      <c r="B1625" s="143">
        <v>44356</v>
      </c>
      <c r="C1625" s="111" t="s">
        <v>2445</v>
      </c>
      <c r="D1625" s="143">
        <v>44356</v>
      </c>
      <c r="E1625" s="111" t="s">
        <v>1116</v>
      </c>
      <c r="F1625" s="111" t="s">
        <v>1124</v>
      </c>
      <c r="G1625" s="111" t="s">
        <v>1116</v>
      </c>
      <c r="H1625" s="111" t="s">
        <v>1116</v>
      </c>
      <c r="I1625" s="111" t="s">
        <v>1115</v>
      </c>
      <c r="J1625" s="112">
        <v>10</v>
      </c>
      <c r="K1625" s="112">
        <v>1045</v>
      </c>
      <c r="L1625" s="112">
        <v>10450</v>
      </c>
      <c r="M1625" s="112">
        <v>2.6124999999999998</v>
      </c>
      <c r="N1625" s="112">
        <v>26.125</v>
      </c>
      <c r="O1625" s="112">
        <v>0</v>
      </c>
      <c r="P1625" s="112">
        <v>0</v>
      </c>
      <c r="Q1625" s="112">
        <v>1047.6125</v>
      </c>
      <c r="R1625" s="112">
        <v>10476.125</v>
      </c>
      <c r="S1625" s="111" t="s">
        <v>1386</v>
      </c>
    </row>
    <row r="1626" spans="1:19" ht="25.5">
      <c r="A1626" s="111" t="s">
        <v>2446</v>
      </c>
      <c r="B1626" s="143">
        <v>44356</v>
      </c>
      <c r="C1626" s="111" t="s">
        <v>2447</v>
      </c>
      <c r="D1626" s="143">
        <v>44356</v>
      </c>
      <c r="E1626" s="111" t="s">
        <v>1116</v>
      </c>
      <c r="F1626" s="111" t="s">
        <v>1125</v>
      </c>
      <c r="G1626" s="111" t="s">
        <v>1116</v>
      </c>
      <c r="H1626" s="111" t="s">
        <v>1116</v>
      </c>
      <c r="I1626" s="111" t="s">
        <v>1115</v>
      </c>
      <c r="J1626" s="112">
        <v>1</v>
      </c>
      <c r="K1626" s="112">
        <v>1045</v>
      </c>
      <c r="L1626" s="112">
        <v>1045</v>
      </c>
      <c r="M1626" s="112">
        <v>2.6124999999999998</v>
      </c>
      <c r="N1626" s="112">
        <v>2.6124999999999998</v>
      </c>
      <c r="O1626" s="112">
        <v>0</v>
      </c>
      <c r="P1626" s="112">
        <v>0</v>
      </c>
      <c r="Q1626" s="112">
        <v>1047.6125</v>
      </c>
      <c r="R1626" s="112">
        <v>1047.6125</v>
      </c>
      <c r="S1626" s="111" t="s">
        <v>1386</v>
      </c>
    </row>
    <row r="1627" spans="1:19" ht="25.5">
      <c r="A1627" s="111" t="s">
        <v>2446</v>
      </c>
      <c r="B1627" s="143">
        <v>44356</v>
      </c>
      <c r="C1627" s="111" t="s">
        <v>2447</v>
      </c>
      <c r="D1627" s="143">
        <v>44356</v>
      </c>
      <c r="E1627" s="111" t="s">
        <v>1116</v>
      </c>
      <c r="F1627" s="111" t="s">
        <v>1125</v>
      </c>
      <c r="G1627" s="111" t="s">
        <v>1116</v>
      </c>
      <c r="H1627" s="111" t="s">
        <v>1116</v>
      </c>
      <c r="I1627" s="111" t="s">
        <v>1333</v>
      </c>
      <c r="J1627" s="112">
        <v>1</v>
      </c>
      <c r="K1627" s="112">
        <v>927</v>
      </c>
      <c r="L1627" s="112">
        <v>927</v>
      </c>
      <c r="M1627" s="112">
        <v>2.3174999999999999</v>
      </c>
      <c r="N1627" s="112">
        <v>2.3174999999999999</v>
      </c>
      <c r="O1627" s="112">
        <v>0</v>
      </c>
      <c r="P1627" s="112">
        <v>0</v>
      </c>
      <c r="Q1627" s="112">
        <v>929.3175</v>
      </c>
      <c r="R1627" s="112">
        <v>929.3175</v>
      </c>
      <c r="S1627" s="111" t="s">
        <v>1386</v>
      </c>
    </row>
    <row r="1628" spans="1:19" ht="25.5">
      <c r="A1628" s="111" t="s">
        <v>2446</v>
      </c>
      <c r="B1628" s="143">
        <v>44356</v>
      </c>
      <c r="C1628" s="111" t="s">
        <v>2447</v>
      </c>
      <c r="D1628" s="143">
        <v>44356</v>
      </c>
      <c r="E1628" s="111" t="s">
        <v>1116</v>
      </c>
      <c r="F1628" s="111" t="s">
        <v>1125</v>
      </c>
      <c r="G1628" s="111" t="s">
        <v>1116</v>
      </c>
      <c r="H1628" s="111" t="s">
        <v>1116</v>
      </c>
      <c r="I1628" s="111" t="s">
        <v>1119</v>
      </c>
      <c r="J1628" s="112">
        <v>1</v>
      </c>
      <c r="K1628" s="112">
        <v>927</v>
      </c>
      <c r="L1628" s="112">
        <v>927</v>
      </c>
      <c r="M1628" s="112">
        <v>2.3174999999999999</v>
      </c>
      <c r="N1628" s="112">
        <v>2.3174999999999999</v>
      </c>
      <c r="O1628" s="112">
        <v>0</v>
      </c>
      <c r="P1628" s="112">
        <v>0</v>
      </c>
      <c r="Q1628" s="112">
        <v>929.3175</v>
      </c>
      <c r="R1628" s="112">
        <v>929.3175</v>
      </c>
      <c r="S1628" s="111" t="s">
        <v>1386</v>
      </c>
    </row>
    <row r="1629" spans="1:19" ht="25.5">
      <c r="A1629" s="111" t="s">
        <v>2448</v>
      </c>
      <c r="B1629" s="143">
        <v>44356</v>
      </c>
      <c r="C1629" s="111" t="s">
        <v>2449</v>
      </c>
      <c r="D1629" s="143">
        <v>44356</v>
      </c>
      <c r="E1629" s="111" t="s">
        <v>1116</v>
      </c>
      <c r="F1629" s="111" t="s">
        <v>1696</v>
      </c>
      <c r="G1629" s="111" t="s">
        <v>1116</v>
      </c>
      <c r="H1629" s="111" t="s">
        <v>1116</v>
      </c>
      <c r="I1629" s="111" t="s">
        <v>1115</v>
      </c>
      <c r="J1629" s="112">
        <v>2</v>
      </c>
      <c r="K1629" s="112">
        <v>1045</v>
      </c>
      <c r="L1629" s="112">
        <v>2090</v>
      </c>
      <c r="M1629" s="112">
        <v>2.6124999999999998</v>
      </c>
      <c r="N1629" s="112">
        <v>5.2249999999999996</v>
      </c>
      <c r="O1629" s="112">
        <v>0</v>
      </c>
      <c r="P1629" s="112">
        <v>0</v>
      </c>
      <c r="Q1629" s="112">
        <v>1047.6125</v>
      </c>
      <c r="R1629" s="112">
        <v>2095.2249999999999</v>
      </c>
      <c r="S1629" s="111" t="s">
        <v>1386</v>
      </c>
    </row>
    <row r="1630" spans="1:19" ht="25.5">
      <c r="A1630" s="111" t="s">
        <v>2448</v>
      </c>
      <c r="B1630" s="143">
        <v>44356</v>
      </c>
      <c r="C1630" s="111" t="s">
        <v>2449</v>
      </c>
      <c r="D1630" s="143">
        <v>44356</v>
      </c>
      <c r="E1630" s="111" t="s">
        <v>1116</v>
      </c>
      <c r="F1630" s="111" t="s">
        <v>1696</v>
      </c>
      <c r="G1630" s="111" t="s">
        <v>1116</v>
      </c>
      <c r="H1630" s="111" t="s">
        <v>1116</v>
      </c>
      <c r="I1630" s="111" t="s">
        <v>1333</v>
      </c>
      <c r="J1630" s="112">
        <v>1</v>
      </c>
      <c r="K1630" s="112">
        <v>927</v>
      </c>
      <c r="L1630" s="112">
        <v>927</v>
      </c>
      <c r="M1630" s="112">
        <v>2.3174999999999999</v>
      </c>
      <c r="N1630" s="112">
        <v>2.3174999999999999</v>
      </c>
      <c r="O1630" s="112">
        <v>0</v>
      </c>
      <c r="P1630" s="112">
        <v>0</v>
      </c>
      <c r="Q1630" s="112">
        <v>929.3175</v>
      </c>
      <c r="R1630" s="112">
        <v>929.3175</v>
      </c>
      <c r="S1630" s="111" t="s">
        <v>1386</v>
      </c>
    </row>
    <row r="1631" spans="1:19" ht="25.5">
      <c r="A1631" s="111" t="s">
        <v>2448</v>
      </c>
      <c r="B1631" s="143">
        <v>44356</v>
      </c>
      <c r="C1631" s="111" t="s">
        <v>2449</v>
      </c>
      <c r="D1631" s="143">
        <v>44356</v>
      </c>
      <c r="E1631" s="111" t="s">
        <v>1116</v>
      </c>
      <c r="F1631" s="111" t="s">
        <v>1696</v>
      </c>
      <c r="G1631" s="111" t="s">
        <v>1116</v>
      </c>
      <c r="H1631" s="111" t="s">
        <v>1116</v>
      </c>
      <c r="I1631" s="111" t="s">
        <v>1119</v>
      </c>
      <c r="J1631" s="112">
        <v>2</v>
      </c>
      <c r="K1631" s="112">
        <v>927</v>
      </c>
      <c r="L1631" s="112">
        <v>1854</v>
      </c>
      <c r="M1631" s="112">
        <v>2.3174999999999999</v>
      </c>
      <c r="N1631" s="112">
        <v>4.6349999999999998</v>
      </c>
      <c r="O1631" s="112">
        <v>0</v>
      </c>
      <c r="P1631" s="112">
        <v>0</v>
      </c>
      <c r="Q1631" s="112">
        <v>929.3175</v>
      </c>
      <c r="R1631" s="112">
        <v>1858.635</v>
      </c>
      <c r="S1631" s="111" t="s">
        <v>1386</v>
      </c>
    </row>
    <row r="1632" spans="1:19" ht="25.5">
      <c r="A1632" s="111" t="s">
        <v>2450</v>
      </c>
      <c r="B1632" s="143">
        <v>44356</v>
      </c>
      <c r="C1632" s="111" t="s">
        <v>2451</v>
      </c>
      <c r="D1632" s="143">
        <v>44356</v>
      </c>
      <c r="E1632" s="111" t="s">
        <v>1116</v>
      </c>
      <c r="F1632" s="111" t="s">
        <v>2452</v>
      </c>
      <c r="G1632" s="111" t="s">
        <v>1116</v>
      </c>
      <c r="H1632" s="111" t="s">
        <v>1116</v>
      </c>
      <c r="I1632" s="111" t="s">
        <v>1230</v>
      </c>
      <c r="J1632" s="112">
        <v>4</v>
      </c>
      <c r="K1632" s="112">
        <v>1114.5</v>
      </c>
      <c r="L1632" s="112">
        <v>4458</v>
      </c>
      <c r="M1632" s="112">
        <v>2.7863000000000002</v>
      </c>
      <c r="N1632" s="112">
        <v>11.145200000000001</v>
      </c>
      <c r="O1632" s="112">
        <v>0</v>
      </c>
      <c r="P1632" s="112">
        <v>0</v>
      </c>
      <c r="Q1632" s="112">
        <v>1117.2863</v>
      </c>
      <c r="R1632" s="112">
        <v>4469.1451999999999</v>
      </c>
      <c r="S1632" s="111" t="s">
        <v>1386</v>
      </c>
    </row>
    <row r="1633" spans="1:19" ht="25.5">
      <c r="A1633" s="111" t="s">
        <v>2450</v>
      </c>
      <c r="B1633" s="143">
        <v>44356</v>
      </c>
      <c r="C1633" s="111" t="s">
        <v>2451</v>
      </c>
      <c r="D1633" s="143">
        <v>44356</v>
      </c>
      <c r="E1633" s="111" t="s">
        <v>1116</v>
      </c>
      <c r="F1633" s="111" t="s">
        <v>2452</v>
      </c>
      <c r="G1633" s="111" t="s">
        <v>1116</v>
      </c>
      <c r="H1633" s="111" t="s">
        <v>1116</v>
      </c>
      <c r="I1633" s="111" t="s">
        <v>1284</v>
      </c>
      <c r="J1633" s="112">
        <v>4</v>
      </c>
      <c r="K1633" s="112">
        <v>1079.5</v>
      </c>
      <c r="L1633" s="112">
        <v>4318</v>
      </c>
      <c r="M1633" s="112">
        <v>2.6987999999999999</v>
      </c>
      <c r="N1633" s="112">
        <v>10.795199999999999</v>
      </c>
      <c r="O1633" s="112">
        <v>0</v>
      </c>
      <c r="P1633" s="112">
        <v>0</v>
      </c>
      <c r="Q1633" s="112">
        <v>1082.1987999999999</v>
      </c>
      <c r="R1633" s="112">
        <v>4328.7951999999996</v>
      </c>
      <c r="S1633" s="111" t="s">
        <v>1386</v>
      </c>
    </row>
    <row r="1634" spans="1:19" ht="25.5">
      <c r="A1634" s="111" t="s">
        <v>2450</v>
      </c>
      <c r="B1634" s="143">
        <v>44356</v>
      </c>
      <c r="C1634" s="111" t="s">
        <v>2451</v>
      </c>
      <c r="D1634" s="143">
        <v>44356</v>
      </c>
      <c r="E1634" s="111" t="s">
        <v>1116</v>
      </c>
      <c r="F1634" s="111" t="s">
        <v>2452</v>
      </c>
      <c r="G1634" s="111" t="s">
        <v>1116</v>
      </c>
      <c r="H1634" s="111" t="s">
        <v>1116</v>
      </c>
      <c r="I1634" s="111" t="s">
        <v>1115</v>
      </c>
      <c r="J1634" s="112">
        <v>4</v>
      </c>
      <c r="K1634" s="112">
        <v>1045</v>
      </c>
      <c r="L1634" s="112">
        <v>4180</v>
      </c>
      <c r="M1634" s="112">
        <v>2.6124999999999998</v>
      </c>
      <c r="N1634" s="112">
        <v>10.45</v>
      </c>
      <c r="O1634" s="112">
        <v>0</v>
      </c>
      <c r="P1634" s="112">
        <v>0</v>
      </c>
      <c r="Q1634" s="112">
        <v>1047.6125</v>
      </c>
      <c r="R1634" s="112">
        <v>4190.45</v>
      </c>
      <c r="S1634" s="111" t="s">
        <v>1386</v>
      </c>
    </row>
    <row r="1635" spans="1:19" ht="25.5">
      <c r="A1635" s="111" t="s">
        <v>2450</v>
      </c>
      <c r="B1635" s="143">
        <v>44356</v>
      </c>
      <c r="C1635" s="111" t="s">
        <v>2451</v>
      </c>
      <c r="D1635" s="143">
        <v>44356</v>
      </c>
      <c r="E1635" s="111" t="s">
        <v>1116</v>
      </c>
      <c r="F1635" s="111" t="s">
        <v>2452</v>
      </c>
      <c r="G1635" s="111" t="s">
        <v>1116</v>
      </c>
      <c r="H1635" s="111" t="s">
        <v>1116</v>
      </c>
      <c r="I1635" s="111" t="s">
        <v>1117</v>
      </c>
      <c r="J1635" s="112">
        <v>4</v>
      </c>
      <c r="K1635" s="112">
        <v>1134</v>
      </c>
      <c r="L1635" s="112">
        <v>4536</v>
      </c>
      <c r="M1635" s="112">
        <v>2.835</v>
      </c>
      <c r="N1635" s="112">
        <v>11.34</v>
      </c>
      <c r="O1635" s="112">
        <v>0</v>
      </c>
      <c r="P1635" s="112">
        <v>0</v>
      </c>
      <c r="Q1635" s="112">
        <v>1136.835</v>
      </c>
      <c r="R1635" s="112">
        <v>4547.34</v>
      </c>
      <c r="S1635" s="111" t="s">
        <v>1386</v>
      </c>
    </row>
    <row r="1636" spans="1:19" ht="25.5">
      <c r="A1636" s="111" t="s">
        <v>2453</v>
      </c>
      <c r="B1636" s="143">
        <v>44356</v>
      </c>
      <c r="C1636" s="111" t="s">
        <v>2454</v>
      </c>
      <c r="D1636" s="143">
        <v>44356</v>
      </c>
      <c r="E1636" s="111" t="s">
        <v>1116</v>
      </c>
      <c r="F1636" s="111" t="s">
        <v>1464</v>
      </c>
      <c r="G1636" s="111" t="s">
        <v>1116</v>
      </c>
      <c r="H1636" s="111" t="s">
        <v>1116</v>
      </c>
      <c r="I1636" s="111" t="s">
        <v>1119</v>
      </c>
      <c r="J1636" s="112">
        <v>10</v>
      </c>
      <c r="K1636" s="112">
        <v>927</v>
      </c>
      <c r="L1636" s="112">
        <v>9270</v>
      </c>
      <c r="M1636" s="112">
        <v>2.3174999999999999</v>
      </c>
      <c r="N1636" s="112">
        <v>23.175000000000001</v>
      </c>
      <c r="O1636" s="112">
        <v>0</v>
      </c>
      <c r="P1636" s="112">
        <v>0</v>
      </c>
      <c r="Q1636" s="112">
        <v>929.3175</v>
      </c>
      <c r="R1636" s="112">
        <v>9293.1749999999993</v>
      </c>
      <c r="S1636" s="111" t="s">
        <v>1386</v>
      </c>
    </row>
    <row r="1637" spans="1:19" ht="25.5">
      <c r="A1637" s="111" t="s">
        <v>2453</v>
      </c>
      <c r="B1637" s="143">
        <v>44356</v>
      </c>
      <c r="C1637" s="111" t="s">
        <v>2454</v>
      </c>
      <c r="D1637" s="143">
        <v>44356</v>
      </c>
      <c r="E1637" s="111" t="s">
        <v>1116</v>
      </c>
      <c r="F1637" s="111" t="s">
        <v>1464</v>
      </c>
      <c r="G1637" s="111" t="s">
        <v>1116</v>
      </c>
      <c r="H1637" s="111" t="s">
        <v>1116</v>
      </c>
      <c r="I1637" s="111" t="s">
        <v>1335</v>
      </c>
      <c r="J1637" s="112">
        <v>5</v>
      </c>
      <c r="K1637" s="112">
        <v>1321.5</v>
      </c>
      <c r="L1637" s="112">
        <v>6607.5</v>
      </c>
      <c r="M1637" s="112">
        <v>3.3037999999999998</v>
      </c>
      <c r="N1637" s="112">
        <v>16.518999999999998</v>
      </c>
      <c r="O1637" s="112">
        <v>0</v>
      </c>
      <c r="P1637" s="112">
        <v>0</v>
      </c>
      <c r="Q1637" s="112">
        <v>1324.8037999999999</v>
      </c>
      <c r="R1637" s="112">
        <v>6624.0190000000002</v>
      </c>
      <c r="S1637" s="111" t="s">
        <v>1386</v>
      </c>
    </row>
    <row r="1638" spans="1:19" ht="25.5">
      <c r="A1638" s="111" t="s">
        <v>2453</v>
      </c>
      <c r="B1638" s="143">
        <v>44356</v>
      </c>
      <c r="C1638" s="111" t="s">
        <v>2454</v>
      </c>
      <c r="D1638" s="143">
        <v>44356</v>
      </c>
      <c r="E1638" s="111" t="s">
        <v>1116</v>
      </c>
      <c r="F1638" s="111" t="s">
        <v>1464</v>
      </c>
      <c r="G1638" s="111" t="s">
        <v>1116</v>
      </c>
      <c r="H1638" s="111" t="s">
        <v>1116</v>
      </c>
      <c r="I1638" s="111" t="s">
        <v>1284</v>
      </c>
      <c r="J1638" s="112">
        <v>5</v>
      </c>
      <c r="K1638" s="112">
        <v>1079.5</v>
      </c>
      <c r="L1638" s="112">
        <v>5397.5</v>
      </c>
      <c r="M1638" s="112">
        <v>2.6987999999999999</v>
      </c>
      <c r="N1638" s="112">
        <v>13.494</v>
      </c>
      <c r="O1638" s="112">
        <v>0</v>
      </c>
      <c r="P1638" s="112">
        <v>0</v>
      </c>
      <c r="Q1638" s="112">
        <v>1082.1987999999999</v>
      </c>
      <c r="R1638" s="112">
        <v>5410.9939999999997</v>
      </c>
      <c r="S1638" s="111" t="s">
        <v>1386</v>
      </c>
    </row>
    <row r="1639" spans="1:19" ht="25.5">
      <c r="A1639" s="111" t="s">
        <v>2453</v>
      </c>
      <c r="B1639" s="143">
        <v>44356</v>
      </c>
      <c r="C1639" s="111" t="s">
        <v>2454</v>
      </c>
      <c r="D1639" s="143">
        <v>44356</v>
      </c>
      <c r="E1639" s="111" t="s">
        <v>1116</v>
      </c>
      <c r="F1639" s="111" t="s">
        <v>1464</v>
      </c>
      <c r="G1639" s="111" t="s">
        <v>1116</v>
      </c>
      <c r="H1639" s="111" t="s">
        <v>1116</v>
      </c>
      <c r="I1639" s="111" t="s">
        <v>1285</v>
      </c>
      <c r="J1639" s="112">
        <v>5</v>
      </c>
      <c r="K1639" s="112">
        <v>1222.5</v>
      </c>
      <c r="L1639" s="112">
        <v>6112.5</v>
      </c>
      <c r="M1639" s="112">
        <v>3.0562999999999998</v>
      </c>
      <c r="N1639" s="112">
        <v>15.281499999999999</v>
      </c>
      <c r="O1639" s="112">
        <v>0</v>
      </c>
      <c r="P1639" s="112">
        <v>0</v>
      </c>
      <c r="Q1639" s="112">
        <v>1225.5563</v>
      </c>
      <c r="R1639" s="112">
        <v>6127.7815000000001</v>
      </c>
      <c r="S1639" s="111" t="s">
        <v>1386</v>
      </c>
    </row>
    <row r="1640" spans="1:19" ht="25.5">
      <c r="A1640" s="111" t="s">
        <v>2453</v>
      </c>
      <c r="B1640" s="143">
        <v>44356</v>
      </c>
      <c r="C1640" s="111" t="s">
        <v>2454</v>
      </c>
      <c r="D1640" s="143">
        <v>44356</v>
      </c>
      <c r="E1640" s="111" t="s">
        <v>1116</v>
      </c>
      <c r="F1640" s="111" t="s">
        <v>1464</v>
      </c>
      <c r="G1640" s="111" t="s">
        <v>1116</v>
      </c>
      <c r="H1640" s="111" t="s">
        <v>1116</v>
      </c>
      <c r="I1640" s="111" t="s">
        <v>1117</v>
      </c>
      <c r="J1640" s="112">
        <v>5</v>
      </c>
      <c r="K1640" s="112">
        <v>1134</v>
      </c>
      <c r="L1640" s="112">
        <v>5670</v>
      </c>
      <c r="M1640" s="112">
        <v>2.835</v>
      </c>
      <c r="N1640" s="112">
        <v>14.175000000000001</v>
      </c>
      <c r="O1640" s="112">
        <v>0</v>
      </c>
      <c r="P1640" s="112">
        <v>0</v>
      </c>
      <c r="Q1640" s="112">
        <v>1136.835</v>
      </c>
      <c r="R1640" s="112">
        <v>5684.1750000000002</v>
      </c>
      <c r="S1640" s="111" t="s">
        <v>1386</v>
      </c>
    </row>
    <row r="1641" spans="1:19" ht="25.5">
      <c r="A1641" s="111" t="s">
        <v>2453</v>
      </c>
      <c r="B1641" s="143">
        <v>44356</v>
      </c>
      <c r="C1641" s="111" t="s">
        <v>2454</v>
      </c>
      <c r="D1641" s="143">
        <v>44356</v>
      </c>
      <c r="E1641" s="111" t="s">
        <v>1116</v>
      </c>
      <c r="F1641" s="111" t="s">
        <v>1464</v>
      </c>
      <c r="G1641" s="111" t="s">
        <v>1116</v>
      </c>
      <c r="H1641" s="111" t="s">
        <v>1116</v>
      </c>
      <c r="I1641" s="111" t="s">
        <v>1115</v>
      </c>
      <c r="J1641" s="112">
        <v>10</v>
      </c>
      <c r="K1641" s="112">
        <v>1045</v>
      </c>
      <c r="L1641" s="112">
        <v>10450</v>
      </c>
      <c r="M1641" s="112">
        <v>2.6124999999999998</v>
      </c>
      <c r="N1641" s="112">
        <v>26.125</v>
      </c>
      <c r="O1641" s="112">
        <v>0</v>
      </c>
      <c r="P1641" s="112">
        <v>0</v>
      </c>
      <c r="Q1641" s="112">
        <v>1047.6125</v>
      </c>
      <c r="R1641" s="112">
        <v>10476.125</v>
      </c>
      <c r="S1641" s="111" t="s">
        <v>1386</v>
      </c>
    </row>
    <row r="1642" spans="1:19" ht="25.5">
      <c r="A1642" s="111" t="s">
        <v>2453</v>
      </c>
      <c r="B1642" s="143">
        <v>44356</v>
      </c>
      <c r="C1642" s="111" t="s">
        <v>2454</v>
      </c>
      <c r="D1642" s="143">
        <v>44356</v>
      </c>
      <c r="E1642" s="111" t="s">
        <v>1116</v>
      </c>
      <c r="F1642" s="111" t="s">
        <v>1464</v>
      </c>
      <c r="G1642" s="111" t="s">
        <v>1116</v>
      </c>
      <c r="H1642" s="111" t="s">
        <v>1116</v>
      </c>
      <c r="I1642" s="111" t="s">
        <v>1230</v>
      </c>
      <c r="J1642" s="112">
        <v>10</v>
      </c>
      <c r="K1642" s="112">
        <v>1114.5</v>
      </c>
      <c r="L1642" s="112">
        <v>11145</v>
      </c>
      <c r="M1642" s="112">
        <v>2.7863000000000002</v>
      </c>
      <c r="N1642" s="112">
        <v>27.863</v>
      </c>
      <c r="O1642" s="112">
        <v>0</v>
      </c>
      <c r="P1642" s="112">
        <v>0</v>
      </c>
      <c r="Q1642" s="112">
        <v>1117.2863</v>
      </c>
      <c r="R1642" s="112">
        <v>11172.862999999999</v>
      </c>
      <c r="S1642" s="111" t="s">
        <v>1386</v>
      </c>
    </row>
    <row r="1643" spans="1:19" ht="25.5">
      <c r="A1643" s="111" t="s">
        <v>2453</v>
      </c>
      <c r="B1643" s="143">
        <v>44356</v>
      </c>
      <c r="C1643" s="111" t="s">
        <v>2454</v>
      </c>
      <c r="D1643" s="143">
        <v>44356</v>
      </c>
      <c r="E1643" s="111" t="s">
        <v>1116</v>
      </c>
      <c r="F1643" s="111" t="s">
        <v>1464</v>
      </c>
      <c r="G1643" s="111" t="s">
        <v>1116</v>
      </c>
      <c r="H1643" s="111" t="s">
        <v>1116</v>
      </c>
      <c r="I1643" s="111" t="s">
        <v>1120</v>
      </c>
      <c r="J1643" s="112">
        <v>5</v>
      </c>
      <c r="K1643" s="112">
        <v>1193</v>
      </c>
      <c r="L1643" s="112">
        <v>5965</v>
      </c>
      <c r="M1643" s="112">
        <v>2.9824999999999999</v>
      </c>
      <c r="N1643" s="112">
        <v>14.9125</v>
      </c>
      <c r="O1643" s="112">
        <v>0</v>
      </c>
      <c r="P1643" s="112">
        <v>0</v>
      </c>
      <c r="Q1643" s="112">
        <v>1195.9825000000001</v>
      </c>
      <c r="R1643" s="112">
        <v>5979.9125000000004</v>
      </c>
      <c r="S1643" s="111" t="s">
        <v>1386</v>
      </c>
    </row>
    <row r="1644" spans="1:19" ht="25.5">
      <c r="A1644" s="111" t="s">
        <v>2455</v>
      </c>
      <c r="B1644" s="143">
        <v>44356</v>
      </c>
      <c r="C1644" s="111" t="s">
        <v>2456</v>
      </c>
      <c r="D1644" s="143">
        <v>44356</v>
      </c>
      <c r="E1644" s="111" t="s">
        <v>1116</v>
      </c>
      <c r="F1644" s="111" t="s">
        <v>1400</v>
      </c>
      <c r="G1644" s="111" t="s">
        <v>1116</v>
      </c>
      <c r="H1644" s="111" t="s">
        <v>1116</v>
      </c>
      <c r="I1644" s="111" t="s">
        <v>1335</v>
      </c>
      <c r="J1644" s="112">
        <v>2</v>
      </c>
      <c r="K1644" s="112">
        <v>1321.5</v>
      </c>
      <c r="L1644" s="112">
        <v>2643</v>
      </c>
      <c r="M1644" s="112">
        <v>3.3037999999999998</v>
      </c>
      <c r="N1644" s="112">
        <v>6.6075999999999997</v>
      </c>
      <c r="O1644" s="112">
        <v>0</v>
      </c>
      <c r="P1644" s="112">
        <v>0</v>
      </c>
      <c r="Q1644" s="112">
        <v>1324.8037999999999</v>
      </c>
      <c r="R1644" s="112">
        <v>2649.6075999999998</v>
      </c>
      <c r="S1644" s="111" t="s">
        <v>1386</v>
      </c>
    </row>
    <row r="1645" spans="1:19" ht="25.5">
      <c r="A1645" s="111" t="s">
        <v>2457</v>
      </c>
      <c r="B1645" s="143">
        <v>44356</v>
      </c>
      <c r="C1645" s="111" t="s">
        <v>2458</v>
      </c>
      <c r="D1645" s="143">
        <v>44356</v>
      </c>
      <c r="E1645" s="111" t="s">
        <v>1387</v>
      </c>
      <c r="F1645" s="111" t="s">
        <v>993</v>
      </c>
      <c r="G1645" s="111" t="s">
        <v>1397</v>
      </c>
      <c r="H1645" s="111" t="s">
        <v>54</v>
      </c>
      <c r="I1645" s="111" t="s">
        <v>1333</v>
      </c>
      <c r="J1645" s="112">
        <v>60</v>
      </c>
      <c r="K1645" s="112">
        <v>914</v>
      </c>
      <c r="L1645" s="112">
        <v>54840</v>
      </c>
      <c r="M1645" s="112">
        <v>2.2850000000000001</v>
      </c>
      <c r="N1645" s="112">
        <v>137.1</v>
      </c>
      <c r="O1645" s="112">
        <v>0</v>
      </c>
      <c r="P1645" s="112">
        <v>0</v>
      </c>
      <c r="Q1645" s="112">
        <v>916.28499999999997</v>
      </c>
      <c r="R1645" s="112">
        <v>54977.1</v>
      </c>
      <c r="S1645" s="111" t="s">
        <v>1386</v>
      </c>
    </row>
    <row r="1646" spans="1:19" ht="25.5">
      <c r="A1646" s="111" t="s">
        <v>2457</v>
      </c>
      <c r="B1646" s="143">
        <v>44356</v>
      </c>
      <c r="C1646" s="111" t="s">
        <v>2458</v>
      </c>
      <c r="D1646" s="143">
        <v>44356</v>
      </c>
      <c r="E1646" s="111" t="s">
        <v>1387</v>
      </c>
      <c r="F1646" s="111" t="s">
        <v>993</v>
      </c>
      <c r="G1646" s="111" t="s">
        <v>1397</v>
      </c>
      <c r="H1646" s="111" t="s">
        <v>54</v>
      </c>
      <c r="I1646" s="111" t="s">
        <v>1114</v>
      </c>
      <c r="J1646" s="112">
        <v>100</v>
      </c>
      <c r="K1646" s="112">
        <v>894</v>
      </c>
      <c r="L1646" s="112">
        <v>89400</v>
      </c>
      <c r="M1646" s="112">
        <v>2.2349999999999999</v>
      </c>
      <c r="N1646" s="112">
        <v>223.5</v>
      </c>
      <c r="O1646" s="112">
        <v>0</v>
      </c>
      <c r="P1646" s="112">
        <v>0</v>
      </c>
      <c r="Q1646" s="112">
        <v>896.23500000000001</v>
      </c>
      <c r="R1646" s="112">
        <v>89623.5</v>
      </c>
      <c r="S1646" s="111" t="s">
        <v>1386</v>
      </c>
    </row>
    <row r="1647" spans="1:19" ht="25.5">
      <c r="A1647" s="111" t="s">
        <v>2457</v>
      </c>
      <c r="B1647" s="143">
        <v>44356</v>
      </c>
      <c r="C1647" s="111" t="s">
        <v>2458</v>
      </c>
      <c r="D1647" s="143">
        <v>44356</v>
      </c>
      <c r="E1647" s="111" t="s">
        <v>1387</v>
      </c>
      <c r="F1647" s="111" t="s">
        <v>993</v>
      </c>
      <c r="G1647" s="111" t="s">
        <v>1397</v>
      </c>
      <c r="H1647" s="111" t="s">
        <v>54</v>
      </c>
      <c r="I1647" s="111" t="s">
        <v>1335</v>
      </c>
      <c r="J1647" s="112">
        <v>100</v>
      </c>
      <c r="K1647" s="112">
        <v>1303</v>
      </c>
      <c r="L1647" s="112">
        <v>130300</v>
      </c>
      <c r="M1647" s="112">
        <v>3.2574999999999998</v>
      </c>
      <c r="N1647" s="112">
        <v>325.75</v>
      </c>
      <c r="O1647" s="112">
        <v>0</v>
      </c>
      <c r="P1647" s="112">
        <v>0</v>
      </c>
      <c r="Q1647" s="112">
        <v>1306.2574999999999</v>
      </c>
      <c r="R1647" s="112">
        <v>130625.75</v>
      </c>
      <c r="S1647" s="111" t="s">
        <v>1386</v>
      </c>
    </row>
    <row r="1648" spans="1:19" ht="25.5">
      <c r="A1648" s="111" t="s">
        <v>2457</v>
      </c>
      <c r="B1648" s="143">
        <v>44356</v>
      </c>
      <c r="C1648" s="111" t="s">
        <v>2458</v>
      </c>
      <c r="D1648" s="143">
        <v>44356</v>
      </c>
      <c r="E1648" s="111" t="s">
        <v>1387</v>
      </c>
      <c r="F1648" s="111" t="s">
        <v>993</v>
      </c>
      <c r="G1648" s="111" t="s">
        <v>1397</v>
      </c>
      <c r="H1648" s="111" t="s">
        <v>54</v>
      </c>
      <c r="I1648" s="111" t="s">
        <v>1120</v>
      </c>
      <c r="J1648" s="112">
        <v>60</v>
      </c>
      <c r="K1648" s="112">
        <v>1176</v>
      </c>
      <c r="L1648" s="112">
        <v>70560</v>
      </c>
      <c r="M1648" s="112">
        <v>2.94</v>
      </c>
      <c r="N1648" s="112">
        <v>176.4</v>
      </c>
      <c r="O1648" s="112">
        <v>0</v>
      </c>
      <c r="P1648" s="112">
        <v>0</v>
      </c>
      <c r="Q1648" s="112">
        <v>1178.94</v>
      </c>
      <c r="R1648" s="112">
        <v>70736.399999999994</v>
      </c>
      <c r="S1648" s="111" t="s">
        <v>1386</v>
      </c>
    </row>
    <row r="1649" spans="1:19" ht="25.5">
      <c r="A1649" s="111" t="s">
        <v>2459</v>
      </c>
      <c r="B1649" s="143">
        <v>44356</v>
      </c>
      <c r="C1649" s="111" t="s">
        <v>2460</v>
      </c>
      <c r="D1649" s="143">
        <v>44356</v>
      </c>
      <c r="E1649" s="111" t="s">
        <v>1387</v>
      </c>
      <c r="F1649" s="111" t="s">
        <v>49</v>
      </c>
      <c r="G1649" s="111" t="s">
        <v>35</v>
      </c>
      <c r="H1649" s="111" t="s">
        <v>13</v>
      </c>
      <c r="I1649" s="111" t="s">
        <v>1114</v>
      </c>
      <c r="J1649" s="112">
        <v>500</v>
      </c>
      <c r="K1649" s="112">
        <v>894</v>
      </c>
      <c r="L1649" s="112">
        <v>447000</v>
      </c>
      <c r="M1649" s="112">
        <v>2.2349999999999999</v>
      </c>
      <c r="N1649" s="112">
        <v>1117.5</v>
      </c>
      <c r="O1649" s="112">
        <v>0</v>
      </c>
      <c r="P1649" s="112">
        <v>0</v>
      </c>
      <c r="Q1649" s="112">
        <v>896.23500000000001</v>
      </c>
      <c r="R1649" s="112">
        <v>448117.5</v>
      </c>
      <c r="S1649" s="111" t="s">
        <v>1386</v>
      </c>
    </row>
    <row r="1650" spans="1:19" ht="25.5">
      <c r="A1650" s="111" t="s">
        <v>2459</v>
      </c>
      <c r="B1650" s="143">
        <v>44356</v>
      </c>
      <c r="C1650" s="111" t="s">
        <v>2460</v>
      </c>
      <c r="D1650" s="143">
        <v>44356</v>
      </c>
      <c r="E1650" s="111" t="s">
        <v>1387</v>
      </c>
      <c r="F1650" s="111" t="s">
        <v>49</v>
      </c>
      <c r="G1650" s="111" t="s">
        <v>35</v>
      </c>
      <c r="H1650" s="111" t="s">
        <v>13</v>
      </c>
      <c r="I1650" s="111" t="s">
        <v>1117</v>
      </c>
      <c r="J1650" s="112">
        <v>105</v>
      </c>
      <c r="K1650" s="112">
        <v>1118</v>
      </c>
      <c r="L1650" s="112">
        <v>117390</v>
      </c>
      <c r="M1650" s="112">
        <v>2.7949999999999999</v>
      </c>
      <c r="N1650" s="112">
        <v>293.47500000000002</v>
      </c>
      <c r="O1650" s="112">
        <v>0</v>
      </c>
      <c r="P1650" s="112">
        <v>0</v>
      </c>
      <c r="Q1650" s="112">
        <v>1120.7950000000001</v>
      </c>
      <c r="R1650" s="112">
        <v>117683.47500000001</v>
      </c>
      <c r="S1650" s="111" t="s">
        <v>1386</v>
      </c>
    </row>
    <row r="1651" spans="1:19" ht="25.5">
      <c r="A1651" s="111" t="s">
        <v>2459</v>
      </c>
      <c r="B1651" s="143">
        <v>44356</v>
      </c>
      <c r="C1651" s="111" t="s">
        <v>2460</v>
      </c>
      <c r="D1651" s="143">
        <v>44356</v>
      </c>
      <c r="E1651" s="111" t="s">
        <v>1387</v>
      </c>
      <c r="F1651" s="111" t="s">
        <v>49</v>
      </c>
      <c r="G1651" s="111" t="s">
        <v>35</v>
      </c>
      <c r="H1651" s="111" t="s">
        <v>13</v>
      </c>
      <c r="I1651" s="111" t="s">
        <v>1285</v>
      </c>
      <c r="J1651" s="112">
        <v>100</v>
      </c>
      <c r="K1651" s="112">
        <v>1205</v>
      </c>
      <c r="L1651" s="112">
        <v>120500</v>
      </c>
      <c r="M1651" s="112">
        <v>3.0125000000000002</v>
      </c>
      <c r="N1651" s="112">
        <v>301.25</v>
      </c>
      <c r="O1651" s="112">
        <v>0</v>
      </c>
      <c r="P1651" s="112">
        <v>0</v>
      </c>
      <c r="Q1651" s="112">
        <v>1208.0125</v>
      </c>
      <c r="R1651" s="112">
        <v>120801.25</v>
      </c>
      <c r="S1651" s="111" t="s">
        <v>1386</v>
      </c>
    </row>
    <row r="1652" spans="1:19" ht="25.5">
      <c r="A1652" s="111" t="s">
        <v>2459</v>
      </c>
      <c r="B1652" s="143">
        <v>44356</v>
      </c>
      <c r="C1652" s="111" t="s">
        <v>2460</v>
      </c>
      <c r="D1652" s="143">
        <v>44356</v>
      </c>
      <c r="E1652" s="111" t="s">
        <v>1387</v>
      </c>
      <c r="F1652" s="111" t="s">
        <v>49</v>
      </c>
      <c r="G1652" s="111" t="s">
        <v>35</v>
      </c>
      <c r="H1652" s="111" t="s">
        <v>13</v>
      </c>
      <c r="I1652" s="111" t="s">
        <v>1335</v>
      </c>
      <c r="J1652" s="112">
        <v>100</v>
      </c>
      <c r="K1652" s="112">
        <v>1303</v>
      </c>
      <c r="L1652" s="112">
        <v>130300</v>
      </c>
      <c r="M1652" s="112">
        <v>3.2574999999999998</v>
      </c>
      <c r="N1652" s="112">
        <v>325.75</v>
      </c>
      <c r="O1652" s="112">
        <v>0</v>
      </c>
      <c r="P1652" s="112">
        <v>0</v>
      </c>
      <c r="Q1652" s="112">
        <v>1306.2574999999999</v>
      </c>
      <c r="R1652" s="112">
        <v>130625.75</v>
      </c>
      <c r="S1652" s="111" t="s">
        <v>1386</v>
      </c>
    </row>
    <row r="1653" spans="1:19" ht="25.5">
      <c r="A1653" s="111" t="s">
        <v>2459</v>
      </c>
      <c r="B1653" s="143">
        <v>44356</v>
      </c>
      <c r="C1653" s="111" t="s">
        <v>2460</v>
      </c>
      <c r="D1653" s="143">
        <v>44356</v>
      </c>
      <c r="E1653" s="111" t="s">
        <v>1387</v>
      </c>
      <c r="F1653" s="111" t="s">
        <v>49</v>
      </c>
      <c r="G1653" s="111" t="s">
        <v>35</v>
      </c>
      <c r="H1653" s="111" t="s">
        <v>13</v>
      </c>
      <c r="I1653" s="111" t="s">
        <v>1115</v>
      </c>
      <c r="J1653" s="112">
        <v>100</v>
      </c>
      <c r="K1653" s="112">
        <v>1030</v>
      </c>
      <c r="L1653" s="112">
        <v>103000</v>
      </c>
      <c r="M1653" s="112">
        <v>2.5750000000000002</v>
      </c>
      <c r="N1653" s="112">
        <v>257.5</v>
      </c>
      <c r="O1653" s="112">
        <v>0</v>
      </c>
      <c r="P1653" s="112">
        <v>0</v>
      </c>
      <c r="Q1653" s="112">
        <v>1032.575</v>
      </c>
      <c r="R1653" s="112">
        <v>103257.5</v>
      </c>
      <c r="S1653" s="111" t="s">
        <v>1386</v>
      </c>
    </row>
    <row r="1654" spans="1:19" ht="25.5">
      <c r="A1654" s="111" t="s">
        <v>2459</v>
      </c>
      <c r="B1654" s="143">
        <v>44356</v>
      </c>
      <c r="C1654" s="111" t="s">
        <v>2460</v>
      </c>
      <c r="D1654" s="143">
        <v>44356</v>
      </c>
      <c r="E1654" s="111" t="s">
        <v>1387</v>
      </c>
      <c r="F1654" s="111" t="s">
        <v>49</v>
      </c>
      <c r="G1654" s="111" t="s">
        <v>35</v>
      </c>
      <c r="H1654" s="111" t="s">
        <v>13</v>
      </c>
      <c r="I1654" s="111" t="s">
        <v>1284</v>
      </c>
      <c r="J1654" s="112">
        <v>200</v>
      </c>
      <c r="K1654" s="112">
        <v>1064</v>
      </c>
      <c r="L1654" s="112">
        <v>212800</v>
      </c>
      <c r="M1654" s="112">
        <v>2.66</v>
      </c>
      <c r="N1654" s="112">
        <v>532</v>
      </c>
      <c r="O1654" s="112">
        <v>0</v>
      </c>
      <c r="P1654" s="112">
        <v>0</v>
      </c>
      <c r="Q1654" s="112">
        <v>1066.6600000000001</v>
      </c>
      <c r="R1654" s="112">
        <v>213332</v>
      </c>
      <c r="S1654" s="111" t="s">
        <v>1386</v>
      </c>
    </row>
    <row r="1655" spans="1:19" ht="25.5">
      <c r="A1655" s="111" t="s">
        <v>2459</v>
      </c>
      <c r="B1655" s="143">
        <v>44356</v>
      </c>
      <c r="C1655" s="111" t="s">
        <v>2460</v>
      </c>
      <c r="D1655" s="143">
        <v>44356</v>
      </c>
      <c r="E1655" s="111" t="s">
        <v>1387</v>
      </c>
      <c r="F1655" s="111" t="s">
        <v>49</v>
      </c>
      <c r="G1655" s="111" t="s">
        <v>35</v>
      </c>
      <c r="H1655" s="111" t="s">
        <v>13</v>
      </c>
      <c r="I1655" s="111" t="s">
        <v>1230</v>
      </c>
      <c r="J1655" s="112">
        <v>200</v>
      </c>
      <c r="K1655" s="112">
        <v>1099</v>
      </c>
      <c r="L1655" s="112">
        <v>219800</v>
      </c>
      <c r="M1655" s="112">
        <v>2.7475000000000001</v>
      </c>
      <c r="N1655" s="112">
        <v>549.5</v>
      </c>
      <c r="O1655" s="112">
        <v>0</v>
      </c>
      <c r="P1655" s="112">
        <v>0</v>
      </c>
      <c r="Q1655" s="112">
        <v>1101.7474999999999</v>
      </c>
      <c r="R1655" s="112">
        <v>220349.5</v>
      </c>
      <c r="S1655" s="111" t="s">
        <v>1386</v>
      </c>
    </row>
    <row r="1656" spans="1:19" ht="25.5">
      <c r="A1656" s="111" t="s">
        <v>2459</v>
      </c>
      <c r="B1656" s="143">
        <v>44356</v>
      </c>
      <c r="C1656" s="111" t="s">
        <v>2460</v>
      </c>
      <c r="D1656" s="143">
        <v>44356</v>
      </c>
      <c r="E1656" s="111" t="s">
        <v>1387</v>
      </c>
      <c r="F1656" s="111" t="s">
        <v>49</v>
      </c>
      <c r="G1656" s="111" t="s">
        <v>35</v>
      </c>
      <c r="H1656" s="111" t="s">
        <v>13</v>
      </c>
      <c r="I1656" s="111" t="s">
        <v>1119</v>
      </c>
      <c r="J1656" s="112">
        <v>500</v>
      </c>
      <c r="K1656" s="112">
        <v>914</v>
      </c>
      <c r="L1656" s="112">
        <v>457000</v>
      </c>
      <c r="M1656" s="112">
        <v>2.2850000000000001</v>
      </c>
      <c r="N1656" s="112">
        <v>1142.5</v>
      </c>
      <c r="O1656" s="112">
        <v>0</v>
      </c>
      <c r="P1656" s="112">
        <v>0</v>
      </c>
      <c r="Q1656" s="112">
        <v>916.28499999999997</v>
      </c>
      <c r="R1656" s="112">
        <v>458142.5</v>
      </c>
      <c r="S1656" s="111" t="s">
        <v>1386</v>
      </c>
    </row>
    <row r="1657" spans="1:19" ht="25.5">
      <c r="A1657" s="111" t="s">
        <v>2459</v>
      </c>
      <c r="B1657" s="143">
        <v>44356</v>
      </c>
      <c r="C1657" s="111" t="s">
        <v>2460</v>
      </c>
      <c r="D1657" s="143">
        <v>44356</v>
      </c>
      <c r="E1657" s="111" t="s">
        <v>1387</v>
      </c>
      <c r="F1657" s="111" t="s">
        <v>49</v>
      </c>
      <c r="G1657" s="111" t="s">
        <v>35</v>
      </c>
      <c r="H1657" s="111" t="s">
        <v>13</v>
      </c>
      <c r="I1657" s="111" t="s">
        <v>1333</v>
      </c>
      <c r="J1657" s="112">
        <v>100</v>
      </c>
      <c r="K1657" s="112">
        <v>914</v>
      </c>
      <c r="L1657" s="112">
        <v>91400</v>
      </c>
      <c r="M1657" s="112">
        <v>2.2850000000000001</v>
      </c>
      <c r="N1657" s="112">
        <v>228.5</v>
      </c>
      <c r="O1657" s="112">
        <v>0</v>
      </c>
      <c r="P1657" s="112">
        <v>0</v>
      </c>
      <c r="Q1657" s="112">
        <v>916.28499999999997</v>
      </c>
      <c r="R1657" s="112">
        <v>91628.5</v>
      </c>
      <c r="S1657" s="111" t="s">
        <v>1386</v>
      </c>
    </row>
    <row r="1658" spans="1:19" ht="25.5">
      <c r="A1658" s="111" t="s">
        <v>2461</v>
      </c>
      <c r="B1658" s="143">
        <v>44356</v>
      </c>
      <c r="C1658" s="111" t="s">
        <v>2462</v>
      </c>
      <c r="D1658" s="143">
        <v>44356</v>
      </c>
      <c r="E1658" s="111" t="s">
        <v>1387</v>
      </c>
      <c r="F1658" s="111" t="s">
        <v>1</v>
      </c>
      <c r="G1658" s="111" t="s">
        <v>1019</v>
      </c>
      <c r="H1658" s="111" t="s">
        <v>117</v>
      </c>
      <c r="I1658" s="111" t="s">
        <v>1333</v>
      </c>
      <c r="J1658" s="112">
        <v>21</v>
      </c>
      <c r="K1658" s="112">
        <v>914</v>
      </c>
      <c r="L1658" s="112">
        <v>19194</v>
      </c>
      <c r="M1658" s="112">
        <v>2.2850000000000001</v>
      </c>
      <c r="N1658" s="112">
        <v>47.984999999999999</v>
      </c>
      <c r="O1658" s="112">
        <v>0</v>
      </c>
      <c r="P1658" s="112">
        <v>0</v>
      </c>
      <c r="Q1658" s="112">
        <v>916.28499999999997</v>
      </c>
      <c r="R1658" s="112">
        <v>19241.985000000001</v>
      </c>
      <c r="S1658" s="111" t="s">
        <v>1386</v>
      </c>
    </row>
    <row r="1659" spans="1:19" ht="25.5">
      <c r="A1659" s="111" t="s">
        <v>2463</v>
      </c>
      <c r="B1659" s="143">
        <v>44356</v>
      </c>
      <c r="C1659" s="111" t="s">
        <v>2464</v>
      </c>
      <c r="D1659" s="143">
        <v>44356</v>
      </c>
      <c r="E1659" s="111" t="s">
        <v>1387</v>
      </c>
      <c r="F1659" s="111" t="s">
        <v>47</v>
      </c>
      <c r="G1659" s="111" t="s">
        <v>1411</v>
      </c>
      <c r="H1659" s="111" t="s">
        <v>24</v>
      </c>
      <c r="I1659" s="111" t="s">
        <v>1335</v>
      </c>
      <c r="J1659" s="112">
        <v>20</v>
      </c>
      <c r="K1659" s="112">
        <v>1303</v>
      </c>
      <c r="L1659" s="112">
        <v>26060</v>
      </c>
      <c r="M1659" s="112">
        <v>3.2574999999999998</v>
      </c>
      <c r="N1659" s="112">
        <v>65.150000000000006</v>
      </c>
      <c r="O1659" s="112">
        <v>0</v>
      </c>
      <c r="P1659" s="112">
        <v>0</v>
      </c>
      <c r="Q1659" s="112">
        <v>1306.2574999999999</v>
      </c>
      <c r="R1659" s="112">
        <v>26125.15</v>
      </c>
      <c r="S1659" s="111" t="s">
        <v>1386</v>
      </c>
    </row>
    <row r="1660" spans="1:19" ht="25.5">
      <c r="A1660" s="111" t="s">
        <v>2463</v>
      </c>
      <c r="B1660" s="143">
        <v>44356</v>
      </c>
      <c r="C1660" s="111" t="s">
        <v>2464</v>
      </c>
      <c r="D1660" s="143">
        <v>44356</v>
      </c>
      <c r="E1660" s="111" t="s">
        <v>1387</v>
      </c>
      <c r="F1660" s="111" t="s">
        <v>47</v>
      </c>
      <c r="G1660" s="111" t="s">
        <v>1411</v>
      </c>
      <c r="H1660" s="111" t="s">
        <v>24</v>
      </c>
      <c r="I1660" s="111" t="s">
        <v>1114</v>
      </c>
      <c r="J1660" s="112">
        <v>60</v>
      </c>
      <c r="K1660" s="112">
        <v>894</v>
      </c>
      <c r="L1660" s="112">
        <v>53640</v>
      </c>
      <c r="M1660" s="112">
        <v>2.2349999999999999</v>
      </c>
      <c r="N1660" s="112">
        <v>134.1</v>
      </c>
      <c r="O1660" s="112">
        <v>0</v>
      </c>
      <c r="P1660" s="112">
        <v>0</v>
      </c>
      <c r="Q1660" s="112">
        <v>896.23500000000001</v>
      </c>
      <c r="R1660" s="112">
        <v>53774.1</v>
      </c>
      <c r="S1660" s="111" t="s">
        <v>1386</v>
      </c>
    </row>
    <row r="1661" spans="1:19" ht="25.5">
      <c r="A1661" s="111" t="s">
        <v>2463</v>
      </c>
      <c r="B1661" s="143">
        <v>44356</v>
      </c>
      <c r="C1661" s="111" t="s">
        <v>2464</v>
      </c>
      <c r="D1661" s="143">
        <v>44356</v>
      </c>
      <c r="E1661" s="111" t="s">
        <v>1387</v>
      </c>
      <c r="F1661" s="111" t="s">
        <v>47</v>
      </c>
      <c r="G1661" s="111" t="s">
        <v>1411</v>
      </c>
      <c r="H1661" s="111" t="s">
        <v>24</v>
      </c>
      <c r="I1661" s="111" t="s">
        <v>1284</v>
      </c>
      <c r="J1661" s="112">
        <v>20</v>
      </c>
      <c r="K1661" s="112">
        <v>1064</v>
      </c>
      <c r="L1661" s="112">
        <v>21280</v>
      </c>
      <c r="M1661" s="112">
        <v>2.66</v>
      </c>
      <c r="N1661" s="112">
        <v>53.2</v>
      </c>
      <c r="O1661" s="112">
        <v>0</v>
      </c>
      <c r="P1661" s="112">
        <v>0</v>
      </c>
      <c r="Q1661" s="112">
        <v>1066.6600000000001</v>
      </c>
      <c r="R1661" s="112">
        <v>21333.200000000001</v>
      </c>
      <c r="S1661" s="111" t="s">
        <v>1386</v>
      </c>
    </row>
    <row r="1662" spans="1:19" ht="25.5">
      <c r="A1662" s="111" t="s">
        <v>2465</v>
      </c>
      <c r="B1662" s="143">
        <v>44356</v>
      </c>
      <c r="C1662" s="111" t="s">
        <v>2466</v>
      </c>
      <c r="D1662" s="143">
        <v>44356</v>
      </c>
      <c r="E1662" s="111" t="s">
        <v>1384</v>
      </c>
      <c r="F1662" s="111" t="s">
        <v>1465</v>
      </c>
      <c r="G1662" s="111" t="s">
        <v>1401</v>
      </c>
      <c r="H1662" s="111" t="s">
        <v>1384</v>
      </c>
      <c r="I1662" s="111" t="s">
        <v>1117</v>
      </c>
      <c r="J1662" s="112">
        <v>1</v>
      </c>
      <c r="K1662" s="112">
        <v>1130</v>
      </c>
      <c r="L1662" s="112">
        <v>1130</v>
      </c>
      <c r="M1662" s="112">
        <v>0</v>
      </c>
      <c r="N1662" s="112">
        <v>0</v>
      </c>
      <c r="O1662" s="112">
        <v>0</v>
      </c>
      <c r="P1662" s="112">
        <v>0</v>
      </c>
      <c r="Q1662" s="112">
        <v>1130</v>
      </c>
      <c r="R1662" s="112">
        <v>1130</v>
      </c>
      <c r="S1662" s="111" t="s">
        <v>1386</v>
      </c>
    </row>
    <row r="1663" spans="1:19" ht="25.5">
      <c r="A1663" s="111" t="s">
        <v>2467</v>
      </c>
      <c r="B1663" s="143">
        <v>44356</v>
      </c>
      <c r="C1663" s="111" t="s">
        <v>2468</v>
      </c>
      <c r="D1663" s="143">
        <v>44356</v>
      </c>
      <c r="E1663" s="111" t="s">
        <v>1384</v>
      </c>
      <c r="F1663" s="111" t="s">
        <v>2469</v>
      </c>
      <c r="G1663" s="111" t="s">
        <v>1401</v>
      </c>
      <c r="H1663" s="111" t="s">
        <v>1384</v>
      </c>
      <c r="I1663" s="111" t="s">
        <v>1114</v>
      </c>
      <c r="J1663" s="112">
        <v>4</v>
      </c>
      <c r="K1663" s="112">
        <v>905</v>
      </c>
      <c r="L1663" s="112">
        <v>3620</v>
      </c>
      <c r="M1663" s="112">
        <v>0</v>
      </c>
      <c r="N1663" s="112">
        <v>0</v>
      </c>
      <c r="O1663" s="112">
        <v>0</v>
      </c>
      <c r="P1663" s="112">
        <v>0</v>
      </c>
      <c r="Q1663" s="112">
        <v>905</v>
      </c>
      <c r="R1663" s="112">
        <v>3620</v>
      </c>
      <c r="S1663" s="111" t="s">
        <v>1386</v>
      </c>
    </row>
    <row r="1664" spans="1:19" ht="25.5">
      <c r="A1664" s="111" t="s">
        <v>2467</v>
      </c>
      <c r="B1664" s="143">
        <v>44356</v>
      </c>
      <c r="C1664" s="111" t="s">
        <v>2468</v>
      </c>
      <c r="D1664" s="143">
        <v>44356</v>
      </c>
      <c r="E1664" s="111" t="s">
        <v>1384</v>
      </c>
      <c r="F1664" s="111" t="s">
        <v>2469</v>
      </c>
      <c r="G1664" s="111" t="s">
        <v>1401</v>
      </c>
      <c r="H1664" s="111" t="s">
        <v>1384</v>
      </c>
      <c r="I1664" s="111" t="s">
        <v>1333</v>
      </c>
      <c r="J1664" s="112">
        <v>4</v>
      </c>
      <c r="K1664" s="112">
        <v>925</v>
      </c>
      <c r="L1664" s="112">
        <v>3700</v>
      </c>
      <c r="M1664" s="112">
        <v>0</v>
      </c>
      <c r="N1664" s="112">
        <v>0</v>
      </c>
      <c r="O1664" s="112">
        <v>0</v>
      </c>
      <c r="P1664" s="112">
        <v>0</v>
      </c>
      <c r="Q1664" s="112">
        <v>925</v>
      </c>
      <c r="R1664" s="112">
        <v>3700</v>
      </c>
      <c r="S1664" s="111" t="s">
        <v>1386</v>
      </c>
    </row>
    <row r="1665" spans="1:19" ht="25.5">
      <c r="A1665" s="111" t="s">
        <v>2467</v>
      </c>
      <c r="B1665" s="143">
        <v>44356</v>
      </c>
      <c r="C1665" s="111" t="s">
        <v>2468</v>
      </c>
      <c r="D1665" s="143">
        <v>44356</v>
      </c>
      <c r="E1665" s="111" t="s">
        <v>1384</v>
      </c>
      <c r="F1665" s="111" t="s">
        <v>2469</v>
      </c>
      <c r="G1665" s="111" t="s">
        <v>1401</v>
      </c>
      <c r="H1665" s="111" t="s">
        <v>1384</v>
      </c>
      <c r="I1665" s="111" t="s">
        <v>1119</v>
      </c>
      <c r="J1665" s="112">
        <v>4</v>
      </c>
      <c r="K1665" s="112">
        <v>925</v>
      </c>
      <c r="L1665" s="112">
        <v>3700</v>
      </c>
      <c r="M1665" s="112">
        <v>0</v>
      </c>
      <c r="N1665" s="112">
        <v>0</v>
      </c>
      <c r="O1665" s="112">
        <v>0</v>
      </c>
      <c r="P1665" s="112">
        <v>0</v>
      </c>
      <c r="Q1665" s="112">
        <v>925</v>
      </c>
      <c r="R1665" s="112">
        <v>3700</v>
      </c>
      <c r="S1665" s="111" t="s">
        <v>1386</v>
      </c>
    </row>
    <row r="1666" spans="1:19" ht="25.5">
      <c r="A1666" s="111" t="s">
        <v>2467</v>
      </c>
      <c r="B1666" s="143">
        <v>44356</v>
      </c>
      <c r="C1666" s="111" t="s">
        <v>2468</v>
      </c>
      <c r="D1666" s="143">
        <v>44356</v>
      </c>
      <c r="E1666" s="111" t="s">
        <v>1384</v>
      </c>
      <c r="F1666" s="111" t="s">
        <v>2469</v>
      </c>
      <c r="G1666" s="111" t="s">
        <v>1401</v>
      </c>
      <c r="H1666" s="111" t="s">
        <v>1384</v>
      </c>
      <c r="I1666" s="111" t="s">
        <v>1115</v>
      </c>
      <c r="J1666" s="112">
        <v>4</v>
      </c>
      <c r="K1666" s="112">
        <v>1040</v>
      </c>
      <c r="L1666" s="112">
        <v>4160</v>
      </c>
      <c r="M1666" s="112">
        <v>0</v>
      </c>
      <c r="N1666" s="112">
        <v>0</v>
      </c>
      <c r="O1666" s="112">
        <v>0</v>
      </c>
      <c r="P1666" s="112">
        <v>0</v>
      </c>
      <c r="Q1666" s="112">
        <v>1040</v>
      </c>
      <c r="R1666" s="112">
        <v>4160</v>
      </c>
      <c r="S1666" s="111" t="s">
        <v>1386</v>
      </c>
    </row>
    <row r="1667" spans="1:19" ht="25.5">
      <c r="A1667" s="111" t="s">
        <v>2467</v>
      </c>
      <c r="B1667" s="143">
        <v>44356</v>
      </c>
      <c r="C1667" s="111" t="s">
        <v>2468</v>
      </c>
      <c r="D1667" s="143">
        <v>44356</v>
      </c>
      <c r="E1667" s="111" t="s">
        <v>1384</v>
      </c>
      <c r="F1667" s="111" t="s">
        <v>2469</v>
      </c>
      <c r="G1667" s="111" t="s">
        <v>1401</v>
      </c>
      <c r="H1667" s="111" t="s">
        <v>1384</v>
      </c>
      <c r="I1667" s="111" t="s">
        <v>1284</v>
      </c>
      <c r="J1667" s="112">
        <v>3</v>
      </c>
      <c r="K1667" s="112">
        <v>1075</v>
      </c>
      <c r="L1667" s="112">
        <v>3225</v>
      </c>
      <c r="M1667" s="112">
        <v>0</v>
      </c>
      <c r="N1667" s="112">
        <v>0</v>
      </c>
      <c r="O1667" s="112">
        <v>0</v>
      </c>
      <c r="P1667" s="112">
        <v>0</v>
      </c>
      <c r="Q1667" s="112">
        <v>1075</v>
      </c>
      <c r="R1667" s="112">
        <v>3225</v>
      </c>
      <c r="S1667" s="111" t="s">
        <v>1386</v>
      </c>
    </row>
    <row r="1668" spans="1:19" ht="25.5">
      <c r="A1668" s="111" t="s">
        <v>2467</v>
      </c>
      <c r="B1668" s="143">
        <v>44356</v>
      </c>
      <c r="C1668" s="111" t="s">
        <v>2468</v>
      </c>
      <c r="D1668" s="143">
        <v>44356</v>
      </c>
      <c r="E1668" s="111" t="s">
        <v>1384</v>
      </c>
      <c r="F1668" s="111" t="s">
        <v>2469</v>
      </c>
      <c r="G1668" s="111" t="s">
        <v>1401</v>
      </c>
      <c r="H1668" s="111" t="s">
        <v>1384</v>
      </c>
      <c r="I1668" s="111" t="s">
        <v>1335</v>
      </c>
      <c r="J1668" s="112">
        <v>3</v>
      </c>
      <c r="K1668" s="112">
        <v>1318</v>
      </c>
      <c r="L1668" s="112">
        <v>3954</v>
      </c>
      <c r="M1668" s="112">
        <v>0</v>
      </c>
      <c r="N1668" s="112">
        <v>0</v>
      </c>
      <c r="O1668" s="112">
        <v>0</v>
      </c>
      <c r="P1668" s="112">
        <v>0</v>
      </c>
      <c r="Q1668" s="112">
        <v>1318</v>
      </c>
      <c r="R1668" s="112">
        <v>3954</v>
      </c>
      <c r="S1668" s="111" t="s">
        <v>1386</v>
      </c>
    </row>
    <row r="1669" spans="1:19" ht="25.5">
      <c r="A1669" s="111" t="s">
        <v>2470</v>
      </c>
      <c r="B1669" s="143">
        <v>44357</v>
      </c>
      <c r="C1669" s="111" t="s">
        <v>2471</v>
      </c>
      <c r="D1669" s="143">
        <v>44357</v>
      </c>
      <c r="E1669" s="111" t="s">
        <v>1387</v>
      </c>
      <c r="F1669" s="111" t="s">
        <v>832</v>
      </c>
      <c r="G1669" s="111" t="s">
        <v>987</v>
      </c>
      <c r="H1669" s="111" t="s">
        <v>1391</v>
      </c>
      <c r="I1669" s="111" t="s">
        <v>1114</v>
      </c>
      <c r="J1669" s="112">
        <v>100</v>
      </c>
      <c r="K1669" s="112">
        <v>894</v>
      </c>
      <c r="L1669" s="112">
        <v>89400</v>
      </c>
      <c r="M1669" s="112">
        <v>2.2349999999999999</v>
      </c>
      <c r="N1669" s="112">
        <v>223.5</v>
      </c>
      <c r="O1669" s="112">
        <v>0</v>
      </c>
      <c r="P1669" s="112">
        <v>0</v>
      </c>
      <c r="Q1669" s="112">
        <v>896.23500000000001</v>
      </c>
      <c r="R1669" s="112">
        <v>89623.5</v>
      </c>
      <c r="S1669" s="111" t="s">
        <v>1386</v>
      </c>
    </row>
    <row r="1670" spans="1:19" ht="25.5">
      <c r="A1670" s="111" t="s">
        <v>2470</v>
      </c>
      <c r="B1670" s="143">
        <v>44357</v>
      </c>
      <c r="C1670" s="111" t="s">
        <v>2471</v>
      </c>
      <c r="D1670" s="143">
        <v>44357</v>
      </c>
      <c r="E1670" s="111" t="s">
        <v>1387</v>
      </c>
      <c r="F1670" s="111" t="s">
        <v>832</v>
      </c>
      <c r="G1670" s="111" t="s">
        <v>987</v>
      </c>
      <c r="H1670" s="111" t="s">
        <v>1391</v>
      </c>
      <c r="I1670" s="111" t="s">
        <v>1115</v>
      </c>
      <c r="J1670" s="112">
        <v>40</v>
      </c>
      <c r="K1670" s="112">
        <v>1030</v>
      </c>
      <c r="L1670" s="112">
        <v>41200</v>
      </c>
      <c r="M1670" s="112">
        <v>2.5750000000000002</v>
      </c>
      <c r="N1670" s="112">
        <v>103</v>
      </c>
      <c r="O1670" s="112">
        <v>0</v>
      </c>
      <c r="P1670" s="112">
        <v>0</v>
      </c>
      <c r="Q1670" s="112">
        <v>1032.575</v>
      </c>
      <c r="R1670" s="112">
        <v>41303</v>
      </c>
      <c r="S1670" s="111" t="s">
        <v>1386</v>
      </c>
    </row>
    <row r="1671" spans="1:19" ht="25.5">
      <c r="A1671" s="111" t="s">
        <v>2470</v>
      </c>
      <c r="B1671" s="143">
        <v>44357</v>
      </c>
      <c r="C1671" s="111" t="s">
        <v>2471</v>
      </c>
      <c r="D1671" s="143">
        <v>44357</v>
      </c>
      <c r="E1671" s="111" t="s">
        <v>1387</v>
      </c>
      <c r="F1671" s="111" t="s">
        <v>832</v>
      </c>
      <c r="G1671" s="111" t="s">
        <v>987</v>
      </c>
      <c r="H1671" s="111" t="s">
        <v>1391</v>
      </c>
      <c r="I1671" s="111" t="s">
        <v>1284</v>
      </c>
      <c r="J1671" s="112">
        <v>100</v>
      </c>
      <c r="K1671" s="112">
        <v>1064</v>
      </c>
      <c r="L1671" s="112">
        <v>106400</v>
      </c>
      <c r="M1671" s="112">
        <v>2.66</v>
      </c>
      <c r="N1671" s="112">
        <v>266</v>
      </c>
      <c r="O1671" s="112">
        <v>0</v>
      </c>
      <c r="P1671" s="112">
        <v>0</v>
      </c>
      <c r="Q1671" s="112">
        <v>1066.6600000000001</v>
      </c>
      <c r="R1671" s="112">
        <v>106666</v>
      </c>
      <c r="S1671" s="111" t="s">
        <v>1386</v>
      </c>
    </row>
    <row r="1672" spans="1:19" ht="25.5">
      <c r="A1672" s="111" t="s">
        <v>2472</v>
      </c>
      <c r="B1672" s="143">
        <v>44357</v>
      </c>
      <c r="C1672" s="111" t="s">
        <v>2473</v>
      </c>
      <c r="D1672" s="143">
        <v>44357</v>
      </c>
      <c r="E1672" s="111" t="s">
        <v>1387</v>
      </c>
      <c r="F1672" s="111" t="s">
        <v>90</v>
      </c>
      <c r="G1672" s="111" t="s">
        <v>992</v>
      </c>
      <c r="H1672" s="111" t="s">
        <v>1391</v>
      </c>
      <c r="I1672" s="111" t="s">
        <v>1114</v>
      </c>
      <c r="J1672" s="112">
        <v>60</v>
      </c>
      <c r="K1672" s="112">
        <v>894</v>
      </c>
      <c r="L1672" s="112">
        <v>53640</v>
      </c>
      <c r="M1672" s="112">
        <v>2.2349999999999999</v>
      </c>
      <c r="N1672" s="112">
        <v>134.1</v>
      </c>
      <c r="O1672" s="112">
        <v>0</v>
      </c>
      <c r="P1672" s="112">
        <v>0</v>
      </c>
      <c r="Q1672" s="112">
        <v>896.23500000000001</v>
      </c>
      <c r="R1672" s="112">
        <v>53774.1</v>
      </c>
      <c r="S1672" s="111" t="s">
        <v>1386</v>
      </c>
    </row>
    <row r="1673" spans="1:19" ht="25.5">
      <c r="A1673" s="111" t="s">
        <v>2474</v>
      </c>
      <c r="B1673" s="143">
        <v>44357</v>
      </c>
      <c r="C1673" s="111" t="s">
        <v>2475</v>
      </c>
      <c r="D1673" s="143">
        <v>44357</v>
      </c>
      <c r="E1673" s="111" t="s">
        <v>1387</v>
      </c>
      <c r="F1673" s="111" t="s">
        <v>85</v>
      </c>
      <c r="G1673" s="111" t="s">
        <v>1410</v>
      </c>
      <c r="H1673" s="111" t="s">
        <v>1391</v>
      </c>
      <c r="I1673" s="111" t="s">
        <v>1119</v>
      </c>
      <c r="J1673" s="112">
        <v>100</v>
      </c>
      <c r="K1673" s="112">
        <v>914</v>
      </c>
      <c r="L1673" s="112">
        <v>91400</v>
      </c>
      <c r="M1673" s="112">
        <v>2.2850000000000001</v>
      </c>
      <c r="N1673" s="112">
        <v>228.5</v>
      </c>
      <c r="O1673" s="112">
        <v>0</v>
      </c>
      <c r="P1673" s="112">
        <v>0</v>
      </c>
      <c r="Q1673" s="112">
        <v>916.28499999999997</v>
      </c>
      <c r="R1673" s="112">
        <v>91628.5</v>
      </c>
      <c r="S1673" s="111" t="s">
        <v>1386</v>
      </c>
    </row>
    <row r="1674" spans="1:19" ht="25.5">
      <c r="A1674" s="111" t="s">
        <v>2474</v>
      </c>
      <c r="B1674" s="143">
        <v>44357</v>
      </c>
      <c r="C1674" s="111" t="s">
        <v>2475</v>
      </c>
      <c r="D1674" s="143">
        <v>44357</v>
      </c>
      <c r="E1674" s="111" t="s">
        <v>1387</v>
      </c>
      <c r="F1674" s="111" t="s">
        <v>85</v>
      </c>
      <c r="G1674" s="111" t="s">
        <v>1410</v>
      </c>
      <c r="H1674" s="111" t="s">
        <v>1391</v>
      </c>
      <c r="I1674" s="111" t="s">
        <v>1285</v>
      </c>
      <c r="J1674" s="112">
        <v>40</v>
      </c>
      <c r="K1674" s="112">
        <v>1205</v>
      </c>
      <c r="L1674" s="112">
        <v>48200</v>
      </c>
      <c r="M1674" s="112">
        <v>3.0125000000000002</v>
      </c>
      <c r="N1674" s="112">
        <v>120.5</v>
      </c>
      <c r="O1674" s="112">
        <v>0</v>
      </c>
      <c r="P1674" s="112">
        <v>0</v>
      </c>
      <c r="Q1674" s="112">
        <v>1208.0125</v>
      </c>
      <c r="R1674" s="112">
        <v>48320.5</v>
      </c>
      <c r="S1674" s="111" t="s">
        <v>1386</v>
      </c>
    </row>
    <row r="1675" spans="1:19" ht="25.5">
      <c r="A1675" s="111" t="s">
        <v>2474</v>
      </c>
      <c r="B1675" s="143">
        <v>44357</v>
      </c>
      <c r="C1675" s="111" t="s">
        <v>2475</v>
      </c>
      <c r="D1675" s="143">
        <v>44357</v>
      </c>
      <c r="E1675" s="111" t="s">
        <v>1387</v>
      </c>
      <c r="F1675" s="111" t="s">
        <v>85</v>
      </c>
      <c r="G1675" s="111" t="s">
        <v>1410</v>
      </c>
      <c r="H1675" s="111" t="s">
        <v>1391</v>
      </c>
      <c r="I1675" s="111" t="s">
        <v>1114</v>
      </c>
      <c r="J1675" s="112">
        <v>100</v>
      </c>
      <c r="K1675" s="112">
        <v>894</v>
      </c>
      <c r="L1675" s="112">
        <v>89400</v>
      </c>
      <c r="M1675" s="112">
        <v>2.2349999999999999</v>
      </c>
      <c r="N1675" s="112">
        <v>223.5</v>
      </c>
      <c r="O1675" s="112">
        <v>0</v>
      </c>
      <c r="P1675" s="112">
        <v>0</v>
      </c>
      <c r="Q1675" s="112">
        <v>896.23500000000001</v>
      </c>
      <c r="R1675" s="112">
        <v>89623.5</v>
      </c>
      <c r="S1675" s="111" t="s">
        <v>1386</v>
      </c>
    </row>
    <row r="1676" spans="1:19" ht="25.5">
      <c r="A1676" s="111" t="s">
        <v>2476</v>
      </c>
      <c r="B1676" s="143">
        <v>44357</v>
      </c>
      <c r="C1676" s="111" t="s">
        <v>2477</v>
      </c>
      <c r="D1676" s="143">
        <v>44357</v>
      </c>
      <c r="E1676" s="111" t="s">
        <v>1387</v>
      </c>
      <c r="F1676" s="111" t="s">
        <v>98</v>
      </c>
      <c r="G1676" s="111" t="s">
        <v>1020</v>
      </c>
      <c r="H1676" s="111" t="s">
        <v>1391</v>
      </c>
      <c r="I1676" s="111" t="s">
        <v>1284</v>
      </c>
      <c r="J1676" s="112">
        <v>20</v>
      </c>
      <c r="K1676" s="112">
        <v>1064</v>
      </c>
      <c r="L1676" s="112">
        <v>21280</v>
      </c>
      <c r="M1676" s="112">
        <v>2.66</v>
      </c>
      <c r="N1676" s="112">
        <v>53.2</v>
      </c>
      <c r="O1676" s="112">
        <v>0</v>
      </c>
      <c r="P1676" s="112">
        <v>0</v>
      </c>
      <c r="Q1676" s="112">
        <v>1066.6600000000001</v>
      </c>
      <c r="R1676" s="112">
        <v>21333.200000000001</v>
      </c>
      <c r="S1676" s="111" t="s">
        <v>1386</v>
      </c>
    </row>
    <row r="1677" spans="1:19" ht="25.5">
      <c r="A1677" s="111" t="s">
        <v>2476</v>
      </c>
      <c r="B1677" s="143">
        <v>44357</v>
      </c>
      <c r="C1677" s="111" t="s">
        <v>2477</v>
      </c>
      <c r="D1677" s="143">
        <v>44357</v>
      </c>
      <c r="E1677" s="111" t="s">
        <v>1387</v>
      </c>
      <c r="F1677" s="111" t="s">
        <v>98</v>
      </c>
      <c r="G1677" s="111" t="s">
        <v>1020</v>
      </c>
      <c r="H1677" s="111" t="s">
        <v>1391</v>
      </c>
      <c r="I1677" s="111" t="s">
        <v>1285</v>
      </c>
      <c r="J1677" s="112">
        <v>20</v>
      </c>
      <c r="K1677" s="112">
        <v>1205</v>
      </c>
      <c r="L1677" s="112">
        <v>24100</v>
      </c>
      <c r="M1677" s="112">
        <v>3.0125000000000002</v>
      </c>
      <c r="N1677" s="112">
        <v>60.25</v>
      </c>
      <c r="O1677" s="112">
        <v>0</v>
      </c>
      <c r="P1677" s="112">
        <v>0</v>
      </c>
      <c r="Q1677" s="112">
        <v>1208.0125</v>
      </c>
      <c r="R1677" s="112">
        <v>24160.25</v>
      </c>
      <c r="S1677" s="111" t="s">
        <v>1386</v>
      </c>
    </row>
    <row r="1678" spans="1:19" ht="25.5">
      <c r="A1678" s="111" t="s">
        <v>2478</v>
      </c>
      <c r="B1678" s="143">
        <v>44357</v>
      </c>
      <c r="C1678" s="111" t="s">
        <v>2479</v>
      </c>
      <c r="D1678" s="143">
        <v>44357</v>
      </c>
      <c r="E1678" s="111" t="s">
        <v>1387</v>
      </c>
      <c r="F1678" s="111" t="s">
        <v>83</v>
      </c>
      <c r="G1678" s="111" t="s">
        <v>1072</v>
      </c>
      <c r="H1678" s="111" t="s">
        <v>1391</v>
      </c>
      <c r="I1678" s="111" t="s">
        <v>1114</v>
      </c>
      <c r="J1678" s="112">
        <v>500</v>
      </c>
      <c r="K1678" s="112">
        <v>894</v>
      </c>
      <c r="L1678" s="112">
        <v>447000</v>
      </c>
      <c r="M1678" s="112">
        <v>2.2349999999999999</v>
      </c>
      <c r="N1678" s="112">
        <v>1117.5</v>
      </c>
      <c r="O1678" s="112">
        <v>0</v>
      </c>
      <c r="P1678" s="112">
        <v>0</v>
      </c>
      <c r="Q1678" s="112">
        <v>896.23500000000001</v>
      </c>
      <c r="R1678" s="112">
        <v>448117.5</v>
      </c>
      <c r="S1678" s="111" t="s">
        <v>1386</v>
      </c>
    </row>
    <row r="1679" spans="1:19" ht="25.5">
      <c r="A1679" s="111" t="s">
        <v>2478</v>
      </c>
      <c r="B1679" s="143">
        <v>44357</v>
      </c>
      <c r="C1679" s="111" t="s">
        <v>2479</v>
      </c>
      <c r="D1679" s="143">
        <v>44357</v>
      </c>
      <c r="E1679" s="111" t="s">
        <v>1387</v>
      </c>
      <c r="F1679" s="111" t="s">
        <v>83</v>
      </c>
      <c r="G1679" s="111" t="s">
        <v>1072</v>
      </c>
      <c r="H1679" s="111" t="s">
        <v>1391</v>
      </c>
      <c r="I1679" s="111" t="s">
        <v>1115</v>
      </c>
      <c r="J1679" s="112">
        <v>200</v>
      </c>
      <c r="K1679" s="112">
        <v>1030</v>
      </c>
      <c r="L1679" s="112">
        <v>206000</v>
      </c>
      <c r="M1679" s="112">
        <v>2.5750000000000002</v>
      </c>
      <c r="N1679" s="112">
        <v>515</v>
      </c>
      <c r="O1679" s="112">
        <v>0</v>
      </c>
      <c r="P1679" s="112">
        <v>0</v>
      </c>
      <c r="Q1679" s="112">
        <v>1032.575</v>
      </c>
      <c r="R1679" s="112">
        <v>206515</v>
      </c>
      <c r="S1679" s="111" t="s">
        <v>1386</v>
      </c>
    </row>
    <row r="1680" spans="1:19" ht="25.5">
      <c r="A1680" s="111" t="s">
        <v>2478</v>
      </c>
      <c r="B1680" s="143">
        <v>44357</v>
      </c>
      <c r="C1680" s="111" t="s">
        <v>2479</v>
      </c>
      <c r="D1680" s="143">
        <v>44357</v>
      </c>
      <c r="E1680" s="111" t="s">
        <v>1387</v>
      </c>
      <c r="F1680" s="111" t="s">
        <v>83</v>
      </c>
      <c r="G1680" s="111" t="s">
        <v>1072</v>
      </c>
      <c r="H1680" s="111" t="s">
        <v>1391</v>
      </c>
      <c r="I1680" s="111" t="s">
        <v>1119</v>
      </c>
      <c r="J1680" s="112">
        <v>500</v>
      </c>
      <c r="K1680" s="112">
        <v>914</v>
      </c>
      <c r="L1680" s="112">
        <v>457000</v>
      </c>
      <c r="M1680" s="112">
        <v>2.2850000000000001</v>
      </c>
      <c r="N1680" s="112">
        <v>1142.5</v>
      </c>
      <c r="O1680" s="112">
        <v>0</v>
      </c>
      <c r="P1680" s="112">
        <v>0</v>
      </c>
      <c r="Q1680" s="112">
        <v>916.28499999999997</v>
      </c>
      <c r="R1680" s="112">
        <v>458142.5</v>
      </c>
      <c r="S1680" s="111" t="s">
        <v>1386</v>
      </c>
    </row>
    <row r="1681" spans="1:19" ht="25.5">
      <c r="A1681" s="111" t="s">
        <v>2480</v>
      </c>
      <c r="B1681" s="143">
        <v>44357</v>
      </c>
      <c r="C1681" s="111" t="s">
        <v>2481</v>
      </c>
      <c r="D1681" s="143">
        <v>44357</v>
      </c>
      <c r="E1681" s="111" t="s">
        <v>1387</v>
      </c>
      <c r="F1681" s="111" t="s">
        <v>92</v>
      </c>
      <c r="G1681" s="111" t="s">
        <v>1390</v>
      </c>
      <c r="H1681" s="111" t="s">
        <v>1391</v>
      </c>
      <c r="I1681" s="111" t="s">
        <v>1114</v>
      </c>
      <c r="J1681" s="112">
        <v>40</v>
      </c>
      <c r="K1681" s="112">
        <v>894</v>
      </c>
      <c r="L1681" s="112">
        <v>35760</v>
      </c>
      <c r="M1681" s="112">
        <v>2.2349999999999999</v>
      </c>
      <c r="N1681" s="112">
        <v>89.4</v>
      </c>
      <c r="O1681" s="112">
        <v>0</v>
      </c>
      <c r="P1681" s="112">
        <v>0</v>
      </c>
      <c r="Q1681" s="112">
        <v>896.23500000000001</v>
      </c>
      <c r="R1681" s="112">
        <v>35849.4</v>
      </c>
      <c r="S1681" s="111" t="s">
        <v>1386</v>
      </c>
    </row>
    <row r="1682" spans="1:19" ht="25.5">
      <c r="A1682" s="111" t="s">
        <v>2480</v>
      </c>
      <c r="B1682" s="143">
        <v>44357</v>
      </c>
      <c r="C1682" s="111" t="s">
        <v>2481</v>
      </c>
      <c r="D1682" s="143">
        <v>44357</v>
      </c>
      <c r="E1682" s="111" t="s">
        <v>1387</v>
      </c>
      <c r="F1682" s="111" t="s">
        <v>92</v>
      </c>
      <c r="G1682" s="111" t="s">
        <v>1390</v>
      </c>
      <c r="H1682" s="111" t="s">
        <v>1391</v>
      </c>
      <c r="I1682" s="111" t="s">
        <v>1119</v>
      </c>
      <c r="J1682" s="112">
        <v>20</v>
      </c>
      <c r="K1682" s="112">
        <v>914</v>
      </c>
      <c r="L1682" s="112">
        <v>18280</v>
      </c>
      <c r="M1682" s="112">
        <v>2.2850000000000001</v>
      </c>
      <c r="N1682" s="112">
        <v>45.7</v>
      </c>
      <c r="O1682" s="112">
        <v>0</v>
      </c>
      <c r="P1682" s="112">
        <v>0</v>
      </c>
      <c r="Q1682" s="112">
        <v>916.28499999999997</v>
      </c>
      <c r="R1682" s="112">
        <v>18325.7</v>
      </c>
      <c r="S1682" s="111" t="s">
        <v>1386</v>
      </c>
    </row>
    <row r="1683" spans="1:19" ht="25.5">
      <c r="A1683" s="111" t="s">
        <v>2480</v>
      </c>
      <c r="B1683" s="143">
        <v>44357</v>
      </c>
      <c r="C1683" s="111" t="s">
        <v>2481</v>
      </c>
      <c r="D1683" s="143">
        <v>44357</v>
      </c>
      <c r="E1683" s="111" t="s">
        <v>1387</v>
      </c>
      <c r="F1683" s="111" t="s">
        <v>92</v>
      </c>
      <c r="G1683" s="111" t="s">
        <v>1390</v>
      </c>
      <c r="H1683" s="111" t="s">
        <v>1391</v>
      </c>
      <c r="I1683" s="111" t="s">
        <v>1284</v>
      </c>
      <c r="J1683" s="112">
        <v>40</v>
      </c>
      <c r="K1683" s="112">
        <v>1064</v>
      </c>
      <c r="L1683" s="112">
        <v>42560</v>
      </c>
      <c r="M1683" s="112">
        <v>2.66</v>
      </c>
      <c r="N1683" s="112">
        <v>106.4</v>
      </c>
      <c r="O1683" s="112">
        <v>0</v>
      </c>
      <c r="P1683" s="112">
        <v>0</v>
      </c>
      <c r="Q1683" s="112">
        <v>1066.6600000000001</v>
      </c>
      <c r="R1683" s="112">
        <v>42666.400000000001</v>
      </c>
      <c r="S1683" s="111" t="s">
        <v>1386</v>
      </c>
    </row>
    <row r="1684" spans="1:19" ht="25.5">
      <c r="A1684" s="111" t="s">
        <v>2482</v>
      </c>
      <c r="B1684" s="143">
        <v>44357</v>
      </c>
      <c r="C1684" s="111" t="s">
        <v>2483</v>
      </c>
      <c r="D1684" s="143">
        <v>44357</v>
      </c>
      <c r="E1684" s="111" t="s">
        <v>1387</v>
      </c>
      <c r="F1684" s="111" t="s">
        <v>20</v>
      </c>
      <c r="G1684" s="111" t="s">
        <v>1022</v>
      </c>
      <c r="H1684" s="111" t="s">
        <v>24</v>
      </c>
      <c r="I1684" s="111" t="s">
        <v>1115</v>
      </c>
      <c r="J1684" s="112">
        <v>200</v>
      </c>
      <c r="K1684" s="112">
        <v>1030</v>
      </c>
      <c r="L1684" s="112">
        <v>206000</v>
      </c>
      <c r="M1684" s="112">
        <v>2.5750000000000002</v>
      </c>
      <c r="N1684" s="112">
        <v>515</v>
      </c>
      <c r="O1684" s="112">
        <v>0</v>
      </c>
      <c r="P1684" s="112">
        <v>0</v>
      </c>
      <c r="Q1684" s="112">
        <v>1032.575</v>
      </c>
      <c r="R1684" s="112">
        <v>206515</v>
      </c>
      <c r="S1684" s="111" t="s">
        <v>1386</v>
      </c>
    </row>
    <row r="1685" spans="1:19" ht="25.5">
      <c r="A1685" s="111" t="s">
        <v>2482</v>
      </c>
      <c r="B1685" s="143">
        <v>44357</v>
      </c>
      <c r="C1685" s="111" t="s">
        <v>2483</v>
      </c>
      <c r="D1685" s="143">
        <v>44357</v>
      </c>
      <c r="E1685" s="111" t="s">
        <v>1387</v>
      </c>
      <c r="F1685" s="111" t="s">
        <v>20</v>
      </c>
      <c r="G1685" s="111" t="s">
        <v>1022</v>
      </c>
      <c r="H1685" s="111" t="s">
        <v>24</v>
      </c>
      <c r="I1685" s="111" t="s">
        <v>1114</v>
      </c>
      <c r="J1685" s="112">
        <v>540</v>
      </c>
      <c r="K1685" s="112">
        <v>894</v>
      </c>
      <c r="L1685" s="112">
        <v>482760</v>
      </c>
      <c r="M1685" s="112">
        <v>2.2349999999999999</v>
      </c>
      <c r="N1685" s="112">
        <v>1206.9000000000001</v>
      </c>
      <c r="O1685" s="112">
        <v>0</v>
      </c>
      <c r="P1685" s="112">
        <v>0</v>
      </c>
      <c r="Q1685" s="112">
        <v>896.23500000000001</v>
      </c>
      <c r="R1685" s="112">
        <v>483966.9</v>
      </c>
      <c r="S1685" s="111" t="s">
        <v>1386</v>
      </c>
    </row>
    <row r="1686" spans="1:19" ht="25.5">
      <c r="A1686" s="111" t="s">
        <v>2482</v>
      </c>
      <c r="B1686" s="143">
        <v>44357</v>
      </c>
      <c r="C1686" s="111" t="s">
        <v>2483</v>
      </c>
      <c r="D1686" s="143">
        <v>44357</v>
      </c>
      <c r="E1686" s="111" t="s">
        <v>1387</v>
      </c>
      <c r="F1686" s="111" t="s">
        <v>20</v>
      </c>
      <c r="G1686" s="111" t="s">
        <v>1022</v>
      </c>
      <c r="H1686" s="111" t="s">
        <v>24</v>
      </c>
      <c r="I1686" s="111" t="s">
        <v>1285</v>
      </c>
      <c r="J1686" s="112">
        <v>40</v>
      </c>
      <c r="K1686" s="112">
        <v>1205</v>
      </c>
      <c r="L1686" s="112">
        <v>48200</v>
      </c>
      <c r="M1686" s="112">
        <v>3.012</v>
      </c>
      <c r="N1686" s="112">
        <v>120.48</v>
      </c>
      <c r="O1686" s="112">
        <v>0</v>
      </c>
      <c r="P1686" s="112">
        <v>0</v>
      </c>
      <c r="Q1686" s="112">
        <v>1208.0125</v>
      </c>
      <c r="R1686" s="112">
        <v>48320.5</v>
      </c>
      <c r="S1686" s="111" t="s">
        <v>1386</v>
      </c>
    </row>
    <row r="1687" spans="1:19" ht="25.5">
      <c r="A1687" s="111" t="s">
        <v>2482</v>
      </c>
      <c r="B1687" s="143">
        <v>44357</v>
      </c>
      <c r="C1687" s="111" t="s">
        <v>2483</v>
      </c>
      <c r="D1687" s="143">
        <v>44357</v>
      </c>
      <c r="E1687" s="111" t="s">
        <v>1387</v>
      </c>
      <c r="F1687" s="111" t="s">
        <v>20</v>
      </c>
      <c r="G1687" s="111" t="s">
        <v>1022</v>
      </c>
      <c r="H1687" s="111" t="s">
        <v>24</v>
      </c>
      <c r="I1687" s="111" t="s">
        <v>1230</v>
      </c>
      <c r="J1687" s="112">
        <v>40</v>
      </c>
      <c r="K1687" s="112">
        <v>1099</v>
      </c>
      <c r="L1687" s="112">
        <v>43960</v>
      </c>
      <c r="M1687" s="112">
        <v>2.7480000000000002</v>
      </c>
      <c r="N1687" s="112">
        <v>109.92</v>
      </c>
      <c r="O1687" s="112">
        <v>0</v>
      </c>
      <c r="P1687" s="112">
        <v>0</v>
      </c>
      <c r="Q1687" s="112">
        <v>1101.7474999999999</v>
      </c>
      <c r="R1687" s="112">
        <v>44069.9</v>
      </c>
      <c r="S1687" s="111" t="s">
        <v>1386</v>
      </c>
    </row>
    <row r="1688" spans="1:19" ht="25.5">
      <c r="A1688" s="111" t="s">
        <v>2482</v>
      </c>
      <c r="B1688" s="143">
        <v>44357</v>
      </c>
      <c r="C1688" s="111" t="s">
        <v>2483</v>
      </c>
      <c r="D1688" s="143">
        <v>44357</v>
      </c>
      <c r="E1688" s="111" t="s">
        <v>1387</v>
      </c>
      <c r="F1688" s="111" t="s">
        <v>20</v>
      </c>
      <c r="G1688" s="111" t="s">
        <v>1022</v>
      </c>
      <c r="H1688" s="111" t="s">
        <v>24</v>
      </c>
      <c r="I1688" s="111" t="s">
        <v>1335</v>
      </c>
      <c r="J1688" s="112">
        <v>40</v>
      </c>
      <c r="K1688" s="112">
        <v>1303</v>
      </c>
      <c r="L1688" s="112">
        <v>52120</v>
      </c>
      <c r="M1688" s="112">
        <v>3.258</v>
      </c>
      <c r="N1688" s="112">
        <v>130.32</v>
      </c>
      <c r="O1688" s="112">
        <v>0</v>
      </c>
      <c r="P1688" s="112">
        <v>0</v>
      </c>
      <c r="Q1688" s="112">
        <v>1306.2574999999999</v>
      </c>
      <c r="R1688" s="112">
        <v>52250.3</v>
      </c>
      <c r="S1688" s="111" t="s">
        <v>1386</v>
      </c>
    </row>
    <row r="1689" spans="1:19" ht="25.5">
      <c r="A1689" s="111" t="s">
        <v>2482</v>
      </c>
      <c r="B1689" s="143">
        <v>44357</v>
      </c>
      <c r="C1689" s="111" t="s">
        <v>2483</v>
      </c>
      <c r="D1689" s="143">
        <v>44357</v>
      </c>
      <c r="E1689" s="111" t="s">
        <v>1387</v>
      </c>
      <c r="F1689" s="111" t="s">
        <v>20</v>
      </c>
      <c r="G1689" s="111" t="s">
        <v>1022</v>
      </c>
      <c r="H1689" s="111" t="s">
        <v>24</v>
      </c>
      <c r="I1689" s="111" t="s">
        <v>1117</v>
      </c>
      <c r="J1689" s="112">
        <v>40</v>
      </c>
      <c r="K1689" s="112">
        <v>1118</v>
      </c>
      <c r="L1689" s="112">
        <v>44720</v>
      </c>
      <c r="M1689" s="112">
        <v>2.7949999999999999</v>
      </c>
      <c r="N1689" s="112">
        <v>111.8</v>
      </c>
      <c r="O1689" s="112">
        <v>0</v>
      </c>
      <c r="P1689" s="112">
        <v>0</v>
      </c>
      <c r="Q1689" s="112">
        <v>1120.7950000000001</v>
      </c>
      <c r="R1689" s="112">
        <v>44831.8</v>
      </c>
      <c r="S1689" s="111" t="s">
        <v>1386</v>
      </c>
    </row>
    <row r="1690" spans="1:19" ht="25.5">
      <c r="A1690" s="111" t="s">
        <v>2482</v>
      </c>
      <c r="B1690" s="143">
        <v>44357</v>
      </c>
      <c r="C1690" s="111" t="s">
        <v>2483</v>
      </c>
      <c r="D1690" s="143">
        <v>44357</v>
      </c>
      <c r="E1690" s="111" t="s">
        <v>1387</v>
      </c>
      <c r="F1690" s="111" t="s">
        <v>20</v>
      </c>
      <c r="G1690" s="111" t="s">
        <v>1022</v>
      </c>
      <c r="H1690" s="111" t="s">
        <v>24</v>
      </c>
      <c r="I1690" s="111" t="s">
        <v>1119</v>
      </c>
      <c r="J1690" s="112">
        <v>160</v>
      </c>
      <c r="K1690" s="112">
        <v>914</v>
      </c>
      <c r="L1690" s="112">
        <v>146240</v>
      </c>
      <c r="M1690" s="112">
        <v>2.2850000000000001</v>
      </c>
      <c r="N1690" s="112">
        <v>365.6</v>
      </c>
      <c r="O1690" s="112">
        <v>0</v>
      </c>
      <c r="P1690" s="112">
        <v>0</v>
      </c>
      <c r="Q1690" s="112">
        <v>916.28499999999997</v>
      </c>
      <c r="R1690" s="112">
        <v>146605.6</v>
      </c>
      <c r="S1690" s="111" t="s">
        <v>1386</v>
      </c>
    </row>
    <row r="1691" spans="1:19" ht="25.5">
      <c r="A1691" s="111" t="s">
        <v>2484</v>
      </c>
      <c r="B1691" s="143">
        <v>44357</v>
      </c>
      <c r="C1691" s="111" t="s">
        <v>2485</v>
      </c>
      <c r="D1691" s="143">
        <v>44357</v>
      </c>
      <c r="E1691" s="111" t="s">
        <v>1387</v>
      </c>
      <c r="F1691" s="111" t="s">
        <v>80</v>
      </c>
      <c r="G1691" s="111" t="s">
        <v>992</v>
      </c>
      <c r="H1691" s="111" t="s">
        <v>1391</v>
      </c>
      <c r="I1691" s="111" t="s">
        <v>1284</v>
      </c>
      <c r="J1691" s="112">
        <v>100</v>
      </c>
      <c r="K1691" s="112">
        <v>1064</v>
      </c>
      <c r="L1691" s="112">
        <v>106400</v>
      </c>
      <c r="M1691" s="112">
        <v>2.66</v>
      </c>
      <c r="N1691" s="112">
        <v>266</v>
      </c>
      <c r="O1691" s="112">
        <v>0</v>
      </c>
      <c r="P1691" s="112">
        <v>0</v>
      </c>
      <c r="Q1691" s="112">
        <v>1066.6600000000001</v>
      </c>
      <c r="R1691" s="112">
        <v>106666</v>
      </c>
      <c r="S1691" s="111" t="s">
        <v>1386</v>
      </c>
    </row>
    <row r="1692" spans="1:19" ht="25.5">
      <c r="A1692" s="111" t="s">
        <v>2484</v>
      </c>
      <c r="B1692" s="143">
        <v>44357</v>
      </c>
      <c r="C1692" s="111" t="s">
        <v>2485</v>
      </c>
      <c r="D1692" s="143">
        <v>44357</v>
      </c>
      <c r="E1692" s="111" t="s">
        <v>1387</v>
      </c>
      <c r="F1692" s="111" t="s">
        <v>80</v>
      </c>
      <c r="G1692" s="111" t="s">
        <v>992</v>
      </c>
      <c r="H1692" s="111" t="s">
        <v>1391</v>
      </c>
      <c r="I1692" s="111" t="s">
        <v>1117</v>
      </c>
      <c r="J1692" s="112">
        <v>40</v>
      </c>
      <c r="K1692" s="112">
        <v>1118</v>
      </c>
      <c r="L1692" s="112">
        <v>44720</v>
      </c>
      <c r="M1692" s="112">
        <v>2.7949999999999999</v>
      </c>
      <c r="N1692" s="112">
        <v>111.8</v>
      </c>
      <c r="O1692" s="112">
        <v>0</v>
      </c>
      <c r="P1692" s="112">
        <v>0</v>
      </c>
      <c r="Q1692" s="112">
        <v>1120.7950000000001</v>
      </c>
      <c r="R1692" s="112">
        <v>44831.8</v>
      </c>
      <c r="S1692" s="111" t="s">
        <v>1386</v>
      </c>
    </row>
    <row r="1693" spans="1:19" ht="25.5">
      <c r="A1693" s="111" t="s">
        <v>2484</v>
      </c>
      <c r="B1693" s="143">
        <v>44357</v>
      </c>
      <c r="C1693" s="111" t="s">
        <v>2485</v>
      </c>
      <c r="D1693" s="143">
        <v>44357</v>
      </c>
      <c r="E1693" s="111" t="s">
        <v>1387</v>
      </c>
      <c r="F1693" s="111" t="s">
        <v>80</v>
      </c>
      <c r="G1693" s="111" t="s">
        <v>992</v>
      </c>
      <c r="H1693" s="111" t="s">
        <v>1391</v>
      </c>
      <c r="I1693" s="111" t="s">
        <v>1119</v>
      </c>
      <c r="J1693" s="112">
        <v>105</v>
      </c>
      <c r="K1693" s="112">
        <v>914</v>
      </c>
      <c r="L1693" s="112">
        <v>95970</v>
      </c>
      <c r="M1693" s="112">
        <v>2.2850000000000001</v>
      </c>
      <c r="N1693" s="112">
        <v>239.92500000000001</v>
      </c>
      <c r="O1693" s="112">
        <v>0</v>
      </c>
      <c r="P1693" s="112">
        <v>0</v>
      </c>
      <c r="Q1693" s="112">
        <v>916.28499999999997</v>
      </c>
      <c r="R1693" s="112">
        <v>96209.925000000003</v>
      </c>
      <c r="S1693" s="111" t="s">
        <v>1386</v>
      </c>
    </row>
    <row r="1694" spans="1:19" ht="25.5">
      <c r="A1694" s="111" t="s">
        <v>2484</v>
      </c>
      <c r="B1694" s="143">
        <v>44357</v>
      </c>
      <c r="C1694" s="111" t="s">
        <v>2485</v>
      </c>
      <c r="D1694" s="143">
        <v>44357</v>
      </c>
      <c r="E1694" s="111" t="s">
        <v>1387</v>
      </c>
      <c r="F1694" s="111" t="s">
        <v>80</v>
      </c>
      <c r="G1694" s="111" t="s">
        <v>992</v>
      </c>
      <c r="H1694" s="111" t="s">
        <v>1391</v>
      </c>
      <c r="I1694" s="111" t="s">
        <v>1230</v>
      </c>
      <c r="J1694" s="112">
        <v>40</v>
      </c>
      <c r="K1694" s="112">
        <v>1099</v>
      </c>
      <c r="L1694" s="112">
        <v>43960</v>
      </c>
      <c r="M1694" s="112">
        <v>2.7480000000000002</v>
      </c>
      <c r="N1694" s="112">
        <v>109.92</v>
      </c>
      <c r="O1694" s="112">
        <v>0</v>
      </c>
      <c r="P1694" s="112">
        <v>0</v>
      </c>
      <c r="Q1694" s="112">
        <v>1101.7474999999999</v>
      </c>
      <c r="R1694" s="112">
        <v>44069.9</v>
      </c>
      <c r="S1694" s="111" t="s">
        <v>1386</v>
      </c>
    </row>
    <row r="1695" spans="1:19" ht="25.5">
      <c r="A1695" s="111" t="s">
        <v>2486</v>
      </c>
      <c r="B1695" s="143">
        <v>44357</v>
      </c>
      <c r="C1695" s="111" t="s">
        <v>2487</v>
      </c>
      <c r="D1695" s="143">
        <v>44357</v>
      </c>
      <c r="E1695" s="111" t="s">
        <v>1387</v>
      </c>
      <c r="F1695" s="111" t="s">
        <v>80</v>
      </c>
      <c r="G1695" s="111" t="s">
        <v>992</v>
      </c>
      <c r="H1695" s="111" t="s">
        <v>1391</v>
      </c>
      <c r="I1695" s="111" t="s">
        <v>1114</v>
      </c>
      <c r="J1695" s="112">
        <v>324</v>
      </c>
      <c r="K1695" s="112">
        <v>894</v>
      </c>
      <c r="L1695" s="112">
        <v>289656</v>
      </c>
      <c r="M1695" s="112">
        <v>2.2349999999999999</v>
      </c>
      <c r="N1695" s="112">
        <v>724.14</v>
      </c>
      <c r="O1695" s="112">
        <v>0</v>
      </c>
      <c r="P1695" s="112">
        <v>0</v>
      </c>
      <c r="Q1695" s="112">
        <v>896.23500000000001</v>
      </c>
      <c r="R1695" s="112">
        <v>290380.14</v>
      </c>
      <c r="S1695" s="111" t="s">
        <v>1386</v>
      </c>
    </row>
    <row r="1696" spans="1:19" ht="25.5">
      <c r="A1696" s="111" t="s">
        <v>2488</v>
      </c>
      <c r="B1696" s="143">
        <v>44357</v>
      </c>
      <c r="C1696" s="111" t="s">
        <v>2489</v>
      </c>
      <c r="D1696" s="143">
        <v>44357</v>
      </c>
      <c r="E1696" s="111" t="s">
        <v>1387</v>
      </c>
      <c r="F1696" s="111" t="s">
        <v>983</v>
      </c>
      <c r="G1696" s="111" t="s">
        <v>988</v>
      </c>
      <c r="H1696" s="111" t="s">
        <v>1391</v>
      </c>
      <c r="I1696" s="111" t="s">
        <v>1119</v>
      </c>
      <c r="J1696" s="112">
        <v>200</v>
      </c>
      <c r="K1696" s="112">
        <v>914</v>
      </c>
      <c r="L1696" s="112">
        <v>182800</v>
      </c>
      <c r="M1696" s="112">
        <v>2.2850000000000001</v>
      </c>
      <c r="N1696" s="112">
        <v>457</v>
      </c>
      <c r="O1696" s="112">
        <v>0</v>
      </c>
      <c r="P1696" s="112">
        <v>0</v>
      </c>
      <c r="Q1696" s="112">
        <v>916.28499999999997</v>
      </c>
      <c r="R1696" s="112">
        <v>183257</v>
      </c>
      <c r="S1696" s="111" t="s">
        <v>1386</v>
      </c>
    </row>
    <row r="1697" spans="1:19" ht="25.5">
      <c r="A1697" s="111" t="s">
        <v>2488</v>
      </c>
      <c r="B1697" s="143">
        <v>44357</v>
      </c>
      <c r="C1697" s="111" t="s">
        <v>2489</v>
      </c>
      <c r="D1697" s="143">
        <v>44357</v>
      </c>
      <c r="E1697" s="111" t="s">
        <v>1387</v>
      </c>
      <c r="F1697" s="111" t="s">
        <v>983</v>
      </c>
      <c r="G1697" s="111" t="s">
        <v>988</v>
      </c>
      <c r="H1697" s="111" t="s">
        <v>1391</v>
      </c>
      <c r="I1697" s="111" t="s">
        <v>1114</v>
      </c>
      <c r="J1697" s="112">
        <v>200</v>
      </c>
      <c r="K1697" s="112">
        <v>894</v>
      </c>
      <c r="L1697" s="112">
        <v>178800</v>
      </c>
      <c r="M1697" s="112">
        <v>2.2349999999999999</v>
      </c>
      <c r="N1697" s="112">
        <v>447</v>
      </c>
      <c r="O1697" s="112">
        <v>0</v>
      </c>
      <c r="P1697" s="112">
        <v>0</v>
      </c>
      <c r="Q1697" s="112">
        <v>896.23500000000001</v>
      </c>
      <c r="R1697" s="112">
        <v>179247</v>
      </c>
      <c r="S1697" s="111" t="s">
        <v>1386</v>
      </c>
    </row>
    <row r="1698" spans="1:19" ht="25.5">
      <c r="A1698" s="111" t="s">
        <v>2488</v>
      </c>
      <c r="B1698" s="143">
        <v>44357</v>
      </c>
      <c r="C1698" s="111" t="s">
        <v>2489</v>
      </c>
      <c r="D1698" s="143">
        <v>44357</v>
      </c>
      <c r="E1698" s="111" t="s">
        <v>1387</v>
      </c>
      <c r="F1698" s="111" t="s">
        <v>983</v>
      </c>
      <c r="G1698" s="111" t="s">
        <v>988</v>
      </c>
      <c r="H1698" s="111" t="s">
        <v>1391</v>
      </c>
      <c r="I1698" s="111" t="s">
        <v>1117</v>
      </c>
      <c r="J1698" s="112">
        <v>60</v>
      </c>
      <c r="K1698" s="112">
        <v>1118</v>
      </c>
      <c r="L1698" s="112">
        <v>67080</v>
      </c>
      <c r="M1698" s="112">
        <v>2.7949999999999999</v>
      </c>
      <c r="N1698" s="112">
        <v>167.7</v>
      </c>
      <c r="O1698" s="112">
        <v>0</v>
      </c>
      <c r="P1698" s="112">
        <v>0</v>
      </c>
      <c r="Q1698" s="112">
        <v>1120.7950000000001</v>
      </c>
      <c r="R1698" s="112">
        <v>67247.7</v>
      </c>
      <c r="S1698" s="111" t="s">
        <v>1386</v>
      </c>
    </row>
    <row r="1699" spans="1:19" ht="25.5">
      <c r="A1699" s="111" t="s">
        <v>2488</v>
      </c>
      <c r="B1699" s="143">
        <v>44357</v>
      </c>
      <c r="C1699" s="111" t="s">
        <v>2489</v>
      </c>
      <c r="D1699" s="143">
        <v>44357</v>
      </c>
      <c r="E1699" s="111" t="s">
        <v>1387</v>
      </c>
      <c r="F1699" s="111" t="s">
        <v>983</v>
      </c>
      <c r="G1699" s="111" t="s">
        <v>988</v>
      </c>
      <c r="H1699" s="111" t="s">
        <v>1391</v>
      </c>
      <c r="I1699" s="111" t="s">
        <v>1115</v>
      </c>
      <c r="J1699" s="112">
        <v>100</v>
      </c>
      <c r="K1699" s="112">
        <v>1030</v>
      </c>
      <c r="L1699" s="112">
        <v>103000</v>
      </c>
      <c r="M1699" s="112">
        <v>2.5750000000000002</v>
      </c>
      <c r="N1699" s="112">
        <v>257.5</v>
      </c>
      <c r="O1699" s="112">
        <v>0</v>
      </c>
      <c r="P1699" s="112">
        <v>0</v>
      </c>
      <c r="Q1699" s="112">
        <v>1032.575</v>
      </c>
      <c r="R1699" s="112">
        <v>103257.5</v>
      </c>
      <c r="S1699" s="111" t="s">
        <v>1386</v>
      </c>
    </row>
    <row r="1700" spans="1:19" ht="25.5">
      <c r="A1700" s="111" t="s">
        <v>2490</v>
      </c>
      <c r="B1700" s="143">
        <v>44357</v>
      </c>
      <c r="C1700" s="111" t="s">
        <v>2491</v>
      </c>
      <c r="D1700" s="143">
        <v>44357</v>
      </c>
      <c r="E1700" s="111" t="s">
        <v>1387</v>
      </c>
      <c r="F1700" s="111" t="s">
        <v>93</v>
      </c>
      <c r="G1700" s="111" t="s">
        <v>1404</v>
      </c>
      <c r="H1700" s="111" t="s">
        <v>1391</v>
      </c>
      <c r="I1700" s="111" t="s">
        <v>1119</v>
      </c>
      <c r="J1700" s="112">
        <v>278</v>
      </c>
      <c r="K1700" s="112">
        <v>914</v>
      </c>
      <c r="L1700" s="112">
        <v>254092</v>
      </c>
      <c r="M1700" s="112">
        <v>2.2850000000000001</v>
      </c>
      <c r="N1700" s="112">
        <v>635.23</v>
      </c>
      <c r="O1700" s="112">
        <v>0</v>
      </c>
      <c r="P1700" s="112">
        <v>0</v>
      </c>
      <c r="Q1700" s="112">
        <v>916.28499999999997</v>
      </c>
      <c r="R1700" s="112">
        <v>254727.23</v>
      </c>
      <c r="S1700" s="111" t="s">
        <v>1386</v>
      </c>
    </row>
    <row r="1701" spans="1:19" ht="25.5">
      <c r="A1701" s="111" t="s">
        <v>2492</v>
      </c>
      <c r="B1701" s="143">
        <v>44357</v>
      </c>
      <c r="C1701" s="111" t="s">
        <v>2493</v>
      </c>
      <c r="D1701" s="143">
        <v>44357</v>
      </c>
      <c r="E1701" s="111" t="s">
        <v>1387</v>
      </c>
      <c r="F1701" s="111" t="s">
        <v>96</v>
      </c>
      <c r="G1701" s="111" t="s">
        <v>988</v>
      </c>
      <c r="H1701" s="111" t="s">
        <v>1391</v>
      </c>
      <c r="I1701" s="111" t="s">
        <v>1119</v>
      </c>
      <c r="J1701" s="112">
        <v>100</v>
      </c>
      <c r="K1701" s="112">
        <v>914</v>
      </c>
      <c r="L1701" s="112">
        <v>91400</v>
      </c>
      <c r="M1701" s="112">
        <v>2.2850000000000001</v>
      </c>
      <c r="N1701" s="112">
        <v>228.5</v>
      </c>
      <c r="O1701" s="112">
        <v>0</v>
      </c>
      <c r="P1701" s="112">
        <v>0</v>
      </c>
      <c r="Q1701" s="112">
        <v>916.28499999999997</v>
      </c>
      <c r="R1701" s="112">
        <v>91628.5</v>
      </c>
      <c r="S1701" s="111" t="s">
        <v>1386</v>
      </c>
    </row>
    <row r="1702" spans="1:19" ht="25.5">
      <c r="A1702" s="111" t="s">
        <v>2492</v>
      </c>
      <c r="B1702" s="143">
        <v>44357</v>
      </c>
      <c r="C1702" s="111" t="s">
        <v>2493</v>
      </c>
      <c r="D1702" s="143">
        <v>44357</v>
      </c>
      <c r="E1702" s="111" t="s">
        <v>1387</v>
      </c>
      <c r="F1702" s="111" t="s">
        <v>96</v>
      </c>
      <c r="G1702" s="111" t="s">
        <v>988</v>
      </c>
      <c r="H1702" s="111" t="s">
        <v>1391</v>
      </c>
      <c r="I1702" s="111" t="s">
        <v>1230</v>
      </c>
      <c r="J1702" s="112">
        <v>40</v>
      </c>
      <c r="K1702" s="112">
        <v>1099</v>
      </c>
      <c r="L1702" s="112">
        <v>43960</v>
      </c>
      <c r="M1702" s="112">
        <v>2.7475000000000001</v>
      </c>
      <c r="N1702" s="112">
        <v>109.9</v>
      </c>
      <c r="O1702" s="112">
        <v>0</v>
      </c>
      <c r="P1702" s="112">
        <v>0</v>
      </c>
      <c r="Q1702" s="112">
        <v>1101.7474999999999</v>
      </c>
      <c r="R1702" s="112">
        <v>44069.9</v>
      </c>
      <c r="S1702" s="111" t="s">
        <v>1386</v>
      </c>
    </row>
    <row r="1703" spans="1:19" ht="25.5">
      <c r="A1703" s="111" t="s">
        <v>2492</v>
      </c>
      <c r="B1703" s="143">
        <v>44357</v>
      </c>
      <c r="C1703" s="111" t="s">
        <v>2493</v>
      </c>
      <c r="D1703" s="143">
        <v>44357</v>
      </c>
      <c r="E1703" s="111" t="s">
        <v>1387</v>
      </c>
      <c r="F1703" s="111" t="s">
        <v>96</v>
      </c>
      <c r="G1703" s="111" t="s">
        <v>988</v>
      </c>
      <c r="H1703" s="111" t="s">
        <v>1391</v>
      </c>
      <c r="I1703" s="111" t="s">
        <v>1284</v>
      </c>
      <c r="J1703" s="112">
        <v>80</v>
      </c>
      <c r="K1703" s="112">
        <v>1064</v>
      </c>
      <c r="L1703" s="112">
        <v>85120</v>
      </c>
      <c r="M1703" s="112">
        <v>2.66</v>
      </c>
      <c r="N1703" s="112">
        <v>212.8</v>
      </c>
      <c r="O1703" s="112">
        <v>0</v>
      </c>
      <c r="P1703" s="112">
        <v>0</v>
      </c>
      <c r="Q1703" s="112">
        <v>1066.6600000000001</v>
      </c>
      <c r="R1703" s="112">
        <v>85332.800000000003</v>
      </c>
      <c r="S1703" s="111" t="s">
        <v>1386</v>
      </c>
    </row>
    <row r="1704" spans="1:19" ht="25.5">
      <c r="A1704" s="111" t="s">
        <v>2492</v>
      </c>
      <c r="B1704" s="143">
        <v>44357</v>
      </c>
      <c r="C1704" s="111" t="s">
        <v>2493</v>
      </c>
      <c r="D1704" s="143">
        <v>44357</v>
      </c>
      <c r="E1704" s="111" t="s">
        <v>1387</v>
      </c>
      <c r="F1704" s="111" t="s">
        <v>96</v>
      </c>
      <c r="G1704" s="111" t="s">
        <v>988</v>
      </c>
      <c r="H1704" s="111" t="s">
        <v>1391</v>
      </c>
      <c r="I1704" s="111" t="s">
        <v>1115</v>
      </c>
      <c r="J1704" s="112">
        <v>40</v>
      </c>
      <c r="K1704" s="112">
        <v>1030</v>
      </c>
      <c r="L1704" s="112">
        <v>41200</v>
      </c>
      <c r="M1704" s="112">
        <v>2.5750000000000002</v>
      </c>
      <c r="N1704" s="112">
        <v>103</v>
      </c>
      <c r="O1704" s="112">
        <v>0</v>
      </c>
      <c r="P1704" s="112">
        <v>0</v>
      </c>
      <c r="Q1704" s="112">
        <v>1032.575</v>
      </c>
      <c r="R1704" s="112">
        <v>41303</v>
      </c>
      <c r="S1704" s="111" t="s">
        <v>1386</v>
      </c>
    </row>
    <row r="1705" spans="1:19" ht="25.5">
      <c r="A1705" s="111" t="s">
        <v>2494</v>
      </c>
      <c r="B1705" s="143">
        <v>44357</v>
      </c>
      <c r="C1705" s="111" t="s">
        <v>2495</v>
      </c>
      <c r="D1705" s="143">
        <v>44357</v>
      </c>
      <c r="E1705" s="111" t="s">
        <v>1387</v>
      </c>
      <c r="F1705" s="111" t="s">
        <v>89</v>
      </c>
      <c r="G1705" s="111" t="s">
        <v>78</v>
      </c>
      <c r="H1705" s="111" t="s">
        <v>1391</v>
      </c>
      <c r="I1705" s="111" t="s">
        <v>1119</v>
      </c>
      <c r="J1705" s="112">
        <v>100</v>
      </c>
      <c r="K1705" s="112">
        <v>914</v>
      </c>
      <c r="L1705" s="112">
        <v>91400</v>
      </c>
      <c r="M1705" s="112">
        <v>2.2850000000000001</v>
      </c>
      <c r="N1705" s="112">
        <v>228.5</v>
      </c>
      <c r="O1705" s="112">
        <v>0</v>
      </c>
      <c r="P1705" s="112">
        <v>0</v>
      </c>
      <c r="Q1705" s="112">
        <v>916.28499999999997</v>
      </c>
      <c r="R1705" s="112">
        <v>91628.5</v>
      </c>
      <c r="S1705" s="111" t="s">
        <v>1386</v>
      </c>
    </row>
    <row r="1706" spans="1:19" ht="25.5">
      <c r="A1706" s="111" t="s">
        <v>2494</v>
      </c>
      <c r="B1706" s="143">
        <v>44357</v>
      </c>
      <c r="C1706" s="111" t="s">
        <v>2495</v>
      </c>
      <c r="D1706" s="143">
        <v>44357</v>
      </c>
      <c r="E1706" s="111" t="s">
        <v>1387</v>
      </c>
      <c r="F1706" s="111" t="s">
        <v>89</v>
      </c>
      <c r="G1706" s="111" t="s">
        <v>78</v>
      </c>
      <c r="H1706" s="111" t="s">
        <v>1391</v>
      </c>
      <c r="I1706" s="111" t="s">
        <v>1114</v>
      </c>
      <c r="J1706" s="112">
        <v>200</v>
      </c>
      <c r="K1706" s="112">
        <v>894</v>
      </c>
      <c r="L1706" s="112">
        <v>178800</v>
      </c>
      <c r="M1706" s="112">
        <v>2.2349999999999999</v>
      </c>
      <c r="N1706" s="112">
        <v>447</v>
      </c>
      <c r="O1706" s="112">
        <v>0</v>
      </c>
      <c r="P1706" s="112">
        <v>0</v>
      </c>
      <c r="Q1706" s="112">
        <v>896.23500000000001</v>
      </c>
      <c r="R1706" s="112">
        <v>179247</v>
      </c>
      <c r="S1706" s="111" t="s">
        <v>1386</v>
      </c>
    </row>
    <row r="1707" spans="1:19" ht="25.5">
      <c r="A1707" s="111" t="s">
        <v>2496</v>
      </c>
      <c r="B1707" s="143">
        <v>44357</v>
      </c>
      <c r="C1707" s="111" t="s">
        <v>2497</v>
      </c>
      <c r="D1707" s="143">
        <v>44357</v>
      </c>
      <c r="E1707" s="111" t="s">
        <v>1387</v>
      </c>
      <c r="F1707" s="111" t="s">
        <v>91</v>
      </c>
      <c r="G1707" s="111" t="s">
        <v>989</v>
      </c>
      <c r="H1707" s="111" t="s">
        <v>1391</v>
      </c>
      <c r="I1707" s="111" t="s">
        <v>1114</v>
      </c>
      <c r="J1707" s="112">
        <v>160</v>
      </c>
      <c r="K1707" s="112">
        <v>894</v>
      </c>
      <c r="L1707" s="112">
        <v>143040</v>
      </c>
      <c r="M1707" s="112">
        <v>2.2349999999999999</v>
      </c>
      <c r="N1707" s="112">
        <v>357.6</v>
      </c>
      <c r="O1707" s="112">
        <v>0</v>
      </c>
      <c r="P1707" s="112">
        <v>0</v>
      </c>
      <c r="Q1707" s="112">
        <v>896.23500000000001</v>
      </c>
      <c r="R1707" s="112">
        <v>143397.6</v>
      </c>
      <c r="S1707" s="111" t="s">
        <v>1386</v>
      </c>
    </row>
    <row r="1708" spans="1:19" ht="25.5">
      <c r="A1708" s="111" t="s">
        <v>2496</v>
      </c>
      <c r="B1708" s="143">
        <v>44357</v>
      </c>
      <c r="C1708" s="111" t="s">
        <v>2497</v>
      </c>
      <c r="D1708" s="143">
        <v>44357</v>
      </c>
      <c r="E1708" s="111" t="s">
        <v>1387</v>
      </c>
      <c r="F1708" s="111" t="s">
        <v>91</v>
      </c>
      <c r="G1708" s="111" t="s">
        <v>989</v>
      </c>
      <c r="H1708" s="111" t="s">
        <v>1391</v>
      </c>
      <c r="I1708" s="111" t="s">
        <v>1115</v>
      </c>
      <c r="J1708" s="112">
        <v>40</v>
      </c>
      <c r="K1708" s="112">
        <v>1030</v>
      </c>
      <c r="L1708" s="112">
        <v>41200</v>
      </c>
      <c r="M1708" s="112">
        <v>2.5750000000000002</v>
      </c>
      <c r="N1708" s="112">
        <v>103</v>
      </c>
      <c r="O1708" s="112">
        <v>0</v>
      </c>
      <c r="P1708" s="112">
        <v>0</v>
      </c>
      <c r="Q1708" s="112">
        <v>1032.575</v>
      </c>
      <c r="R1708" s="112">
        <v>41303</v>
      </c>
      <c r="S1708" s="111" t="s">
        <v>1386</v>
      </c>
    </row>
    <row r="1709" spans="1:19" ht="25.5">
      <c r="A1709" s="111" t="s">
        <v>2496</v>
      </c>
      <c r="B1709" s="143">
        <v>44357</v>
      </c>
      <c r="C1709" s="111" t="s">
        <v>2497</v>
      </c>
      <c r="D1709" s="143">
        <v>44357</v>
      </c>
      <c r="E1709" s="111" t="s">
        <v>1387</v>
      </c>
      <c r="F1709" s="111" t="s">
        <v>91</v>
      </c>
      <c r="G1709" s="111" t="s">
        <v>989</v>
      </c>
      <c r="H1709" s="111" t="s">
        <v>1391</v>
      </c>
      <c r="I1709" s="111" t="s">
        <v>1119</v>
      </c>
      <c r="J1709" s="112">
        <v>80</v>
      </c>
      <c r="K1709" s="112">
        <v>914</v>
      </c>
      <c r="L1709" s="112">
        <v>73120</v>
      </c>
      <c r="M1709" s="112">
        <v>2.2850000000000001</v>
      </c>
      <c r="N1709" s="112">
        <v>182.8</v>
      </c>
      <c r="O1709" s="112">
        <v>0</v>
      </c>
      <c r="P1709" s="112">
        <v>0</v>
      </c>
      <c r="Q1709" s="112">
        <v>916.28499999999997</v>
      </c>
      <c r="R1709" s="112">
        <v>73302.8</v>
      </c>
      <c r="S1709" s="111" t="s">
        <v>1386</v>
      </c>
    </row>
    <row r="1710" spans="1:19" ht="25.5">
      <c r="A1710" s="111" t="s">
        <v>2498</v>
      </c>
      <c r="B1710" s="143">
        <v>44357</v>
      </c>
      <c r="C1710" s="111" t="s">
        <v>2499</v>
      </c>
      <c r="D1710" s="143">
        <v>44357</v>
      </c>
      <c r="E1710" s="111" t="s">
        <v>1387</v>
      </c>
      <c r="F1710" s="111" t="s">
        <v>95</v>
      </c>
      <c r="G1710" s="111" t="s">
        <v>989</v>
      </c>
      <c r="H1710" s="111" t="s">
        <v>1391</v>
      </c>
      <c r="I1710" s="111" t="s">
        <v>1119</v>
      </c>
      <c r="J1710" s="112">
        <v>160</v>
      </c>
      <c r="K1710" s="112">
        <v>914</v>
      </c>
      <c r="L1710" s="112">
        <v>146240</v>
      </c>
      <c r="M1710" s="112">
        <v>2.2850000000000001</v>
      </c>
      <c r="N1710" s="112">
        <v>365.6</v>
      </c>
      <c r="O1710" s="112">
        <v>0</v>
      </c>
      <c r="P1710" s="112">
        <v>0</v>
      </c>
      <c r="Q1710" s="112">
        <v>916.28499999999997</v>
      </c>
      <c r="R1710" s="112">
        <v>146605.6</v>
      </c>
      <c r="S1710" s="111" t="s">
        <v>1386</v>
      </c>
    </row>
    <row r="1711" spans="1:19" ht="25.5">
      <c r="A1711" s="111" t="s">
        <v>2498</v>
      </c>
      <c r="B1711" s="143">
        <v>44357</v>
      </c>
      <c r="C1711" s="111" t="s">
        <v>2499</v>
      </c>
      <c r="D1711" s="143">
        <v>44357</v>
      </c>
      <c r="E1711" s="111" t="s">
        <v>1387</v>
      </c>
      <c r="F1711" s="111" t="s">
        <v>95</v>
      </c>
      <c r="G1711" s="111" t="s">
        <v>989</v>
      </c>
      <c r="H1711" s="111" t="s">
        <v>1391</v>
      </c>
      <c r="I1711" s="111" t="s">
        <v>1114</v>
      </c>
      <c r="J1711" s="112">
        <v>160</v>
      </c>
      <c r="K1711" s="112">
        <v>894</v>
      </c>
      <c r="L1711" s="112">
        <v>143040</v>
      </c>
      <c r="M1711" s="112">
        <v>2.2349999999999999</v>
      </c>
      <c r="N1711" s="112">
        <v>357.6</v>
      </c>
      <c r="O1711" s="112">
        <v>0</v>
      </c>
      <c r="P1711" s="112">
        <v>0</v>
      </c>
      <c r="Q1711" s="112">
        <v>896.23500000000001</v>
      </c>
      <c r="R1711" s="112">
        <v>143397.6</v>
      </c>
      <c r="S1711" s="111" t="s">
        <v>1386</v>
      </c>
    </row>
    <row r="1712" spans="1:19" ht="25.5">
      <c r="A1712" s="111" t="s">
        <v>2500</v>
      </c>
      <c r="B1712" s="143">
        <v>44357</v>
      </c>
      <c r="C1712" s="111" t="s">
        <v>2501</v>
      </c>
      <c r="D1712" s="143">
        <v>44357</v>
      </c>
      <c r="E1712" s="111" t="s">
        <v>1387</v>
      </c>
      <c r="F1712" s="111" t="s">
        <v>101</v>
      </c>
      <c r="G1712" s="111" t="s">
        <v>989</v>
      </c>
      <c r="H1712" s="111" t="s">
        <v>1391</v>
      </c>
      <c r="I1712" s="111" t="s">
        <v>1115</v>
      </c>
      <c r="J1712" s="112">
        <v>90</v>
      </c>
      <c r="K1712" s="112">
        <v>1030</v>
      </c>
      <c r="L1712" s="112">
        <v>92700</v>
      </c>
      <c r="M1712" s="112">
        <v>2.5750000000000002</v>
      </c>
      <c r="N1712" s="112">
        <v>231.75</v>
      </c>
      <c r="O1712" s="112">
        <v>0</v>
      </c>
      <c r="P1712" s="112">
        <v>0</v>
      </c>
      <c r="Q1712" s="112">
        <v>1032.575</v>
      </c>
      <c r="R1712" s="112">
        <v>92931.75</v>
      </c>
      <c r="S1712" s="111" t="s">
        <v>1386</v>
      </c>
    </row>
    <row r="1713" spans="1:19" ht="25.5">
      <c r="A1713" s="111" t="s">
        <v>2500</v>
      </c>
      <c r="B1713" s="143">
        <v>44357</v>
      </c>
      <c r="C1713" s="111" t="s">
        <v>2501</v>
      </c>
      <c r="D1713" s="143">
        <v>44357</v>
      </c>
      <c r="E1713" s="111" t="s">
        <v>1387</v>
      </c>
      <c r="F1713" s="111" t="s">
        <v>101</v>
      </c>
      <c r="G1713" s="111" t="s">
        <v>989</v>
      </c>
      <c r="H1713" s="111" t="s">
        <v>1391</v>
      </c>
      <c r="I1713" s="111" t="s">
        <v>1114</v>
      </c>
      <c r="J1713" s="112">
        <v>120</v>
      </c>
      <c r="K1713" s="112">
        <v>894</v>
      </c>
      <c r="L1713" s="112">
        <v>107280</v>
      </c>
      <c r="M1713" s="112">
        <v>2.2349999999999999</v>
      </c>
      <c r="N1713" s="112">
        <v>268.2</v>
      </c>
      <c r="O1713" s="112">
        <v>0</v>
      </c>
      <c r="P1713" s="112">
        <v>0</v>
      </c>
      <c r="Q1713" s="112">
        <v>896.23500000000001</v>
      </c>
      <c r="R1713" s="112">
        <v>107548.2</v>
      </c>
      <c r="S1713" s="111" t="s">
        <v>1386</v>
      </c>
    </row>
    <row r="1714" spans="1:19" ht="25.5">
      <c r="A1714" s="111" t="s">
        <v>2500</v>
      </c>
      <c r="B1714" s="143">
        <v>44357</v>
      </c>
      <c r="C1714" s="111" t="s">
        <v>2501</v>
      </c>
      <c r="D1714" s="143">
        <v>44357</v>
      </c>
      <c r="E1714" s="111" t="s">
        <v>1387</v>
      </c>
      <c r="F1714" s="111" t="s">
        <v>101</v>
      </c>
      <c r="G1714" s="111" t="s">
        <v>989</v>
      </c>
      <c r="H1714" s="111" t="s">
        <v>1391</v>
      </c>
      <c r="I1714" s="111" t="s">
        <v>1119</v>
      </c>
      <c r="J1714" s="112">
        <v>90</v>
      </c>
      <c r="K1714" s="112">
        <v>914</v>
      </c>
      <c r="L1714" s="112">
        <v>82260</v>
      </c>
      <c r="M1714" s="112">
        <v>2.2850000000000001</v>
      </c>
      <c r="N1714" s="112">
        <v>205.65</v>
      </c>
      <c r="O1714" s="112">
        <v>0</v>
      </c>
      <c r="P1714" s="112">
        <v>0</v>
      </c>
      <c r="Q1714" s="112">
        <v>916.28499999999997</v>
      </c>
      <c r="R1714" s="112">
        <v>82465.649999999994</v>
      </c>
      <c r="S1714" s="111" t="s">
        <v>1386</v>
      </c>
    </row>
    <row r="1715" spans="1:19" ht="25.5">
      <c r="A1715" s="111" t="s">
        <v>2502</v>
      </c>
      <c r="B1715" s="143">
        <v>44357</v>
      </c>
      <c r="C1715" s="111" t="s">
        <v>2503</v>
      </c>
      <c r="D1715" s="143">
        <v>44357</v>
      </c>
      <c r="E1715" s="111" t="s">
        <v>1387</v>
      </c>
      <c r="F1715" s="111" t="s">
        <v>77</v>
      </c>
      <c r="G1715" s="111" t="s">
        <v>992</v>
      </c>
      <c r="H1715" s="111" t="s">
        <v>1391</v>
      </c>
      <c r="I1715" s="111" t="s">
        <v>1119</v>
      </c>
      <c r="J1715" s="112">
        <v>60</v>
      </c>
      <c r="K1715" s="112">
        <v>914</v>
      </c>
      <c r="L1715" s="112">
        <v>54840</v>
      </c>
      <c r="M1715" s="112">
        <v>2.2850000000000001</v>
      </c>
      <c r="N1715" s="112">
        <v>137.1</v>
      </c>
      <c r="O1715" s="112">
        <v>0</v>
      </c>
      <c r="P1715" s="112">
        <v>0</v>
      </c>
      <c r="Q1715" s="112">
        <v>916.28499999999997</v>
      </c>
      <c r="R1715" s="112">
        <v>54977.1</v>
      </c>
      <c r="S1715" s="111" t="s">
        <v>1386</v>
      </c>
    </row>
    <row r="1716" spans="1:19" ht="25.5">
      <c r="A1716" s="111" t="s">
        <v>2502</v>
      </c>
      <c r="B1716" s="143">
        <v>44357</v>
      </c>
      <c r="C1716" s="111" t="s">
        <v>2503</v>
      </c>
      <c r="D1716" s="143">
        <v>44357</v>
      </c>
      <c r="E1716" s="111" t="s">
        <v>1387</v>
      </c>
      <c r="F1716" s="111" t="s">
        <v>77</v>
      </c>
      <c r="G1716" s="111" t="s">
        <v>992</v>
      </c>
      <c r="H1716" s="111" t="s">
        <v>1391</v>
      </c>
      <c r="I1716" s="111" t="s">
        <v>1284</v>
      </c>
      <c r="J1716" s="112">
        <v>40</v>
      </c>
      <c r="K1716" s="112">
        <v>1064</v>
      </c>
      <c r="L1716" s="112">
        <v>42560</v>
      </c>
      <c r="M1716" s="112">
        <v>2.66</v>
      </c>
      <c r="N1716" s="112">
        <v>106.4</v>
      </c>
      <c r="O1716" s="112">
        <v>0</v>
      </c>
      <c r="P1716" s="112">
        <v>0</v>
      </c>
      <c r="Q1716" s="112">
        <v>1066.6600000000001</v>
      </c>
      <c r="R1716" s="112">
        <v>42666.400000000001</v>
      </c>
      <c r="S1716" s="111" t="s">
        <v>1386</v>
      </c>
    </row>
    <row r="1717" spans="1:19" ht="25.5">
      <c r="A1717" s="111" t="s">
        <v>2502</v>
      </c>
      <c r="B1717" s="143">
        <v>44357</v>
      </c>
      <c r="C1717" s="111" t="s">
        <v>2503</v>
      </c>
      <c r="D1717" s="143">
        <v>44357</v>
      </c>
      <c r="E1717" s="111" t="s">
        <v>1387</v>
      </c>
      <c r="F1717" s="111" t="s">
        <v>77</v>
      </c>
      <c r="G1717" s="111" t="s">
        <v>992</v>
      </c>
      <c r="H1717" s="111" t="s">
        <v>1391</v>
      </c>
      <c r="I1717" s="111" t="s">
        <v>1114</v>
      </c>
      <c r="J1717" s="112">
        <v>100</v>
      </c>
      <c r="K1717" s="112">
        <v>894</v>
      </c>
      <c r="L1717" s="112">
        <v>89400</v>
      </c>
      <c r="M1717" s="112">
        <v>2.2349999999999999</v>
      </c>
      <c r="N1717" s="112">
        <v>223.5</v>
      </c>
      <c r="O1717" s="112">
        <v>0</v>
      </c>
      <c r="P1717" s="112">
        <v>0</v>
      </c>
      <c r="Q1717" s="112">
        <v>896.23500000000001</v>
      </c>
      <c r="R1717" s="112">
        <v>89623.5</v>
      </c>
      <c r="S1717" s="111" t="s">
        <v>1386</v>
      </c>
    </row>
    <row r="1718" spans="1:19" ht="25.5">
      <c r="A1718" s="111" t="s">
        <v>2502</v>
      </c>
      <c r="B1718" s="143">
        <v>44357</v>
      </c>
      <c r="C1718" s="111" t="s">
        <v>2503</v>
      </c>
      <c r="D1718" s="143">
        <v>44357</v>
      </c>
      <c r="E1718" s="111" t="s">
        <v>1387</v>
      </c>
      <c r="F1718" s="111" t="s">
        <v>77</v>
      </c>
      <c r="G1718" s="111" t="s">
        <v>992</v>
      </c>
      <c r="H1718" s="111" t="s">
        <v>1391</v>
      </c>
      <c r="I1718" s="111" t="s">
        <v>1115</v>
      </c>
      <c r="J1718" s="112">
        <v>20</v>
      </c>
      <c r="K1718" s="112">
        <v>1030</v>
      </c>
      <c r="L1718" s="112">
        <v>20600</v>
      </c>
      <c r="M1718" s="112">
        <v>2.5750000000000002</v>
      </c>
      <c r="N1718" s="112">
        <v>51.5</v>
      </c>
      <c r="O1718" s="112">
        <v>0</v>
      </c>
      <c r="P1718" s="112">
        <v>0</v>
      </c>
      <c r="Q1718" s="112">
        <v>1032.575</v>
      </c>
      <c r="R1718" s="112">
        <v>20651.5</v>
      </c>
      <c r="S1718" s="111" t="s">
        <v>1386</v>
      </c>
    </row>
    <row r="1719" spans="1:19" ht="25.5">
      <c r="A1719" s="111" t="s">
        <v>2504</v>
      </c>
      <c r="B1719" s="143">
        <v>44357</v>
      </c>
      <c r="C1719" s="111" t="s">
        <v>2505</v>
      </c>
      <c r="D1719" s="143">
        <v>44357</v>
      </c>
      <c r="E1719" s="111" t="s">
        <v>1387</v>
      </c>
      <c r="F1719" s="111" t="s">
        <v>79</v>
      </c>
      <c r="G1719" s="111" t="s">
        <v>992</v>
      </c>
      <c r="H1719" s="111" t="s">
        <v>1391</v>
      </c>
      <c r="I1719" s="111" t="s">
        <v>1115</v>
      </c>
      <c r="J1719" s="112">
        <v>40</v>
      </c>
      <c r="K1719" s="112">
        <v>1030</v>
      </c>
      <c r="L1719" s="112">
        <v>41200</v>
      </c>
      <c r="M1719" s="112">
        <v>2.5750000000000002</v>
      </c>
      <c r="N1719" s="112">
        <v>103</v>
      </c>
      <c r="O1719" s="112">
        <v>0</v>
      </c>
      <c r="P1719" s="112">
        <v>0</v>
      </c>
      <c r="Q1719" s="112">
        <v>1032.575</v>
      </c>
      <c r="R1719" s="112">
        <v>41303</v>
      </c>
      <c r="S1719" s="111" t="s">
        <v>1386</v>
      </c>
    </row>
    <row r="1720" spans="1:19" ht="25.5">
      <c r="A1720" s="111" t="s">
        <v>2504</v>
      </c>
      <c r="B1720" s="143">
        <v>44357</v>
      </c>
      <c r="C1720" s="111" t="s">
        <v>2505</v>
      </c>
      <c r="D1720" s="143">
        <v>44357</v>
      </c>
      <c r="E1720" s="111" t="s">
        <v>1387</v>
      </c>
      <c r="F1720" s="111" t="s">
        <v>79</v>
      </c>
      <c r="G1720" s="111" t="s">
        <v>992</v>
      </c>
      <c r="H1720" s="111" t="s">
        <v>1391</v>
      </c>
      <c r="I1720" s="111" t="s">
        <v>1119</v>
      </c>
      <c r="J1720" s="112">
        <v>100</v>
      </c>
      <c r="K1720" s="112">
        <v>914</v>
      </c>
      <c r="L1720" s="112">
        <v>91400</v>
      </c>
      <c r="M1720" s="112">
        <v>2.2850000000000001</v>
      </c>
      <c r="N1720" s="112">
        <v>228.5</v>
      </c>
      <c r="O1720" s="112">
        <v>0</v>
      </c>
      <c r="P1720" s="112">
        <v>0</v>
      </c>
      <c r="Q1720" s="112">
        <v>916.28499999999997</v>
      </c>
      <c r="R1720" s="112">
        <v>91628.5</v>
      </c>
      <c r="S1720" s="111" t="s">
        <v>1386</v>
      </c>
    </row>
    <row r="1721" spans="1:19" ht="25.5">
      <c r="A1721" s="111" t="s">
        <v>2504</v>
      </c>
      <c r="B1721" s="143">
        <v>44357</v>
      </c>
      <c r="C1721" s="111" t="s">
        <v>2505</v>
      </c>
      <c r="D1721" s="143">
        <v>44357</v>
      </c>
      <c r="E1721" s="111" t="s">
        <v>1387</v>
      </c>
      <c r="F1721" s="111" t="s">
        <v>79</v>
      </c>
      <c r="G1721" s="111" t="s">
        <v>992</v>
      </c>
      <c r="H1721" s="111" t="s">
        <v>1391</v>
      </c>
      <c r="I1721" s="111" t="s">
        <v>1114</v>
      </c>
      <c r="J1721" s="112">
        <v>100</v>
      </c>
      <c r="K1721" s="112">
        <v>894</v>
      </c>
      <c r="L1721" s="112">
        <v>89400</v>
      </c>
      <c r="M1721" s="112">
        <v>2.2349999999999999</v>
      </c>
      <c r="N1721" s="112">
        <v>223.5</v>
      </c>
      <c r="O1721" s="112">
        <v>0</v>
      </c>
      <c r="P1721" s="112">
        <v>0</v>
      </c>
      <c r="Q1721" s="112">
        <v>896.23500000000001</v>
      </c>
      <c r="R1721" s="112">
        <v>89623.5</v>
      </c>
      <c r="S1721" s="111" t="s">
        <v>1386</v>
      </c>
    </row>
    <row r="1722" spans="1:19" ht="25.5">
      <c r="A1722" s="111" t="s">
        <v>2504</v>
      </c>
      <c r="B1722" s="143">
        <v>44357</v>
      </c>
      <c r="C1722" s="111" t="s">
        <v>2505</v>
      </c>
      <c r="D1722" s="143">
        <v>44357</v>
      </c>
      <c r="E1722" s="111" t="s">
        <v>1387</v>
      </c>
      <c r="F1722" s="111" t="s">
        <v>79</v>
      </c>
      <c r="G1722" s="111" t="s">
        <v>992</v>
      </c>
      <c r="H1722" s="111" t="s">
        <v>1391</v>
      </c>
      <c r="I1722" s="111" t="s">
        <v>1284</v>
      </c>
      <c r="J1722" s="112">
        <v>100</v>
      </c>
      <c r="K1722" s="112">
        <v>1064</v>
      </c>
      <c r="L1722" s="112">
        <v>106400</v>
      </c>
      <c r="M1722" s="112">
        <v>2.66</v>
      </c>
      <c r="N1722" s="112">
        <v>266</v>
      </c>
      <c r="O1722" s="112">
        <v>0</v>
      </c>
      <c r="P1722" s="112">
        <v>0</v>
      </c>
      <c r="Q1722" s="112">
        <v>1066.6600000000001</v>
      </c>
      <c r="R1722" s="112">
        <v>106666</v>
      </c>
      <c r="S1722" s="111" t="s">
        <v>1386</v>
      </c>
    </row>
    <row r="1723" spans="1:19" ht="25.5">
      <c r="A1723" s="111" t="s">
        <v>2504</v>
      </c>
      <c r="B1723" s="143">
        <v>44357</v>
      </c>
      <c r="C1723" s="111" t="s">
        <v>2505</v>
      </c>
      <c r="D1723" s="143">
        <v>44357</v>
      </c>
      <c r="E1723" s="111" t="s">
        <v>1387</v>
      </c>
      <c r="F1723" s="111" t="s">
        <v>79</v>
      </c>
      <c r="G1723" s="111" t="s">
        <v>992</v>
      </c>
      <c r="H1723" s="111" t="s">
        <v>1391</v>
      </c>
      <c r="I1723" s="111" t="s">
        <v>1335</v>
      </c>
      <c r="J1723" s="112">
        <v>5</v>
      </c>
      <c r="K1723" s="112">
        <v>1303</v>
      </c>
      <c r="L1723" s="112">
        <v>6515</v>
      </c>
      <c r="M1723" s="112">
        <v>3.2574999999999998</v>
      </c>
      <c r="N1723" s="112">
        <v>16.287500000000001</v>
      </c>
      <c r="O1723" s="112">
        <v>0</v>
      </c>
      <c r="P1723" s="112">
        <v>0</v>
      </c>
      <c r="Q1723" s="112">
        <v>1306.2574999999999</v>
      </c>
      <c r="R1723" s="112">
        <v>6531.2875000000004</v>
      </c>
      <c r="S1723" s="111" t="s">
        <v>1386</v>
      </c>
    </row>
    <row r="1724" spans="1:19" ht="25.5">
      <c r="A1724" s="111" t="s">
        <v>2506</v>
      </c>
      <c r="B1724" s="143">
        <v>44357</v>
      </c>
      <c r="C1724" s="111" t="s">
        <v>2507</v>
      </c>
      <c r="D1724" s="143">
        <v>44357</v>
      </c>
      <c r="E1724" s="111" t="s">
        <v>1387</v>
      </c>
      <c r="F1724" s="111" t="s">
        <v>100</v>
      </c>
      <c r="G1724" s="111" t="s">
        <v>1020</v>
      </c>
      <c r="H1724" s="111" t="s">
        <v>1391</v>
      </c>
      <c r="I1724" s="111" t="s">
        <v>1285</v>
      </c>
      <c r="J1724" s="112">
        <v>30</v>
      </c>
      <c r="K1724" s="112">
        <v>1205</v>
      </c>
      <c r="L1724" s="112">
        <v>36150</v>
      </c>
      <c r="M1724" s="112">
        <v>3.012</v>
      </c>
      <c r="N1724" s="112">
        <v>90.36</v>
      </c>
      <c r="O1724" s="112">
        <v>0</v>
      </c>
      <c r="P1724" s="112">
        <v>0</v>
      </c>
      <c r="Q1724" s="112">
        <v>1208.0125</v>
      </c>
      <c r="R1724" s="112">
        <v>36240.375</v>
      </c>
      <c r="S1724" s="111" t="s">
        <v>1386</v>
      </c>
    </row>
    <row r="1725" spans="1:19" ht="25.5">
      <c r="A1725" s="111" t="s">
        <v>2506</v>
      </c>
      <c r="B1725" s="143">
        <v>44357</v>
      </c>
      <c r="C1725" s="111" t="s">
        <v>2507</v>
      </c>
      <c r="D1725" s="143">
        <v>44357</v>
      </c>
      <c r="E1725" s="111" t="s">
        <v>1387</v>
      </c>
      <c r="F1725" s="111" t="s">
        <v>100</v>
      </c>
      <c r="G1725" s="111" t="s">
        <v>1020</v>
      </c>
      <c r="H1725" s="111" t="s">
        <v>1391</v>
      </c>
      <c r="I1725" s="111" t="s">
        <v>1115</v>
      </c>
      <c r="J1725" s="112">
        <v>40</v>
      </c>
      <c r="K1725" s="112">
        <v>1030</v>
      </c>
      <c r="L1725" s="112">
        <v>41200</v>
      </c>
      <c r="M1725" s="112">
        <v>2.5750000000000002</v>
      </c>
      <c r="N1725" s="112">
        <v>103</v>
      </c>
      <c r="O1725" s="112">
        <v>0</v>
      </c>
      <c r="P1725" s="112">
        <v>0</v>
      </c>
      <c r="Q1725" s="112">
        <v>1032.575</v>
      </c>
      <c r="R1725" s="112">
        <v>41303</v>
      </c>
      <c r="S1725" s="111" t="s">
        <v>1386</v>
      </c>
    </row>
    <row r="1726" spans="1:19" ht="25.5">
      <c r="A1726" s="111" t="s">
        <v>2508</v>
      </c>
      <c r="B1726" s="143">
        <v>44357</v>
      </c>
      <c r="C1726" s="111" t="s">
        <v>2509</v>
      </c>
      <c r="D1726" s="143">
        <v>44357</v>
      </c>
      <c r="E1726" s="111" t="s">
        <v>1387</v>
      </c>
      <c r="F1726" s="111" t="s">
        <v>102</v>
      </c>
      <c r="G1726" s="111" t="s">
        <v>987</v>
      </c>
      <c r="H1726" s="111" t="s">
        <v>1391</v>
      </c>
      <c r="I1726" s="111" t="s">
        <v>1115</v>
      </c>
      <c r="J1726" s="112">
        <v>40</v>
      </c>
      <c r="K1726" s="112">
        <v>1030</v>
      </c>
      <c r="L1726" s="112">
        <v>41200</v>
      </c>
      <c r="M1726" s="112">
        <v>2.5750000000000002</v>
      </c>
      <c r="N1726" s="112">
        <v>103</v>
      </c>
      <c r="O1726" s="112">
        <v>0</v>
      </c>
      <c r="P1726" s="112">
        <v>0</v>
      </c>
      <c r="Q1726" s="112">
        <v>1032.575</v>
      </c>
      <c r="R1726" s="112">
        <v>41303</v>
      </c>
      <c r="S1726" s="111" t="s">
        <v>1386</v>
      </c>
    </row>
    <row r="1727" spans="1:19" ht="25.5">
      <c r="A1727" s="111" t="s">
        <v>2510</v>
      </c>
      <c r="B1727" s="143">
        <v>44357</v>
      </c>
      <c r="C1727" s="111" t="s">
        <v>2511</v>
      </c>
      <c r="D1727" s="143">
        <v>44357</v>
      </c>
      <c r="E1727" s="111" t="s">
        <v>1387</v>
      </c>
      <c r="F1727" s="111" t="s">
        <v>82</v>
      </c>
      <c r="G1727" s="111" t="s">
        <v>1440</v>
      </c>
      <c r="H1727" s="111" t="s">
        <v>1391</v>
      </c>
      <c r="I1727" s="111" t="s">
        <v>1114</v>
      </c>
      <c r="J1727" s="112">
        <v>100</v>
      </c>
      <c r="K1727" s="112">
        <v>894</v>
      </c>
      <c r="L1727" s="112">
        <v>89400</v>
      </c>
      <c r="M1727" s="112">
        <v>2.2349999999999999</v>
      </c>
      <c r="N1727" s="112">
        <v>223.5</v>
      </c>
      <c r="O1727" s="112">
        <v>0</v>
      </c>
      <c r="P1727" s="112">
        <v>0</v>
      </c>
      <c r="Q1727" s="112">
        <v>896.23500000000001</v>
      </c>
      <c r="R1727" s="112">
        <v>89623.5</v>
      </c>
      <c r="S1727" s="111" t="s">
        <v>1386</v>
      </c>
    </row>
    <row r="1728" spans="1:19" ht="25.5">
      <c r="A1728" s="111" t="s">
        <v>2510</v>
      </c>
      <c r="B1728" s="143">
        <v>44357</v>
      </c>
      <c r="C1728" s="111" t="s">
        <v>2511</v>
      </c>
      <c r="D1728" s="143">
        <v>44357</v>
      </c>
      <c r="E1728" s="111" t="s">
        <v>1387</v>
      </c>
      <c r="F1728" s="111" t="s">
        <v>82</v>
      </c>
      <c r="G1728" s="111" t="s">
        <v>1440</v>
      </c>
      <c r="H1728" s="111" t="s">
        <v>1391</v>
      </c>
      <c r="I1728" s="111" t="s">
        <v>1119</v>
      </c>
      <c r="J1728" s="112">
        <v>50</v>
      </c>
      <c r="K1728" s="112">
        <v>914</v>
      </c>
      <c r="L1728" s="112">
        <v>45700</v>
      </c>
      <c r="M1728" s="112">
        <v>2.2850000000000001</v>
      </c>
      <c r="N1728" s="112">
        <v>114.25</v>
      </c>
      <c r="O1728" s="112">
        <v>0</v>
      </c>
      <c r="P1728" s="112">
        <v>0</v>
      </c>
      <c r="Q1728" s="112">
        <v>916.28499999999997</v>
      </c>
      <c r="R1728" s="112">
        <v>45814.25</v>
      </c>
      <c r="S1728" s="111" t="s">
        <v>1386</v>
      </c>
    </row>
    <row r="1729" spans="1:19" ht="25.5">
      <c r="A1729" s="111" t="s">
        <v>2512</v>
      </c>
      <c r="B1729" s="143">
        <v>44357</v>
      </c>
      <c r="C1729" s="111" t="s">
        <v>2513</v>
      </c>
      <c r="D1729" s="143">
        <v>44357</v>
      </c>
      <c r="E1729" s="111" t="s">
        <v>1387</v>
      </c>
      <c r="F1729" s="111" t="s">
        <v>9</v>
      </c>
      <c r="G1729" s="111" t="s">
        <v>1018</v>
      </c>
      <c r="H1729" s="111" t="s">
        <v>24</v>
      </c>
      <c r="I1729" s="111" t="s">
        <v>1115</v>
      </c>
      <c r="J1729" s="112">
        <v>20</v>
      </c>
      <c r="K1729" s="112">
        <v>1030</v>
      </c>
      <c r="L1729" s="112">
        <v>20600</v>
      </c>
      <c r="M1729" s="112">
        <v>2.5750000000000002</v>
      </c>
      <c r="N1729" s="112">
        <v>51.5</v>
      </c>
      <c r="O1729" s="112">
        <v>0</v>
      </c>
      <c r="P1729" s="112">
        <v>0</v>
      </c>
      <c r="Q1729" s="112">
        <v>1032.575</v>
      </c>
      <c r="R1729" s="112">
        <v>20651.5</v>
      </c>
      <c r="S1729" s="111" t="s">
        <v>1386</v>
      </c>
    </row>
    <row r="1730" spans="1:19" ht="25.5">
      <c r="A1730" s="111" t="s">
        <v>2512</v>
      </c>
      <c r="B1730" s="143">
        <v>44357</v>
      </c>
      <c r="C1730" s="111" t="s">
        <v>2513</v>
      </c>
      <c r="D1730" s="143">
        <v>44357</v>
      </c>
      <c r="E1730" s="111" t="s">
        <v>1387</v>
      </c>
      <c r="F1730" s="111" t="s">
        <v>9</v>
      </c>
      <c r="G1730" s="111" t="s">
        <v>1018</v>
      </c>
      <c r="H1730" s="111" t="s">
        <v>24</v>
      </c>
      <c r="I1730" s="111" t="s">
        <v>1119</v>
      </c>
      <c r="J1730" s="112">
        <v>20</v>
      </c>
      <c r="K1730" s="112">
        <v>914</v>
      </c>
      <c r="L1730" s="112">
        <v>18280</v>
      </c>
      <c r="M1730" s="112">
        <v>2.2850000000000001</v>
      </c>
      <c r="N1730" s="112">
        <v>45.7</v>
      </c>
      <c r="O1730" s="112">
        <v>0</v>
      </c>
      <c r="P1730" s="112">
        <v>0</v>
      </c>
      <c r="Q1730" s="112">
        <v>916.28499999999997</v>
      </c>
      <c r="R1730" s="112">
        <v>18325.7</v>
      </c>
      <c r="S1730" s="111" t="s">
        <v>1386</v>
      </c>
    </row>
    <row r="1731" spans="1:19" ht="25.5">
      <c r="A1731" s="111" t="s">
        <v>2512</v>
      </c>
      <c r="B1731" s="143">
        <v>44357</v>
      </c>
      <c r="C1731" s="111" t="s">
        <v>2513</v>
      </c>
      <c r="D1731" s="143">
        <v>44357</v>
      </c>
      <c r="E1731" s="111" t="s">
        <v>1387</v>
      </c>
      <c r="F1731" s="111" t="s">
        <v>9</v>
      </c>
      <c r="G1731" s="111" t="s">
        <v>1018</v>
      </c>
      <c r="H1731" s="111" t="s">
        <v>24</v>
      </c>
      <c r="I1731" s="111" t="s">
        <v>1114</v>
      </c>
      <c r="J1731" s="112">
        <v>140</v>
      </c>
      <c r="K1731" s="112">
        <v>894</v>
      </c>
      <c r="L1731" s="112">
        <v>125160</v>
      </c>
      <c r="M1731" s="112">
        <v>2.2349999999999999</v>
      </c>
      <c r="N1731" s="112">
        <v>312.89999999999998</v>
      </c>
      <c r="O1731" s="112">
        <v>0</v>
      </c>
      <c r="P1731" s="112">
        <v>0</v>
      </c>
      <c r="Q1731" s="112">
        <v>896.23500000000001</v>
      </c>
      <c r="R1731" s="112">
        <v>125472.9</v>
      </c>
      <c r="S1731" s="111" t="s">
        <v>1386</v>
      </c>
    </row>
    <row r="1732" spans="1:19" ht="25.5">
      <c r="A1732" s="111" t="s">
        <v>2514</v>
      </c>
      <c r="B1732" s="143">
        <v>44357</v>
      </c>
      <c r="C1732" s="111" t="s">
        <v>2515</v>
      </c>
      <c r="D1732" s="143">
        <v>44357</v>
      </c>
      <c r="E1732" s="111" t="s">
        <v>1387</v>
      </c>
      <c r="F1732" s="111" t="s">
        <v>81</v>
      </c>
      <c r="G1732" s="111" t="s">
        <v>1406</v>
      </c>
      <c r="H1732" s="111" t="s">
        <v>24</v>
      </c>
      <c r="I1732" s="111" t="s">
        <v>1114</v>
      </c>
      <c r="J1732" s="112">
        <v>400</v>
      </c>
      <c r="K1732" s="112">
        <v>894</v>
      </c>
      <c r="L1732" s="112">
        <v>357600</v>
      </c>
      <c r="M1732" s="112">
        <v>2.2349999999999999</v>
      </c>
      <c r="N1732" s="112">
        <v>894</v>
      </c>
      <c r="O1732" s="112">
        <v>0</v>
      </c>
      <c r="P1732" s="112">
        <v>0</v>
      </c>
      <c r="Q1732" s="112">
        <v>896.23500000000001</v>
      </c>
      <c r="R1732" s="112">
        <v>358494</v>
      </c>
      <c r="S1732" s="111" t="s">
        <v>1386</v>
      </c>
    </row>
    <row r="1733" spans="1:19" ht="25.5">
      <c r="A1733" s="111" t="s">
        <v>2514</v>
      </c>
      <c r="B1733" s="143">
        <v>44357</v>
      </c>
      <c r="C1733" s="111" t="s">
        <v>2515</v>
      </c>
      <c r="D1733" s="143">
        <v>44357</v>
      </c>
      <c r="E1733" s="111" t="s">
        <v>1387</v>
      </c>
      <c r="F1733" s="111" t="s">
        <v>81</v>
      </c>
      <c r="G1733" s="111" t="s">
        <v>1406</v>
      </c>
      <c r="H1733" s="111" t="s">
        <v>24</v>
      </c>
      <c r="I1733" s="111" t="s">
        <v>1119</v>
      </c>
      <c r="J1733" s="112">
        <v>120</v>
      </c>
      <c r="K1733" s="112">
        <v>914</v>
      </c>
      <c r="L1733" s="112">
        <v>109680</v>
      </c>
      <c r="M1733" s="112">
        <v>2.2850000000000001</v>
      </c>
      <c r="N1733" s="112">
        <v>274.2</v>
      </c>
      <c r="O1733" s="112">
        <v>0</v>
      </c>
      <c r="P1733" s="112">
        <v>0</v>
      </c>
      <c r="Q1733" s="112">
        <v>916.28499999999997</v>
      </c>
      <c r="R1733" s="112">
        <v>109954.2</v>
      </c>
      <c r="S1733" s="111" t="s">
        <v>1386</v>
      </c>
    </row>
    <row r="1734" spans="1:19" ht="25.5">
      <c r="A1734" s="111" t="s">
        <v>2514</v>
      </c>
      <c r="B1734" s="143">
        <v>44357</v>
      </c>
      <c r="C1734" s="111" t="s">
        <v>2515</v>
      </c>
      <c r="D1734" s="143">
        <v>44357</v>
      </c>
      <c r="E1734" s="111" t="s">
        <v>1387</v>
      </c>
      <c r="F1734" s="111" t="s">
        <v>81</v>
      </c>
      <c r="G1734" s="111" t="s">
        <v>1406</v>
      </c>
      <c r="H1734" s="111" t="s">
        <v>24</v>
      </c>
      <c r="I1734" s="111" t="s">
        <v>1115</v>
      </c>
      <c r="J1734" s="112">
        <v>60</v>
      </c>
      <c r="K1734" s="112">
        <v>1030</v>
      </c>
      <c r="L1734" s="112">
        <v>61800</v>
      </c>
      <c r="M1734" s="112">
        <v>2.5750000000000002</v>
      </c>
      <c r="N1734" s="112">
        <v>154.5</v>
      </c>
      <c r="O1734" s="112">
        <v>0</v>
      </c>
      <c r="P1734" s="112">
        <v>0</v>
      </c>
      <c r="Q1734" s="112">
        <v>1032.575</v>
      </c>
      <c r="R1734" s="112">
        <v>61954.5</v>
      </c>
      <c r="S1734" s="111" t="s">
        <v>1386</v>
      </c>
    </row>
    <row r="1735" spans="1:19" ht="25.5">
      <c r="A1735" s="111" t="s">
        <v>2516</v>
      </c>
      <c r="B1735" s="143">
        <v>44357</v>
      </c>
      <c r="C1735" s="111" t="s">
        <v>2517</v>
      </c>
      <c r="D1735" s="143">
        <v>44357</v>
      </c>
      <c r="E1735" s="111" t="s">
        <v>1387</v>
      </c>
      <c r="F1735" s="111" t="s">
        <v>88</v>
      </c>
      <c r="G1735" s="111" t="s">
        <v>1406</v>
      </c>
      <c r="H1735" s="111" t="s">
        <v>24</v>
      </c>
      <c r="I1735" s="111" t="s">
        <v>1115</v>
      </c>
      <c r="J1735" s="112">
        <v>100</v>
      </c>
      <c r="K1735" s="112">
        <v>1030</v>
      </c>
      <c r="L1735" s="112">
        <v>103000</v>
      </c>
      <c r="M1735" s="112">
        <v>2.5750000000000002</v>
      </c>
      <c r="N1735" s="112">
        <v>257.5</v>
      </c>
      <c r="O1735" s="112">
        <v>0</v>
      </c>
      <c r="P1735" s="112">
        <v>0</v>
      </c>
      <c r="Q1735" s="112">
        <v>1032.575</v>
      </c>
      <c r="R1735" s="112">
        <v>103257.5</v>
      </c>
      <c r="S1735" s="111" t="s">
        <v>1386</v>
      </c>
    </row>
    <row r="1736" spans="1:19" ht="25.5">
      <c r="A1736" s="111" t="s">
        <v>2516</v>
      </c>
      <c r="B1736" s="143">
        <v>44357</v>
      </c>
      <c r="C1736" s="111" t="s">
        <v>2517</v>
      </c>
      <c r="D1736" s="143">
        <v>44357</v>
      </c>
      <c r="E1736" s="111" t="s">
        <v>1387</v>
      </c>
      <c r="F1736" s="111" t="s">
        <v>88</v>
      </c>
      <c r="G1736" s="111" t="s">
        <v>1406</v>
      </c>
      <c r="H1736" s="111" t="s">
        <v>24</v>
      </c>
      <c r="I1736" s="111" t="s">
        <v>1114</v>
      </c>
      <c r="J1736" s="112">
        <v>440</v>
      </c>
      <c r="K1736" s="112">
        <v>894</v>
      </c>
      <c r="L1736" s="112">
        <v>393360</v>
      </c>
      <c r="M1736" s="112">
        <v>2.2349999999999999</v>
      </c>
      <c r="N1736" s="112">
        <v>983.4</v>
      </c>
      <c r="O1736" s="112">
        <v>0</v>
      </c>
      <c r="P1736" s="112">
        <v>0</v>
      </c>
      <c r="Q1736" s="112">
        <v>896.23500000000001</v>
      </c>
      <c r="R1736" s="112">
        <v>394343.4</v>
      </c>
      <c r="S1736" s="111" t="s">
        <v>1386</v>
      </c>
    </row>
    <row r="1737" spans="1:19" ht="25.5">
      <c r="A1737" s="111" t="s">
        <v>2516</v>
      </c>
      <c r="B1737" s="143">
        <v>44357</v>
      </c>
      <c r="C1737" s="111" t="s">
        <v>2517</v>
      </c>
      <c r="D1737" s="143">
        <v>44357</v>
      </c>
      <c r="E1737" s="111" t="s">
        <v>1387</v>
      </c>
      <c r="F1737" s="111" t="s">
        <v>88</v>
      </c>
      <c r="G1737" s="111" t="s">
        <v>1406</v>
      </c>
      <c r="H1737" s="111" t="s">
        <v>24</v>
      </c>
      <c r="I1737" s="111" t="s">
        <v>1119</v>
      </c>
      <c r="J1737" s="112">
        <v>200</v>
      </c>
      <c r="K1737" s="112">
        <v>914</v>
      </c>
      <c r="L1737" s="112">
        <v>182800</v>
      </c>
      <c r="M1737" s="112">
        <v>2.2850000000000001</v>
      </c>
      <c r="N1737" s="112">
        <v>457</v>
      </c>
      <c r="O1737" s="112">
        <v>0</v>
      </c>
      <c r="P1737" s="112">
        <v>0</v>
      </c>
      <c r="Q1737" s="112">
        <v>916.28499999999997</v>
      </c>
      <c r="R1737" s="112">
        <v>183257</v>
      </c>
      <c r="S1737" s="111" t="s">
        <v>1386</v>
      </c>
    </row>
    <row r="1738" spans="1:19" ht="25.5">
      <c r="A1738" s="111" t="s">
        <v>2518</v>
      </c>
      <c r="B1738" s="143">
        <v>44357</v>
      </c>
      <c r="C1738" s="111" t="s">
        <v>2519</v>
      </c>
      <c r="D1738" s="143">
        <v>44357</v>
      </c>
      <c r="E1738" s="111" t="s">
        <v>1387</v>
      </c>
      <c r="F1738" s="111" t="s">
        <v>23</v>
      </c>
      <c r="G1738" s="111" t="s">
        <v>1393</v>
      </c>
      <c r="H1738" s="111" t="s">
        <v>24</v>
      </c>
      <c r="I1738" s="111" t="s">
        <v>1285</v>
      </c>
      <c r="J1738" s="112">
        <v>20</v>
      </c>
      <c r="K1738" s="112">
        <v>1205</v>
      </c>
      <c r="L1738" s="112">
        <v>24100</v>
      </c>
      <c r="M1738" s="112">
        <v>3.0125000000000002</v>
      </c>
      <c r="N1738" s="112">
        <v>60.25</v>
      </c>
      <c r="O1738" s="112">
        <v>0</v>
      </c>
      <c r="P1738" s="112">
        <v>0</v>
      </c>
      <c r="Q1738" s="112">
        <v>1208.0125</v>
      </c>
      <c r="R1738" s="112">
        <v>24160.25</v>
      </c>
      <c r="S1738" s="111" t="s">
        <v>1386</v>
      </c>
    </row>
    <row r="1739" spans="1:19" ht="25.5">
      <c r="A1739" s="111" t="s">
        <v>2518</v>
      </c>
      <c r="B1739" s="143">
        <v>44357</v>
      </c>
      <c r="C1739" s="111" t="s">
        <v>2519</v>
      </c>
      <c r="D1739" s="143">
        <v>44357</v>
      </c>
      <c r="E1739" s="111" t="s">
        <v>1387</v>
      </c>
      <c r="F1739" s="111" t="s">
        <v>23</v>
      </c>
      <c r="G1739" s="111" t="s">
        <v>1393</v>
      </c>
      <c r="H1739" s="111" t="s">
        <v>24</v>
      </c>
      <c r="I1739" s="111" t="s">
        <v>1119</v>
      </c>
      <c r="J1739" s="112">
        <v>540</v>
      </c>
      <c r="K1739" s="112">
        <v>914</v>
      </c>
      <c r="L1739" s="112">
        <v>493560</v>
      </c>
      <c r="M1739" s="112">
        <v>2.2850000000000001</v>
      </c>
      <c r="N1739" s="112">
        <v>1233.9000000000001</v>
      </c>
      <c r="O1739" s="112">
        <v>0</v>
      </c>
      <c r="P1739" s="112">
        <v>0</v>
      </c>
      <c r="Q1739" s="112">
        <v>916.28499999999997</v>
      </c>
      <c r="R1739" s="112">
        <v>494793.9</v>
      </c>
      <c r="S1739" s="111" t="s">
        <v>1386</v>
      </c>
    </row>
    <row r="1740" spans="1:19" ht="25.5">
      <c r="A1740" s="111" t="s">
        <v>2518</v>
      </c>
      <c r="B1740" s="143">
        <v>44357</v>
      </c>
      <c r="C1740" s="111" t="s">
        <v>2519</v>
      </c>
      <c r="D1740" s="143">
        <v>44357</v>
      </c>
      <c r="E1740" s="111" t="s">
        <v>1387</v>
      </c>
      <c r="F1740" s="111" t="s">
        <v>23</v>
      </c>
      <c r="G1740" s="111" t="s">
        <v>1393</v>
      </c>
      <c r="H1740" s="111" t="s">
        <v>24</v>
      </c>
      <c r="I1740" s="111" t="s">
        <v>1335</v>
      </c>
      <c r="J1740" s="112">
        <v>20</v>
      </c>
      <c r="K1740" s="112">
        <v>1303</v>
      </c>
      <c r="L1740" s="112">
        <v>26060</v>
      </c>
      <c r="M1740" s="112">
        <v>3.2574999999999998</v>
      </c>
      <c r="N1740" s="112">
        <v>65.150000000000006</v>
      </c>
      <c r="O1740" s="112">
        <v>0</v>
      </c>
      <c r="P1740" s="112">
        <v>0</v>
      </c>
      <c r="Q1740" s="112">
        <v>1306.2574999999999</v>
      </c>
      <c r="R1740" s="112">
        <v>26125.15</v>
      </c>
      <c r="S1740" s="111" t="s">
        <v>1386</v>
      </c>
    </row>
    <row r="1741" spans="1:19" ht="25.5">
      <c r="A1741" s="111" t="s">
        <v>2518</v>
      </c>
      <c r="B1741" s="143">
        <v>44357</v>
      </c>
      <c r="C1741" s="111" t="s">
        <v>2519</v>
      </c>
      <c r="D1741" s="143">
        <v>44357</v>
      </c>
      <c r="E1741" s="111" t="s">
        <v>1387</v>
      </c>
      <c r="F1741" s="111" t="s">
        <v>23</v>
      </c>
      <c r="G1741" s="111" t="s">
        <v>1393</v>
      </c>
      <c r="H1741" s="111" t="s">
        <v>24</v>
      </c>
      <c r="I1741" s="111" t="s">
        <v>1230</v>
      </c>
      <c r="J1741" s="112">
        <v>20</v>
      </c>
      <c r="K1741" s="112">
        <v>1099</v>
      </c>
      <c r="L1741" s="112">
        <v>21980</v>
      </c>
      <c r="M1741" s="112">
        <v>2.7475000000000001</v>
      </c>
      <c r="N1741" s="112">
        <v>54.95</v>
      </c>
      <c r="O1741" s="112">
        <v>0</v>
      </c>
      <c r="P1741" s="112">
        <v>0</v>
      </c>
      <c r="Q1741" s="112">
        <v>1101.7474999999999</v>
      </c>
      <c r="R1741" s="112">
        <v>22034.95</v>
      </c>
      <c r="S1741" s="111" t="s">
        <v>1386</v>
      </c>
    </row>
    <row r="1742" spans="1:19" ht="25.5">
      <c r="A1742" s="111" t="s">
        <v>2518</v>
      </c>
      <c r="B1742" s="143">
        <v>44357</v>
      </c>
      <c r="C1742" s="111" t="s">
        <v>2519</v>
      </c>
      <c r="D1742" s="143">
        <v>44357</v>
      </c>
      <c r="E1742" s="111" t="s">
        <v>1387</v>
      </c>
      <c r="F1742" s="111" t="s">
        <v>23</v>
      </c>
      <c r="G1742" s="111" t="s">
        <v>1393</v>
      </c>
      <c r="H1742" s="111" t="s">
        <v>24</v>
      </c>
      <c r="I1742" s="111" t="s">
        <v>1284</v>
      </c>
      <c r="J1742" s="112">
        <v>20</v>
      </c>
      <c r="K1742" s="112">
        <v>1064</v>
      </c>
      <c r="L1742" s="112">
        <v>21280</v>
      </c>
      <c r="M1742" s="112">
        <v>2.66</v>
      </c>
      <c r="N1742" s="112">
        <v>53.2</v>
      </c>
      <c r="O1742" s="112">
        <v>0</v>
      </c>
      <c r="P1742" s="112">
        <v>0</v>
      </c>
      <c r="Q1742" s="112">
        <v>1066.6600000000001</v>
      </c>
      <c r="R1742" s="112">
        <v>21333.200000000001</v>
      </c>
      <c r="S1742" s="111" t="s">
        <v>1386</v>
      </c>
    </row>
    <row r="1743" spans="1:19" ht="25.5">
      <c r="A1743" s="111" t="s">
        <v>2518</v>
      </c>
      <c r="B1743" s="143">
        <v>44357</v>
      </c>
      <c r="C1743" s="111" t="s">
        <v>2519</v>
      </c>
      <c r="D1743" s="143">
        <v>44357</v>
      </c>
      <c r="E1743" s="111" t="s">
        <v>1387</v>
      </c>
      <c r="F1743" s="111" t="s">
        <v>23</v>
      </c>
      <c r="G1743" s="111" t="s">
        <v>1393</v>
      </c>
      <c r="H1743" s="111" t="s">
        <v>24</v>
      </c>
      <c r="I1743" s="111" t="s">
        <v>1120</v>
      </c>
      <c r="J1743" s="112">
        <v>100</v>
      </c>
      <c r="K1743" s="112">
        <v>1176</v>
      </c>
      <c r="L1743" s="112">
        <v>117600</v>
      </c>
      <c r="M1743" s="112">
        <v>2.94</v>
      </c>
      <c r="N1743" s="112">
        <v>294</v>
      </c>
      <c r="O1743" s="112">
        <v>0</v>
      </c>
      <c r="P1743" s="112">
        <v>0</v>
      </c>
      <c r="Q1743" s="112">
        <v>1178.94</v>
      </c>
      <c r="R1743" s="112">
        <v>117894</v>
      </c>
      <c r="S1743" s="111" t="s">
        <v>1386</v>
      </c>
    </row>
    <row r="1744" spans="1:19" ht="25.5">
      <c r="A1744" s="111" t="s">
        <v>2518</v>
      </c>
      <c r="B1744" s="143">
        <v>44357</v>
      </c>
      <c r="C1744" s="111" t="s">
        <v>2519</v>
      </c>
      <c r="D1744" s="143">
        <v>44357</v>
      </c>
      <c r="E1744" s="111" t="s">
        <v>1387</v>
      </c>
      <c r="F1744" s="111" t="s">
        <v>23</v>
      </c>
      <c r="G1744" s="111" t="s">
        <v>1393</v>
      </c>
      <c r="H1744" s="111" t="s">
        <v>24</v>
      </c>
      <c r="I1744" s="111" t="s">
        <v>1115</v>
      </c>
      <c r="J1744" s="112">
        <v>600</v>
      </c>
      <c r="K1744" s="112">
        <v>1030</v>
      </c>
      <c r="L1744" s="112">
        <v>618000</v>
      </c>
      <c r="M1744" s="112">
        <v>2.5750000000000002</v>
      </c>
      <c r="N1744" s="112">
        <v>1545</v>
      </c>
      <c r="O1744" s="112">
        <v>0</v>
      </c>
      <c r="P1744" s="112">
        <v>0</v>
      </c>
      <c r="Q1744" s="112">
        <v>1032.575</v>
      </c>
      <c r="R1744" s="112">
        <v>619545</v>
      </c>
      <c r="S1744" s="111" t="s">
        <v>1386</v>
      </c>
    </row>
    <row r="1745" spans="1:19" ht="25.5">
      <c r="A1745" s="111" t="s">
        <v>2518</v>
      </c>
      <c r="B1745" s="143">
        <v>44357</v>
      </c>
      <c r="C1745" s="111" t="s">
        <v>2519</v>
      </c>
      <c r="D1745" s="143">
        <v>44357</v>
      </c>
      <c r="E1745" s="111" t="s">
        <v>1387</v>
      </c>
      <c r="F1745" s="111" t="s">
        <v>23</v>
      </c>
      <c r="G1745" s="111" t="s">
        <v>1393</v>
      </c>
      <c r="H1745" s="111" t="s">
        <v>24</v>
      </c>
      <c r="I1745" s="111" t="s">
        <v>1114</v>
      </c>
      <c r="J1745" s="112">
        <v>1000</v>
      </c>
      <c r="K1745" s="112">
        <v>894</v>
      </c>
      <c r="L1745" s="112">
        <v>894000</v>
      </c>
      <c r="M1745" s="112">
        <v>2.2349999999999999</v>
      </c>
      <c r="N1745" s="112">
        <v>2235</v>
      </c>
      <c r="O1745" s="112">
        <v>0</v>
      </c>
      <c r="P1745" s="112">
        <v>0</v>
      </c>
      <c r="Q1745" s="112">
        <v>896.23500000000001</v>
      </c>
      <c r="R1745" s="112">
        <v>896235</v>
      </c>
      <c r="S1745" s="111" t="s">
        <v>1386</v>
      </c>
    </row>
    <row r="1746" spans="1:19" ht="25.5">
      <c r="A1746" s="111" t="s">
        <v>2520</v>
      </c>
      <c r="B1746" s="143">
        <v>44357</v>
      </c>
      <c r="C1746" s="111" t="s">
        <v>2521</v>
      </c>
      <c r="D1746" s="143">
        <v>44357</v>
      </c>
      <c r="E1746" s="111" t="s">
        <v>1387</v>
      </c>
      <c r="F1746" s="111" t="s">
        <v>30</v>
      </c>
      <c r="G1746" s="111" t="s">
        <v>1407</v>
      </c>
      <c r="H1746" s="111" t="s">
        <v>24</v>
      </c>
      <c r="I1746" s="111" t="s">
        <v>1114</v>
      </c>
      <c r="J1746" s="112">
        <v>320</v>
      </c>
      <c r="K1746" s="112">
        <v>894</v>
      </c>
      <c r="L1746" s="112">
        <v>286080</v>
      </c>
      <c r="M1746" s="112">
        <v>2.2349999999999999</v>
      </c>
      <c r="N1746" s="112">
        <v>715.2</v>
      </c>
      <c r="O1746" s="112">
        <v>0</v>
      </c>
      <c r="P1746" s="112">
        <v>0</v>
      </c>
      <c r="Q1746" s="112">
        <v>896.23500000000001</v>
      </c>
      <c r="R1746" s="112">
        <v>286795.2</v>
      </c>
      <c r="S1746" s="111" t="s">
        <v>1386</v>
      </c>
    </row>
    <row r="1747" spans="1:19" ht="25.5">
      <c r="A1747" s="111" t="s">
        <v>2520</v>
      </c>
      <c r="B1747" s="143">
        <v>44357</v>
      </c>
      <c r="C1747" s="111" t="s">
        <v>2521</v>
      </c>
      <c r="D1747" s="143">
        <v>44357</v>
      </c>
      <c r="E1747" s="111" t="s">
        <v>1387</v>
      </c>
      <c r="F1747" s="111" t="s">
        <v>30</v>
      </c>
      <c r="G1747" s="111" t="s">
        <v>1407</v>
      </c>
      <c r="H1747" s="111" t="s">
        <v>24</v>
      </c>
      <c r="I1747" s="111" t="s">
        <v>1115</v>
      </c>
      <c r="J1747" s="112">
        <v>140</v>
      </c>
      <c r="K1747" s="112">
        <v>1030</v>
      </c>
      <c r="L1747" s="112">
        <v>144200</v>
      </c>
      <c r="M1747" s="112">
        <v>2.5750000000000002</v>
      </c>
      <c r="N1747" s="112">
        <v>360.5</v>
      </c>
      <c r="O1747" s="112">
        <v>0</v>
      </c>
      <c r="P1747" s="112">
        <v>0</v>
      </c>
      <c r="Q1747" s="112">
        <v>1032.575</v>
      </c>
      <c r="R1747" s="112">
        <v>144560.5</v>
      </c>
      <c r="S1747" s="111" t="s">
        <v>1386</v>
      </c>
    </row>
    <row r="1748" spans="1:19" ht="25.5">
      <c r="A1748" s="111" t="s">
        <v>2520</v>
      </c>
      <c r="B1748" s="143">
        <v>44357</v>
      </c>
      <c r="C1748" s="111" t="s">
        <v>2521</v>
      </c>
      <c r="D1748" s="143">
        <v>44357</v>
      </c>
      <c r="E1748" s="111" t="s">
        <v>1387</v>
      </c>
      <c r="F1748" s="111" t="s">
        <v>30</v>
      </c>
      <c r="G1748" s="111" t="s">
        <v>1407</v>
      </c>
      <c r="H1748" s="111" t="s">
        <v>24</v>
      </c>
      <c r="I1748" s="111" t="s">
        <v>1119</v>
      </c>
      <c r="J1748" s="112">
        <v>140</v>
      </c>
      <c r="K1748" s="112">
        <v>914</v>
      </c>
      <c r="L1748" s="112">
        <v>127960</v>
      </c>
      <c r="M1748" s="112">
        <v>2.2850000000000001</v>
      </c>
      <c r="N1748" s="112">
        <v>319.89999999999998</v>
      </c>
      <c r="O1748" s="112">
        <v>0</v>
      </c>
      <c r="P1748" s="112">
        <v>0</v>
      </c>
      <c r="Q1748" s="112">
        <v>916.28499999999997</v>
      </c>
      <c r="R1748" s="112">
        <v>128279.9</v>
      </c>
      <c r="S1748" s="111" t="s">
        <v>1386</v>
      </c>
    </row>
    <row r="1749" spans="1:19" ht="25.5">
      <c r="A1749" s="111" t="s">
        <v>2522</v>
      </c>
      <c r="B1749" s="143">
        <v>44357</v>
      </c>
      <c r="C1749" s="111" t="s">
        <v>2523</v>
      </c>
      <c r="D1749" s="143">
        <v>44357</v>
      </c>
      <c r="E1749" s="111" t="s">
        <v>1387</v>
      </c>
      <c r="F1749" s="111" t="s">
        <v>29</v>
      </c>
      <c r="G1749" s="111" t="s">
        <v>1065</v>
      </c>
      <c r="H1749" s="111" t="s">
        <v>24</v>
      </c>
      <c r="I1749" s="111" t="s">
        <v>1119</v>
      </c>
      <c r="J1749" s="112">
        <v>80</v>
      </c>
      <c r="K1749" s="112">
        <v>914</v>
      </c>
      <c r="L1749" s="112">
        <v>73120</v>
      </c>
      <c r="M1749" s="112">
        <v>2.2850000000000001</v>
      </c>
      <c r="N1749" s="112">
        <v>182.8</v>
      </c>
      <c r="O1749" s="112">
        <v>0</v>
      </c>
      <c r="P1749" s="112">
        <v>0</v>
      </c>
      <c r="Q1749" s="112">
        <v>916.28499999999997</v>
      </c>
      <c r="R1749" s="112">
        <v>73302.8</v>
      </c>
      <c r="S1749" s="111" t="s">
        <v>1386</v>
      </c>
    </row>
    <row r="1750" spans="1:19" ht="25.5">
      <c r="A1750" s="111" t="s">
        <v>2522</v>
      </c>
      <c r="B1750" s="143">
        <v>44357</v>
      </c>
      <c r="C1750" s="111" t="s">
        <v>2523</v>
      </c>
      <c r="D1750" s="143">
        <v>44357</v>
      </c>
      <c r="E1750" s="111" t="s">
        <v>1387</v>
      </c>
      <c r="F1750" s="111" t="s">
        <v>29</v>
      </c>
      <c r="G1750" s="111" t="s">
        <v>1065</v>
      </c>
      <c r="H1750" s="111" t="s">
        <v>24</v>
      </c>
      <c r="I1750" s="111" t="s">
        <v>1114</v>
      </c>
      <c r="J1750" s="112">
        <v>280</v>
      </c>
      <c r="K1750" s="112">
        <v>894</v>
      </c>
      <c r="L1750" s="112">
        <v>250320</v>
      </c>
      <c r="M1750" s="112">
        <v>2.2349999999999999</v>
      </c>
      <c r="N1750" s="112">
        <v>625.79999999999995</v>
      </c>
      <c r="O1750" s="112">
        <v>0</v>
      </c>
      <c r="P1750" s="112">
        <v>0</v>
      </c>
      <c r="Q1750" s="112">
        <v>896.23500000000001</v>
      </c>
      <c r="R1750" s="112">
        <v>250945.8</v>
      </c>
      <c r="S1750" s="111" t="s">
        <v>1386</v>
      </c>
    </row>
    <row r="1751" spans="1:19" ht="25.5">
      <c r="A1751" s="111" t="s">
        <v>2522</v>
      </c>
      <c r="B1751" s="143">
        <v>44357</v>
      </c>
      <c r="C1751" s="111" t="s">
        <v>2523</v>
      </c>
      <c r="D1751" s="143">
        <v>44357</v>
      </c>
      <c r="E1751" s="111" t="s">
        <v>1387</v>
      </c>
      <c r="F1751" s="111" t="s">
        <v>29</v>
      </c>
      <c r="G1751" s="111" t="s">
        <v>1065</v>
      </c>
      <c r="H1751" s="111" t="s">
        <v>24</v>
      </c>
      <c r="I1751" s="111" t="s">
        <v>1284</v>
      </c>
      <c r="J1751" s="112">
        <v>100</v>
      </c>
      <c r="K1751" s="112">
        <v>1064</v>
      </c>
      <c r="L1751" s="112">
        <v>106400</v>
      </c>
      <c r="M1751" s="112">
        <v>2.66</v>
      </c>
      <c r="N1751" s="112">
        <v>266</v>
      </c>
      <c r="O1751" s="112">
        <v>0</v>
      </c>
      <c r="P1751" s="112">
        <v>0</v>
      </c>
      <c r="Q1751" s="112">
        <v>1066.6600000000001</v>
      </c>
      <c r="R1751" s="112">
        <v>106666</v>
      </c>
      <c r="S1751" s="111" t="s">
        <v>1386</v>
      </c>
    </row>
    <row r="1752" spans="1:19" ht="25.5">
      <c r="A1752" s="111" t="s">
        <v>2524</v>
      </c>
      <c r="B1752" s="143">
        <v>44357</v>
      </c>
      <c r="C1752" s="111" t="s">
        <v>2525</v>
      </c>
      <c r="D1752" s="143">
        <v>44357</v>
      </c>
      <c r="E1752" s="111" t="s">
        <v>1387</v>
      </c>
      <c r="F1752" s="111" t="s">
        <v>28</v>
      </c>
      <c r="G1752" s="111" t="s">
        <v>1408</v>
      </c>
      <c r="H1752" s="111" t="s">
        <v>24</v>
      </c>
      <c r="I1752" s="111" t="s">
        <v>1119</v>
      </c>
      <c r="J1752" s="112">
        <v>80</v>
      </c>
      <c r="K1752" s="112">
        <v>914</v>
      </c>
      <c r="L1752" s="112">
        <v>73120</v>
      </c>
      <c r="M1752" s="112">
        <v>2.2850000000000001</v>
      </c>
      <c r="N1752" s="112">
        <v>182.8</v>
      </c>
      <c r="O1752" s="112">
        <v>0</v>
      </c>
      <c r="P1752" s="112">
        <v>0</v>
      </c>
      <c r="Q1752" s="112">
        <v>916.28499999999997</v>
      </c>
      <c r="R1752" s="112">
        <v>73302.8</v>
      </c>
      <c r="S1752" s="111" t="s">
        <v>1386</v>
      </c>
    </row>
    <row r="1753" spans="1:19" ht="25.5">
      <c r="A1753" s="111" t="s">
        <v>2524</v>
      </c>
      <c r="B1753" s="143">
        <v>44357</v>
      </c>
      <c r="C1753" s="111" t="s">
        <v>2525</v>
      </c>
      <c r="D1753" s="143">
        <v>44357</v>
      </c>
      <c r="E1753" s="111" t="s">
        <v>1387</v>
      </c>
      <c r="F1753" s="111" t="s">
        <v>28</v>
      </c>
      <c r="G1753" s="111" t="s">
        <v>1408</v>
      </c>
      <c r="H1753" s="111" t="s">
        <v>24</v>
      </c>
      <c r="I1753" s="111" t="s">
        <v>1115</v>
      </c>
      <c r="J1753" s="112">
        <v>100</v>
      </c>
      <c r="K1753" s="112">
        <v>1030</v>
      </c>
      <c r="L1753" s="112">
        <v>103000</v>
      </c>
      <c r="M1753" s="112">
        <v>2.5750000000000002</v>
      </c>
      <c r="N1753" s="112">
        <v>257.5</v>
      </c>
      <c r="O1753" s="112">
        <v>0</v>
      </c>
      <c r="P1753" s="112">
        <v>0</v>
      </c>
      <c r="Q1753" s="112">
        <v>1032.575</v>
      </c>
      <c r="R1753" s="112">
        <v>103257.5</v>
      </c>
      <c r="S1753" s="111" t="s">
        <v>1386</v>
      </c>
    </row>
    <row r="1754" spans="1:19" ht="25.5">
      <c r="A1754" s="111" t="s">
        <v>2524</v>
      </c>
      <c r="B1754" s="143">
        <v>44357</v>
      </c>
      <c r="C1754" s="111" t="s">
        <v>2525</v>
      </c>
      <c r="D1754" s="143">
        <v>44357</v>
      </c>
      <c r="E1754" s="111" t="s">
        <v>1387</v>
      </c>
      <c r="F1754" s="111" t="s">
        <v>28</v>
      </c>
      <c r="G1754" s="111" t="s">
        <v>1408</v>
      </c>
      <c r="H1754" s="111" t="s">
        <v>24</v>
      </c>
      <c r="I1754" s="111" t="s">
        <v>1114</v>
      </c>
      <c r="J1754" s="112">
        <v>280</v>
      </c>
      <c r="K1754" s="112">
        <v>894</v>
      </c>
      <c r="L1754" s="112">
        <v>250320</v>
      </c>
      <c r="M1754" s="112">
        <v>2.2349999999999999</v>
      </c>
      <c r="N1754" s="112">
        <v>625.79999999999995</v>
      </c>
      <c r="O1754" s="112">
        <v>0</v>
      </c>
      <c r="P1754" s="112">
        <v>0</v>
      </c>
      <c r="Q1754" s="112">
        <v>896.23500000000001</v>
      </c>
      <c r="R1754" s="112">
        <v>250945.8</v>
      </c>
      <c r="S1754" s="111" t="s">
        <v>1386</v>
      </c>
    </row>
    <row r="1755" spans="1:19" ht="25.5">
      <c r="A1755" s="111" t="s">
        <v>2524</v>
      </c>
      <c r="B1755" s="143">
        <v>44357</v>
      </c>
      <c r="C1755" s="111" t="s">
        <v>2525</v>
      </c>
      <c r="D1755" s="143">
        <v>44357</v>
      </c>
      <c r="E1755" s="111" t="s">
        <v>1387</v>
      </c>
      <c r="F1755" s="111" t="s">
        <v>28</v>
      </c>
      <c r="G1755" s="111" t="s">
        <v>1408</v>
      </c>
      <c r="H1755" s="111" t="s">
        <v>24</v>
      </c>
      <c r="I1755" s="111" t="s">
        <v>1284</v>
      </c>
      <c r="J1755" s="112">
        <v>60</v>
      </c>
      <c r="K1755" s="112">
        <v>1064</v>
      </c>
      <c r="L1755" s="112">
        <v>63840</v>
      </c>
      <c r="M1755" s="112">
        <v>2.66</v>
      </c>
      <c r="N1755" s="112">
        <v>159.6</v>
      </c>
      <c r="O1755" s="112">
        <v>0</v>
      </c>
      <c r="P1755" s="112">
        <v>0</v>
      </c>
      <c r="Q1755" s="112">
        <v>1066.6600000000001</v>
      </c>
      <c r="R1755" s="112">
        <v>63999.6</v>
      </c>
      <c r="S1755" s="111" t="s">
        <v>1386</v>
      </c>
    </row>
    <row r="1756" spans="1:19" ht="25.5">
      <c r="A1756" s="111" t="s">
        <v>2524</v>
      </c>
      <c r="B1756" s="143">
        <v>44357</v>
      </c>
      <c r="C1756" s="111" t="s">
        <v>2525</v>
      </c>
      <c r="D1756" s="143">
        <v>44357</v>
      </c>
      <c r="E1756" s="111" t="s">
        <v>1387</v>
      </c>
      <c r="F1756" s="111" t="s">
        <v>28</v>
      </c>
      <c r="G1756" s="111" t="s">
        <v>1408</v>
      </c>
      <c r="H1756" s="111" t="s">
        <v>24</v>
      </c>
      <c r="I1756" s="111" t="s">
        <v>1117</v>
      </c>
      <c r="J1756" s="112">
        <v>100</v>
      </c>
      <c r="K1756" s="112">
        <v>1118</v>
      </c>
      <c r="L1756" s="112">
        <v>111800</v>
      </c>
      <c r="M1756" s="112">
        <v>2.7949999999999999</v>
      </c>
      <c r="N1756" s="112">
        <v>279.5</v>
      </c>
      <c r="O1756" s="112">
        <v>0</v>
      </c>
      <c r="P1756" s="112">
        <v>0</v>
      </c>
      <c r="Q1756" s="112">
        <v>1120.7950000000001</v>
      </c>
      <c r="R1756" s="112">
        <v>112079.5</v>
      </c>
      <c r="S1756" s="111" t="s">
        <v>1386</v>
      </c>
    </row>
    <row r="1757" spans="1:19" ht="25.5">
      <c r="A1757" s="111" t="s">
        <v>2526</v>
      </c>
      <c r="B1757" s="143">
        <v>44357</v>
      </c>
      <c r="C1757" s="111" t="s">
        <v>2527</v>
      </c>
      <c r="D1757" s="143">
        <v>44357</v>
      </c>
      <c r="E1757" s="111" t="s">
        <v>1387</v>
      </c>
      <c r="F1757" s="111" t="s">
        <v>31</v>
      </c>
      <c r="G1757" s="111" t="s">
        <v>1024</v>
      </c>
      <c r="H1757" s="111" t="s">
        <v>24</v>
      </c>
      <c r="I1757" s="111" t="s">
        <v>1120</v>
      </c>
      <c r="J1757" s="112">
        <v>100</v>
      </c>
      <c r="K1757" s="112">
        <v>1176</v>
      </c>
      <c r="L1757" s="112">
        <v>117600</v>
      </c>
      <c r="M1757" s="112">
        <v>2.94</v>
      </c>
      <c r="N1757" s="112">
        <v>294</v>
      </c>
      <c r="O1757" s="112">
        <v>0</v>
      </c>
      <c r="P1757" s="112">
        <v>0</v>
      </c>
      <c r="Q1757" s="112">
        <v>1178.94</v>
      </c>
      <c r="R1757" s="112">
        <v>117894</v>
      </c>
      <c r="S1757" s="111" t="s">
        <v>1386</v>
      </c>
    </row>
    <row r="1758" spans="1:19" ht="25.5">
      <c r="A1758" s="111" t="s">
        <v>2526</v>
      </c>
      <c r="B1758" s="143">
        <v>44357</v>
      </c>
      <c r="C1758" s="111" t="s">
        <v>2527</v>
      </c>
      <c r="D1758" s="143">
        <v>44357</v>
      </c>
      <c r="E1758" s="111" t="s">
        <v>1387</v>
      </c>
      <c r="F1758" s="111" t="s">
        <v>31</v>
      </c>
      <c r="G1758" s="111" t="s">
        <v>1024</v>
      </c>
      <c r="H1758" s="111" t="s">
        <v>24</v>
      </c>
      <c r="I1758" s="111" t="s">
        <v>1115</v>
      </c>
      <c r="J1758" s="112">
        <v>300</v>
      </c>
      <c r="K1758" s="112">
        <v>1030</v>
      </c>
      <c r="L1758" s="112">
        <v>309000</v>
      </c>
      <c r="M1758" s="112">
        <v>2.5750000000000002</v>
      </c>
      <c r="N1758" s="112">
        <v>772.5</v>
      </c>
      <c r="O1758" s="112">
        <v>0</v>
      </c>
      <c r="P1758" s="112">
        <v>0</v>
      </c>
      <c r="Q1758" s="112">
        <v>1032.575</v>
      </c>
      <c r="R1758" s="112">
        <v>309772.5</v>
      </c>
      <c r="S1758" s="111" t="s">
        <v>1386</v>
      </c>
    </row>
    <row r="1759" spans="1:19" ht="25.5">
      <c r="A1759" s="111" t="s">
        <v>2526</v>
      </c>
      <c r="B1759" s="143">
        <v>44357</v>
      </c>
      <c r="C1759" s="111" t="s">
        <v>2527</v>
      </c>
      <c r="D1759" s="143">
        <v>44357</v>
      </c>
      <c r="E1759" s="111" t="s">
        <v>1387</v>
      </c>
      <c r="F1759" s="111" t="s">
        <v>31</v>
      </c>
      <c r="G1759" s="111" t="s">
        <v>1024</v>
      </c>
      <c r="H1759" s="111" t="s">
        <v>24</v>
      </c>
      <c r="I1759" s="111" t="s">
        <v>1285</v>
      </c>
      <c r="J1759" s="112">
        <v>200</v>
      </c>
      <c r="K1759" s="112">
        <v>1205</v>
      </c>
      <c r="L1759" s="112">
        <v>241000</v>
      </c>
      <c r="M1759" s="112">
        <v>3.0125000000000002</v>
      </c>
      <c r="N1759" s="112">
        <v>602.5</v>
      </c>
      <c r="O1759" s="112">
        <v>0</v>
      </c>
      <c r="P1759" s="112">
        <v>0</v>
      </c>
      <c r="Q1759" s="112">
        <v>1208.0125</v>
      </c>
      <c r="R1759" s="112">
        <v>241602.5</v>
      </c>
      <c r="S1759" s="111" t="s">
        <v>1386</v>
      </c>
    </row>
    <row r="1760" spans="1:19" ht="25.5">
      <c r="A1760" s="111" t="s">
        <v>2526</v>
      </c>
      <c r="B1760" s="143">
        <v>44357</v>
      </c>
      <c r="C1760" s="111" t="s">
        <v>2527</v>
      </c>
      <c r="D1760" s="143">
        <v>44357</v>
      </c>
      <c r="E1760" s="111" t="s">
        <v>1387</v>
      </c>
      <c r="F1760" s="111" t="s">
        <v>31</v>
      </c>
      <c r="G1760" s="111" t="s">
        <v>1024</v>
      </c>
      <c r="H1760" s="111" t="s">
        <v>24</v>
      </c>
      <c r="I1760" s="111" t="s">
        <v>1119</v>
      </c>
      <c r="J1760" s="112">
        <v>380</v>
      </c>
      <c r="K1760" s="112">
        <v>914</v>
      </c>
      <c r="L1760" s="112">
        <v>347320</v>
      </c>
      <c r="M1760" s="112">
        <v>2.2850000000000001</v>
      </c>
      <c r="N1760" s="112">
        <v>868.3</v>
      </c>
      <c r="O1760" s="112">
        <v>0</v>
      </c>
      <c r="P1760" s="112">
        <v>0</v>
      </c>
      <c r="Q1760" s="112">
        <v>916.28499999999997</v>
      </c>
      <c r="R1760" s="112">
        <v>348188.3</v>
      </c>
      <c r="S1760" s="111" t="s">
        <v>1386</v>
      </c>
    </row>
    <row r="1761" spans="1:19" ht="25.5">
      <c r="A1761" s="111" t="s">
        <v>2526</v>
      </c>
      <c r="B1761" s="143">
        <v>44357</v>
      </c>
      <c r="C1761" s="111" t="s">
        <v>2527</v>
      </c>
      <c r="D1761" s="143">
        <v>44357</v>
      </c>
      <c r="E1761" s="111" t="s">
        <v>1387</v>
      </c>
      <c r="F1761" s="111" t="s">
        <v>31</v>
      </c>
      <c r="G1761" s="111" t="s">
        <v>1024</v>
      </c>
      <c r="H1761" s="111" t="s">
        <v>24</v>
      </c>
      <c r="I1761" s="111" t="s">
        <v>1117</v>
      </c>
      <c r="J1761" s="112">
        <v>200</v>
      </c>
      <c r="K1761" s="112">
        <v>1118</v>
      </c>
      <c r="L1761" s="112">
        <v>223600</v>
      </c>
      <c r="M1761" s="112">
        <v>2.7949999999999999</v>
      </c>
      <c r="N1761" s="112">
        <v>559</v>
      </c>
      <c r="O1761" s="112">
        <v>0</v>
      </c>
      <c r="P1761" s="112">
        <v>0</v>
      </c>
      <c r="Q1761" s="112">
        <v>1120.7950000000001</v>
      </c>
      <c r="R1761" s="112">
        <v>224159</v>
      </c>
      <c r="S1761" s="111" t="s">
        <v>1386</v>
      </c>
    </row>
    <row r="1762" spans="1:19" ht="25.5">
      <c r="A1762" s="111" t="s">
        <v>2526</v>
      </c>
      <c r="B1762" s="143">
        <v>44357</v>
      </c>
      <c r="C1762" s="111" t="s">
        <v>2527</v>
      </c>
      <c r="D1762" s="143">
        <v>44357</v>
      </c>
      <c r="E1762" s="111" t="s">
        <v>1387</v>
      </c>
      <c r="F1762" s="111" t="s">
        <v>31</v>
      </c>
      <c r="G1762" s="111" t="s">
        <v>1024</v>
      </c>
      <c r="H1762" s="111" t="s">
        <v>24</v>
      </c>
      <c r="I1762" s="111" t="s">
        <v>1114</v>
      </c>
      <c r="J1762" s="112">
        <v>1000</v>
      </c>
      <c r="K1762" s="112">
        <v>894</v>
      </c>
      <c r="L1762" s="112">
        <v>894000</v>
      </c>
      <c r="M1762" s="112">
        <v>2.2349999999999999</v>
      </c>
      <c r="N1762" s="112">
        <v>2235</v>
      </c>
      <c r="O1762" s="112">
        <v>0</v>
      </c>
      <c r="P1762" s="112">
        <v>0</v>
      </c>
      <c r="Q1762" s="112">
        <v>896.23500000000001</v>
      </c>
      <c r="R1762" s="112">
        <v>896235</v>
      </c>
      <c r="S1762" s="111" t="s">
        <v>1386</v>
      </c>
    </row>
    <row r="1763" spans="1:19" ht="25.5">
      <c r="A1763" s="111" t="s">
        <v>2528</v>
      </c>
      <c r="B1763" s="143">
        <v>44357</v>
      </c>
      <c r="C1763" s="111" t="s">
        <v>2529</v>
      </c>
      <c r="D1763" s="143">
        <v>44357</v>
      </c>
      <c r="E1763" s="111" t="s">
        <v>1387</v>
      </c>
      <c r="F1763" s="111" t="s">
        <v>15</v>
      </c>
      <c r="G1763" s="111" t="s">
        <v>1395</v>
      </c>
      <c r="H1763" s="111" t="s">
        <v>13</v>
      </c>
      <c r="I1763" s="111" t="s">
        <v>1119</v>
      </c>
      <c r="J1763" s="112">
        <v>82</v>
      </c>
      <c r="K1763" s="112">
        <v>914</v>
      </c>
      <c r="L1763" s="112">
        <v>74948</v>
      </c>
      <c r="M1763" s="112">
        <v>2.2850000000000001</v>
      </c>
      <c r="N1763" s="112">
        <v>187.37</v>
      </c>
      <c r="O1763" s="112">
        <v>0</v>
      </c>
      <c r="P1763" s="112">
        <v>0</v>
      </c>
      <c r="Q1763" s="112">
        <v>916.28499999999997</v>
      </c>
      <c r="R1763" s="112">
        <v>75135.37</v>
      </c>
      <c r="S1763" s="111" t="s">
        <v>1386</v>
      </c>
    </row>
    <row r="1764" spans="1:19" ht="25.5">
      <c r="A1764" s="111" t="s">
        <v>2530</v>
      </c>
      <c r="B1764" s="143">
        <v>44357</v>
      </c>
      <c r="C1764" s="111" t="s">
        <v>2531</v>
      </c>
      <c r="D1764" s="143">
        <v>44357</v>
      </c>
      <c r="E1764" s="111" t="s">
        <v>1387</v>
      </c>
      <c r="F1764" s="111" t="s">
        <v>12</v>
      </c>
      <c r="G1764" s="111" t="s">
        <v>1422</v>
      </c>
      <c r="H1764" s="111" t="s">
        <v>13</v>
      </c>
      <c r="I1764" s="111" t="s">
        <v>1115</v>
      </c>
      <c r="J1764" s="112">
        <v>100</v>
      </c>
      <c r="K1764" s="112">
        <v>1030</v>
      </c>
      <c r="L1764" s="112">
        <v>103000</v>
      </c>
      <c r="M1764" s="112">
        <v>2.5750000000000002</v>
      </c>
      <c r="N1764" s="112">
        <v>257.5</v>
      </c>
      <c r="O1764" s="112">
        <v>0</v>
      </c>
      <c r="P1764" s="112">
        <v>0</v>
      </c>
      <c r="Q1764" s="112">
        <v>1032.575</v>
      </c>
      <c r="R1764" s="112">
        <v>103257.5</v>
      </c>
      <c r="S1764" s="111" t="s">
        <v>1386</v>
      </c>
    </row>
    <row r="1765" spans="1:19" ht="25.5">
      <c r="A1765" s="111" t="s">
        <v>2530</v>
      </c>
      <c r="B1765" s="143">
        <v>44357</v>
      </c>
      <c r="C1765" s="111" t="s">
        <v>2531</v>
      </c>
      <c r="D1765" s="143">
        <v>44357</v>
      </c>
      <c r="E1765" s="111" t="s">
        <v>1387</v>
      </c>
      <c r="F1765" s="111" t="s">
        <v>12</v>
      </c>
      <c r="G1765" s="111" t="s">
        <v>1422</v>
      </c>
      <c r="H1765" s="111" t="s">
        <v>13</v>
      </c>
      <c r="I1765" s="111" t="s">
        <v>1119</v>
      </c>
      <c r="J1765" s="112">
        <v>152</v>
      </c>
      <c r="K1765" s="112">
        <v>914</v>
      </c>
      <c r="L1765" s="112">
        <v>138928</v>
      </c>
      <c r="M1765" s="112">
        <v>2.2850000000000001</v>
      </c>
      <c r="N1765" s="112">
        <v>347.32</v>
      </c>
      <c r="O1765" s="112">
        <v>0</v>
      </c>
      <c r="P1765" s="112">
        <v>0</v>
      </c>
      <c r="Q1765" s="112">
        <v>916.28499999999997</v>
      </c>
      <c r="R1765" s="112">
        <v>139275.32</v>
      </c>
      <c r="S1765" s="111" t="s">
        <v>1386</v>
      </c>
    </row>
    <row r="1766" spans="1:19" ht="25.5">
      <c r="A1766" s="111" t="s">
        <v>2530</v>
      </c>
      <c r="B1766" s="143">
        <v>44357</v>
      </c>
      <c r="C1766" s="111" t="s">
        <v>2531</v>
      </c>
      <c r="D1766" s="143">
        <v>44357</v>
      </c>
      <c r="E1766" s="111" t="s">
        <v>1387</v>
      </c>
      <c r="F1766" s="111" t="s">
        <v>12</v>
      </c>
      <c r="G1766" s="111" t="s">
        <v>1422</v>
      </c>
      <c r="H1766" s="111" t="s">
        <v>13</v>
      </c>
      <c r="I1766" s="111" t="s">
        <v>1114</v>
      </c>
      <c r="J1766" s="112">
        <v>100</v>
      </c>
      <c r="K1766" s="112">
        <v>894</v>
      </c>
      <c r="L1766" s="112">
        <v>89400</v>
      </c>
      <c r="M1766" s="112">
        <v>2.2349999999999999</v>
      </c>
      <c r="N1766" s="112">
        <v>223.5</v>
      </c>
      <c r="O1766" s="112">
        <v>0</v>
      </c>
      <c r="P1766" s="112">
        <v>0</v>
      </c>
      <c r="Q1766" s="112">
        <v>896.23500000000001</v>
      </c>
      <c r="R1766" s="112">
        <v>89623.5</v>
      </c>
      <c r="S1766" s="111" t="s">
        <v>1386</v>
      </c>
    </row>
    <row r="1767" spans="1:19" ht="25.5">
      <c r="A1767" s="111" t="s">
        <v>2532</v>
      </c>
      <c r="B1767" s="143">
        <v>44357</v>
      </c>
      <c r="C1767" s="111" t="s">
        <v>2533</v>
      </c>
      <c r="D1767" s="143">
        <v>44357</v>
      </c>
      <c r="E1767" s="111" t="s">
        <v>1387</v>
      </c>
      <c r="F1767" s="111" t="s">
        <v>104</v>
      </c>
      <c r="G1767" s="111" t="s">
        <v>1390</v>
      </c>
      <c r="H1767" s="111" t="s">
        <v>1391</v>
      </c>
      <c r="I1767" s="111" t="s">
        <v>1114</v>
      </c>
      <c r="J1767" s="112">
        <v>60</v>
      </c>
      <c r="K1767" s="112">
        <v>894</v>
      </c>
      <c r="L1767" s="112">
        <v>53640</v>
      </c>
      <c r="M1767" s="112">
        <v>2.2349999999999999</v>
      </c>
      <c r="N1767" s="112">
        <v>134.1</v>
      </c>
      <c r="O1767" s="112">
        <v>0</v>
      </c>
      <c r="P1767" s="112">
        <v>0</v>
      </c>
      <c r="Q1767" s="112">
        <v>896.23500000000001</v>
      </c>
      <c r="R1767" s="112">
        <v>53774.1</v>
      </c>
      <c r="S1767" s="111" t="s">
        <v>1386</v>
      </c>
    </row>
    <row r="1768" spans="1:19" ht="25.5">
      <c r="A1768" s="111" t="s">
        <v>2532</v>
      </c>
      <c r="B1768" s="143">
        <v>44357</v>
      </c>
      <c r="C1768" s="111" t="s">
        <v>2533</v>
      </c>
      <c r="D1768" s="143">
        <v>44357</v>
      </c>
      <c r="E1768" s="111" t="s">
        <v>1387</v>
      </c>
      <c r="F1768" s="111" t="s">
        <v>104</v>
      </c>
      <c r="G1768" s="111" t="s">
        <v>1390</v>
      </c>
      <c r="H1768" s="111" t="s">
        <v>1391</v>
      </c>
      <c r="I1768" s="111" t="s">
        <v>1284</v>
      </c>
      <c r="J1768" s="112">
        <v>100</v>
      </c>
      <c r="K1768" s="112">
        <v>1064</v>
      </c>
      <c r="L1768" s="112">
        <v>106400</v>
      </c>
      <c r="M1768" s="112">
        <v>2.66</v>
      </c>
      <c r="N1768" s="112">
        <v>266</v>
      </c>
      <c r="O1768" s="112">
        <v>0</v>
      </c>
      <c r="P1768" s="112">
        <v>0</v>
      </c>
      <c r="Q1768" s="112">
        <v>1066.6600000000001</v>
      </c>
      <c r="R1768" s="112">
        <v>106666</v>
      </c>
      <c r="S1768" s="111" t="s">
        <v>1386</v>
      </c>
    </row>
    <row r="1769" spans="1:19" ht="25.5">
      <c r="A1769" s="111" t="s">
        <v>2532</v>
      </c>
      <c r="B1769" s="143">
        <v>44357</v>
      </c>
      <c r="C1769" s="111" t="s">
        <v>2533</v>
      </c>
      <c r="D1769" s="143">
        <v>44357</v>
      </c>
      <c r="E1769" s="111" t="s">
        <v>1387</v>
      </c>
      <c r="F1769" s="111" t="s">
        <v>104</v>
      </c>
      <c r="G1769" s="111" t="s">
        <v>1390</v>
      </c>
      <c r="H1769" s="111" t="s">
        <v>1391</v>
      </c>
      <c r="I1769" s="111" t="s">
        <v>1285</v>
      </c>
      <c r="J1769" s="112">
        <v>40</v>
      </c>
      <c r="K1769" s="112">
        <v>1205</v>
      </c>
      <c r="L1769" s="112">
        <v>48200</v>
      </c>
      <c r="M1769" s="112">
        <v>3.0125000000000002</v>
      </c>
      <c r="N1769" s="112">
        <v>120.5</v>
      </c>
      <c r="O1769" s="112">
        <v>0</v>
      </c>
      <c r="P1769" s="112">
        <v>0</v>
      </c>
      <c r="Q1769" s="112">
        <v>1208.0125</v>
      </c>
      <c r="R1769" s="112">
        <v>48320.5</v>
      </c>
      <c r="S1769" s="111" t="s">
        <v>1386</v>
      </c>
    </row>
    <row r="1770" spans="1:19" ht="25.5">
      <c r="A1770" s="111" t="s">
        <v>2532</v>
      </c>
      <c r="B1770" s="143">
        <v>44357</v>
      </c>
      <c r="C1770" s="111" t="s">
        <v>2533</v>
      </c>
      <c r="D1770" s="143">
        <v>44357</v>
      </c>
      <c r="E1770" s="111" t="s">
        <v>1387</v>
      </c>
      <c r="F1770" s="111" t="s">
        <v>104</v>
      </c>
      <c r="G1770" s="111" t="s">
        <v>1390</v>
      </c>
      <c r="H1770" s="111" t="s">
        <v>1391</v>
      </c>
      <c r="I1770" s="111" t="s">
        <v>1119</v>
      </c>
      <c r="J1770" s="112">
        <v>100</v>
      </c>
      <c r="K1770" s="112">
        <v>914</v>
      </c>
      <c r="L1770" s="112">
        <v>91400</v>
      </c>
      <c r="M1770" s="112">
        <v>2.2850000000000001</v>
      </c>
      <c r="N1770" s="112">
        <v>228.5</v>
      </c>
      <c r="O1770" s="112">
        <v>0</v>
      </c>
      <c r="P1770" s="112">
        <v>0</v>
      </c>
      <c r="Q1770" s="112">
        <v>916.28499999999997</v>
      </c>
      <c r="R1770" s="112">
        <v>91628.5</v>
      </c>
      <c r="S1770" s="111" t="s">
        <v>1386</v>
      </c>
    </row>
    <row r="1771" spans="1:19" ht="25.5">
      <c r="A1771" s="111" t="s">
        <v>2532</v>
      </c>
      <c r="B1771" s="143">
        <v>44357</v>
      </c>
      <c r="C1771" s="111" t="s">
        <v>2533</v>
      </c>
      <c r="D1771" s="143">
        <v>44357</v>
      </c>
      <c r="E1771" s="111" t="s">
        <v>1387</v>
      </c>
      <c r="F1771" s="111" t="s">
        <v>104</v>
      </c>
      <c r="G1771" s="111" t="s">
        <v>1390</v>
      </c>
      <c r="H1771" s="111" t="s">
        <v>1391</v>
      </c>
      <c r="I1771" s="111" t="s">
        <v>1115</v>
      </c>
      <c r="J1771" s="112">
        <v>60</v>
      </c>
      <c r="K1771" s="112">
        <v>1030</v>
      </c>
      <c r="L1771" s="112">
        <v>61800</v>
      </c>
      <c r="M1771" s="112">
        <v>2.5750000000000002</v>
      </c>
      <c r="N1771" s="112">
        <v>154.5</v>
      </c>
      <c r="O1771" s="112">
        <v>0</v>
      </c>
      <c r="P1771" s="112">
        <v>0</v>
      </c>
      <c r="Q1771" s="112">
        <v>1032.575</v>
      </c>
      <c r="R1771" s="112">
        <v>61954.5</v>
      </c>
      <c r="S1771" s="111" t="s">
        <v>1386</v>
      </c>
    </row>
    <row r="1772" spans="1:19" ht="25.5">
      <c r="A1772" s="111" t="s">
        <v>2532</v>
      </c>
      <c r="B1772" s="143">
        <v>44357</v>
      </c>
      <c r="C1772" s="111" t="s">
        <v>2533</v>
      </c>
      <c r="D1772" s="143">
        <v>44357</v>
      </c>
      <c r="E1772" s="111" t="s">
        <v>1387</v>
      </c>
      <c r="F1772" s="111" t="s">
        <v>104</v>
      </c>
      <c r="G1772" s="111" t="s">
        <v>1390</v>
      </c>
      <c r="H1772" s="111" t="s">
        <v>1391</v>
      </c>
      <c r="I1772" s="111" t="s">
        <v>1335</v>
      </c>
      <c r="J1772" s="112">
        <v>40</v>
      </c>
      <c r="K1772" s="112">
        <v>1303</v>
      </c>
      <c r="L1772" s="112">
        <v>52120</v>
      </c>
      <c r="M1772" s="112">
        <v>3.2574999999999998</v>
      </c>
      <c r="N1772" s="112">
        <v>130.30000000000001</v>
      </c>
      <c r="O1772" s="112">
        <v>0</v>
      </c>
      <c r="P1772" s="112">
        <v>0</v>
      </c>
      <c r="Q1772" s="112">
        <v>1306.2574999999999</v>
      </c>
      <c r="R1772" s="112">
        <v>52250.3</v>
      </c>
      <c r="S1772" s="111" t="s">
        <v>1386</v>
      </c>
    </row>
    <row r="1773" spans="1:19" ht="25.5">
      <c r="A1773" s="111" t="s">
        <v>2534</v>
      </c>
      <c r="B1773" s="143">
        <v>44357</v>
      </c>
      <c r="C1773" s="111" t="s">
        <v>2535</v>
      </c>
      <c r="D1773" s="143">
        <v>44357</v>
      </c>
      <c r="E1773" s="111" t="s">
        <v>1387</v>
      </c>
      <c r="F1773" s="111" t="s">
        <v>1427</v>
      </c>
      <c r="G1773" s="111" t="s">
        <v>1393</v>
      </c>
      <c r="H1773" s="111" t="s">
        <v>1391</v>
      </c>
      <c r="I1773" s="111" t="s">
        <v>1119</v>
      </c>
      <c r="J1773" s="112">
        <v>100</v>
      </c>
      <c r="K1773" s="112">
        <v>914</v>
      </c>
      <c r="L1773" s="112">
        <v>91400</v>
      </c>
      <c r="M1773" s="112">
        <v>2.2850000000000001</v>
      </c>
      <c r="N1773" s="112">
        <v>228.5</v>
      </c>
      <c r="O1773" s="112">
        <v>0</v>
      </c>
      <c r="P1773" s="112">
        <v>0</v>
      </c>
      <c r="Q1773" s="112">
        <v>916.28499999999997</v>
      </c>
      <c r="R1773" s="112">
        <v>91628.5</v>
      </c>
      <c r="S1773" s="111" t="s">
        <v>1386</v>
      </c>
    </row>
    <row r="1774" spans="1:19" ht="25.5">
      <c r="A1774" s="111" t="s">
        <v>2534</v>
      </c>
      <c r="B1774" s="143">
        <v>44357</v>
      </c>
      <c r="C1774" s="111" t="s">
        <v>2535</v>
      </c>
      <c r="D1774" s="143">
        <v>44357</v>
      </c>
      <c r="E1774" s="111" t="s">
        <v>1387</v>
      </c>
      <c r="F1774" s="111" t="s">
        <v>1427</v>
      </c>
      <c r="G1774" s="111" t="s">
        <v>1393</v>
      </c>
      <c r="H1774" s="111" t="s">
        <v>1391</v>
      </c>
      <c r="I1774" s="111" t="s">
        <v>1114</v>
      </c>
      <c r="J1774" s="112">
        <v>100</v>
      </c>
      <c r="K1774" s="112">
        <v>894</v>
      </c>
      <c r="L1774" s="112">
        <v>89400</v>
      </c>
      <c r="M1774" s="112">
        <v>2.2349999999999999</v>
      </c>
      <c r="N1774" s="112">
        <v>223.5</v>
      </c>
      <c r="O1774" s="112">
        <v>0</v>
      </c>
      <c r="P1774" s="112">
        <v>0</v>
      </c>
      <c r="Q1774" s="112">
        <v>896.23500000000001</v>
      </c>
      <c r="R1774" s="112">
        <v>89623.5</v>
      </c>
      <c r="S1774" s="111" t="s">
        <v>1386</v>
      </c>
    </row>
    <row r="1775" spans="1:19" ht="25.5">
      <c r="A1775" s="111" t="s">
        <v>2536</v>
      </c>
      <c r="B1775" s="143">
        <v>44357</v>
      </c>
      <c r="C1775" s="111" t="s">
        <v>2537</v>
      </c>
      <c r="D1775" s="143">
        <v>44357</v>
      </c>
      <c r="E1775" s="111" t="s">
        <v>1387</v>
      </c>
      <c r="F1775" s="111" t="s">
        <v>103</v>
      </c>
      <c r="G1775" s="111" t="s">
        <v>1392</v>
      </c>
      <c r="H1775" s="111" t="s">
        <v>1391</v>
      </c>
      <c r="I1775" s="111" t="s">
        <v>1115</v>
      </c>
      <c r="J1775" s="112">
        <v>600</v>
      </c>
      <c r="K1775" s="112">
        <v>1030</v>
      </c>
      <c r="L1775" s="112">
        <v>618000</v>
      </c>
      <c r="M1775" s="112">
        <v>2.5750000000000002</v>
      </c>
      <c r="N1775" s="112">
        <v>1545</v>
      </c>
      <c r="O1775" s="112">
        <v>0</v>
      </c>
      <c r="P1775" s="112">
        <v>0</v>
      </c>
      <c r="Q1775" s="112">
        <v>1032.575</v>
      </c>
      <c r="R1775" s="112">
        <v>619545</v>
      </c>
      <c r="S1775" s="111" t="s">
        <v>1386</v>
      </c>
    </row>
    <row r="1776" spans="1:19" ht="25.5">
      <c r="A1776" s="111" t="s">
        <v>2536</v>
      </c>
      <c r="B1776" s="143">
        <v>44357</v>
      </c>
      <c r="C1776" s="111" t="s">
        <v>2537</v>
      </c>
      <c r="D1776" s="143">
        <v>44357</v>
      </c>
      <c r="E1776" s="111" t="s">
        <v>1387</v>
      </c>
      <c r="F1776" s="111" t="s">
        <v>103</v>
      </c>
      <c r="G1776" s="111" t="s">
        <v>1392</v>
      </c>
      <c r="H1776" s="111" t="s">
        <v>1391</v>
      </c>
      <c r="I1776" s="111" t="s">
        <v>1119</v>
      </c>
      <c r="J1776" s="112">
        <v>920</v>
      </c>
      <c r="K1776" s="112">
        <v>914</v>
      </c>
      <c r="L1776" s="112">
        <v>840880</v>
      </c>
      <c r="M1776" s="112">
        <v>2.2850000000000001</v>
      </c>
      <c r="N1776" s="112">
        <v>2102.1999999999998</v>
      </c>
      <c r="O1776" s="112">
        <v>0</v>
      </c>
      <c r="P1776" s="112">
        <v>0</v>
      </c>
      <c r="Q1776" s="112">
        <v>916.28499999999997</v>
      </c>
      <c r="R1776" s="112">
        <v>842982.2</v>
      </c>
      <c r="S1776" s="111" t="s">
        <v>1386</v>
      </c>
    </row>
    <row r="1777" spans="1:19" ht="25.5">
      <c r="A1777" s="111" t="s">
        <v>2536</v>
      </c>
      <c r="B1777" s="143">
        <v>44357</v>
      </c>
      <c r="C1777" s="111" t="s">
        <v>2537</v>
      </c>
      <c r="D1777" s="143">
        <v>44357</v>
      </c>
      <c r="E1777" s="111" t="s">
        <v>1387</v>
      </c>
      <c r="F1777" s="111" t="s">
        <v>103</v>
      </c>
      <c r="G1777" s="111" t="s">
        <v>1392</v>
      </c>
      <c r="H1777" s="111" t="s">
        <v>1391</v>
      </c>
      <c r="I1777" s="111" t="s">
        <v>1114</v>
      </c>
      <c r="J1777" s="112">
        <v>1080</v>
      </c>
      <c r="K1777" s="112">
        <v>894</v>
      </c>
      <c r="L1777" s="112">
        <v>965520</v>
      </c>
      <c r="M1777" s="112">
        <v>2.2349999999999999</v>
      </c>
      <c r="N1777" s="112">
        <v>2413.8000000000002</v>
      </c>
      <c r="O1777" s="112">
        <v>0</v>
      </c>
      <c r="P1777" s="112">
        <v>0</v>
      </c>
      <c r="Q1777" s="112">
        <v>896.23500000000001</v>
      </c>
      <c r="R1777" s="112">
        <v>967933.8</v>
      </c>
      <c r="S1777" s="111" t="s">
        <v>1386</v>
      </c>
    </row>
    <row r="1778" spans="1:19" ht="25.5">
      <c r="A1778" s="111" t="s">
        <v>2538</v>
      </c>
      <c r="B1778" s="143">
        <v>44357</v>
      </c>
      <c r="C1778" s="111" t="s">
        <v>2539</v>
      </c>
      <c r="D1778" s="143">
        <v>44357</v>
      </c>
      <c r="E1778" s="111" t="s">
        <v>1387</v>
      </c>
      <c r="F1778" s="111" t="s">
        <v>2</v>
      </c>
      <c r="G1778" s="111" t="s">
        <v>1018</v>
      </c>
      <c r="H1778" s="111" t="s">
        <v>24</v>
      </c>
      <c r="I1778" s="111" t="s">
        <v>1119</v>
      </c>
      <c r="J1778" s="112">
        <v>70</v>
      </c>
      <c r="K1778" s="112">
        <v>914</v>
      </c>
      <c r="L1778" s="112">
        <v>63980</v>
      </c>
      <c r="M1778" s="112">
        <v>2.2850000000000001</v>
      </c>
      <c r="N1778" s="112">
        <v>159.94999999999999</v>
      </c>
      <c r="O1778" s="112">
        <v>0</v>
      </c>
      <c r="P1778" s="112">
        <v>0</v>
      </c>
      <c r="Q1778" s="112">
        <v>916.28499999999997</v>
      </c>
      <c r="R1778" s="112">
        <v>64139.95</v>
      </c>
      <c r="S1778" s="111" t="s">
        <v>1386</v>
      </c>
    </row>
    <row r="1779" spans="1:19" ht="25.5">
      <c r="A1779" s="111" t="s">
        <v>2538</v>
      </c>
      <c r="B1779" s="143">
        <v>44357</v>
      </c>
      <c r="C1779" s="111" t="s">
        <v>2539</v>
      </c>
      <c r="D1779" s="143">
        <v>44357</v>
      </c>
      <c r="E1779" s="111" t="s">
        <v>1387</v>
      </c>
      <c r="F1779" s="111" t="s">
        <v>2</v>
      </c>
      <c r="G1779" s="111" t="s">
        <v>1018</v>
      </c>
      <c r="H1779" s="111" t="s">
        <v>24</v>
      </c>
      <c r="I1779" s="111" t="s">
        <v>1114</v>
      </c>
      <c r="J1779" s="112">
        <v>136</v>
      </c>
      <c r="K1779" s="112">
        <v>894</v>
      </c>
      <c r="L1779" s="112">
        <v>121584</v>
      </c>
      <c r="M1779" s="112">
        <v>2.2349999999999999</v>
      </c>
      <c r="N1779" s="112">
        <v>303.95999999999998</v>
      </c>
      <c r="O1779" s="112">
        <v>0</v>
      </c>
      <c r="P1779" s="112">
        <v>0</v>
      </c>
      <c r="Q1779" s="112">
        <v>896.23500000000001</v>
      </c>
      <c r="R1779" s="112">
        <v>121887.96</v>
      </c>
      <c r="S1779" s="111" t="s">
        <v>1386</v>
      </c>
    </row>
    <row r="1780" spans="1:19" ht="25.5">
      <c r="A1780" s="111" t="s">
        <v>2540</v>
      </c>
      <c r="B1780" s="143">
        <v>44357</v>
      </c>
      <c r="C1780" s="111" t="s">
        <v>2541</v>
      </c>
      <c r="D1780" s="143">
        <v>44357</v>
      </c>
      <c r="E1780" s="111" t="s">
        <v>1387</v>
      </c>
      <c r="F1780" s="111" t="s">
        <v>27</v>
      </c>
      <c r="G1780" s="111" t="s">
        <v>1065</v>
      </c>
      <c r="H1780" s="111" t="s">
        <v>24</v>
      </c>
      <c r="I1780" s="111" t="s">
        <v>1115</v>
      </c>
      <c r="J1780" s="112">
        <v>60</v>
      </c>
      <c r="K1780" s="112">
        <v>1030</v>
      </c>
      <c r="L1780" s="112">
        <v>61800</v>
      </c>
      <c r="M1780" s="112">
        <v>2.5750000000000002</v>
      </c>
      <c r="N1780" s="112">
        <v>154.5</v>
      </c>
      <c r="O1780" s="112">
        <v>0</v>
      </c>
      <c r="P1780" s="112">
        <v>0</v>
      </c>
      <c r="Q1780" s="112">
        <v>1032.575</v>
      </c>
      <c r="R1780" s="112">
        <v>61954.5</v>
      </c>
      <c r="S1780" s="111" t="s">
        <v>1386</v>
      </c>
    </row>
    <row r="1781" spans="1:19" ht="25.5">
      <c r="A1781" s="111" t="s">
        <v>2540</v>
      </c>
      <c r="B1781" s="143">
        <v>44357</v>
      </c>
      <c r="C1781" s="111" t="s">
        <v>2541</v>
      </c>
      <c r="D1781" s="143">
        <v>44357</v>
      </c>
      <c r="E1781" s="111" t="s">
        <v>1387</v>
      </c>
      <c r="F1781" s="111" t="s">
        <v>27</v>
      </c>
      <c r="G1781" s="111" t="s">
        <v>1065</v>
      </c>
      <c r="H1781" s="111" t="s">
        <v>24</v>
      </c>
      <c r="I1781" s="111" t="s">
        <v>1119</v>
      </c>
      <c r="J1781" s="112">
        <v>70</v>
      </c>
      <c r="K1781" s="112">
        <v>914</v>
      </c>
      <c r="L1781" s="112">
        <v>63980</v>
      </c>
      <c r="M1781" s="112">
        <v>2.2850000000000001</v>
      </c>
      <c r="N1781" s="112">
        <v>159.94999999999999</v>
      </c>
      <c r="O1781" s="112">
        <v>0</v>
      </c>
      <c r="P1781" s="112">
        <v>0</v>
      </c>
      <c r="Q1781" s="112">
        <v>916.28499999999997</v>
      </c>
      <c r="R1781" s="112">
        <v>64139.95</v>
      </c>
      <c r="S1781" s="111" t="s">
        <v>1386</v>
      </c>
    </row>
    <row r="1782" spans="1:19" ht="25.5">
      <c r="A1782" s="111" t="s">
        <v>2540</v>
      </c>
      <c r="B1782" s="143">
        <v>44357</v>
      </c>
      <c r="C1782" s="111" t="s">
        <v>2541</v>
      </c>
      <c r="D1782" s="143">
        <v>44357</v>
      </c>
      <c r="E1782" s="111" t="s">
        <v>1387</v>
      </c>
      <c r="F1782" s="111" t="s">
        <v>27</v>
      </c>
      <c r="G1782" s="111" t="s">
        <v>1065</v>
      </c>
      <c r="H1782" s="111" t="s">
        <v>24</v>
      </c>
      <c r="I1782" s="111" t="s">
        <v>1114</v>
      </c>
      <c r="J1782" s="112">
        <v>220</v>
      </c>
      <c r="K1782" s="112">
        <v>894</v>
      </c>
      <c r="L1782" s="112">
        <v>196680</v>
      </c>
      <c r="M1782" s="112">
        <v>2.2349999999999999</v>
      </c>
      <c r="N1782" s="112">
        <v>491.7</v>
      </c>
      <c r="O1782" s="112">
        <v>0</v>
      </c>
      <c r="P1782" s="112">
        <v>0</v>
      </c>
      <c r="Q1782" s="112">
        <v>896.23500000000001</v>
      </c>
      <c r="R1782" s="112">
        <v>197171.7</v>
      </c>
      <c r="S1782" s="111" t="s">
        <v>1386</v>
      </c>
    </row>
    <row r="1783" spans="1:19" ht="25.5">
      <c r="A1783" s="111" t="s">
        <v>2540</v>
      </c>
      <c r="B1783" s="143">
        <v>44357</v>
      </c>
      <c r="C1783" s="111" t="s">
        <v>2541</v>
      </c>
      <c r="D1783" s="143">
        <v>44357</v>
      </c>
      <c r="E1783" s="111" t="s">
        <v>1387</v>
      </c>
      <c r="F1783" s="111" t="s">
        <v>27</v>
      </c>
      <c r="G1783" s="111" t="s">
        <v>1065</v>
      </c>
      <c r="H1783" s="111" t="s">
        <v>24</v>
      </c>
      <c r="I1783" s="111" t="s">
        <v>1284</v>
      </c>
      <c r="J1783" s="112">
        <v>40</v>
      </c>
      <c r="K1783" s="112">
        <v>1064</v>
      </c>
      <c r="L1783" s="112">
        <v>42560</v>
      </c>
      <c r="M1783" s="112">
        <v>2.66</v>
      </c>
      <c r="N1783" s="112">
        <v>106.4</v>
      </c>
      <c r="O1783" s="112">
        <v>0</v>
      </c>
      <c r="P1783" s="112">
        <v>0</v>
      </c>
      <c r="Q1783" s="112">
        <v>1066.6600000000001</v>
      </c>
      <c r="R1783" s="112">
        <v>42666.400000000001</v>
      </c>
      <c r="S1783" s="111" t="s">
        <v>1386</v>
      </c>
    </row>
    <row r="1784" spans="1:19" ht="25.5">
      <c r="A1784" s="111" t="s">
        <v>2542</v>
      </c>
      <c r="B1784" s="143">
        <v>44357</v>
      </c>
      <c r="C1784" s="111" t="s">
        <v>2543</v>
      </c>
      <c r="D1784" s="143">
        <v>44357</v>
      </c>
      <c r="E1784" s="111" t="s">
        <v>1387</v>
      </c>
      <c r="F1784" s="111" t="s">
        <v>26</v>
      </c>
      <c r="G1784" s="111" t="s">
        <v>1405</v>
      </c>
      <c r="H1784" s="111" t="s">
        <v>24</v>
      </c>
      <c r="I1784" s="111" t="s">
        <v>1119</v>
      </c>
      <c r="J1784" s="112">
        <v>220</v>
      </c>
      <c r="K1784" s="112">
        <v>914</v>
      </c>
      <c r="L1784" s="112">
        <v>201080</v>
      </c>
      <c r="M1784" s="112">
        <v>2.2850000000000001</v>
      </c>
      <c r="N1784" s="112">
        <v>502.7</v>
      </c>
      <c r="O1784" s="112">
        <v>0</v>
      </c>
      <c r="P1784" s="112">
        <v>0</v>
      </c>
      <c r="Q1784" s="112">
        <v>916.28499999999997</v>
      </c>
      <c r="R1784" s="112">
        <v>201582.7</v>
      </c>
      <c r="S1784" s="111" t="s">
        <v>1386</v>
      </c>
    </row>
    <row r="1785" spans="1:19" ht="25.5">
      <c r="A1785" s="111" t="s">
        <v>2542</v>
      </c>
      <c r="B1785" s="143">
        <v>44357</v>
      </c>
      <c r="C1785" s="111" t="s">
        <v>2543</v>
      </c>
      <c r="D1785" s="143">
        <v>44357</v>
      </c>
      <c r="E1785" s="111" t="s">
        <v>1387</v>
      </c>
      <c r="F1785" s="111" t="s">
        <v>26</v>
      </c>
      <c r="G1785" s="111" t="s">
        <v>1405</v>
      </c>
      <c r="H1785" s="111" t="s">
        <v>24</v>
      </c>
      <c r="I1785" s="111" t="s">
        <v>1230</v>
      </c>
      <c r="J1785" s="112">
        <v>140</v>
      </c>
      <c r="K1785" s="112">
        <v>1099</v>
      </c>
      <c r="L1785" s="112">
        <v>153860</v>
      </c>
      <c r="M1785" s="112">
        <v>2.7475000000000001</v>
      </c>
      <c r="N1785" s="112">
        <v>384.65</v>
      </c>
      <c r="O1785" s="112">
        <v>0</v>
      </c>
      <c r="P1785" s="112">
        <v>0</v>
      </c>
      <c r="Q1785" s="112">
        <v>1101.7474999999999</v>
      </c>
      <c r="R1785" s="112">
        <v>154244.65</v>
      </c>
      <c r="S1785" s="111" t="s">
        <v>1386</v>
      </c>
    </row>
    <row r="1786" spans="1:19" ht="25.5">
      <c r="A1786" s="111" t="s">
        <v>2542</v>
      </c>
      <c r="B1786" s="143">
        <v>44357</v>
      </c>
      <c r="C1786" s="111" t="s">
        <v>2543</v>
      </c>
      <c r="D1786" s="143">
        <v>44357</v>
      </c>
      <c r="E1786" s="111" t="s">
        <v>1387</v>
      </c>
      <c r="F1786" s="111" t="s">
        <v>26</v>
      </c>
      <c r="G1786" s="111" t="s">
        <v>1405</v>
      </c>
      <c r="H1786" s="111" t="s">
        <v>24</v>
      </c>
      <c r="I1786" s="111" t="s">
        <v>1285</v>
      </c>
      <c r="J1786" s="112">
        <v>100</v>
      </c>
      <c r="K1786" s="112">
        <v>1205</v>
      </c>
      <c r="L1786" s="112">
        <v>120500</v>
      </c>
      <c r="M1786" s="112">
        <v>3.0125000000000002</v>
      </c>
      <c r="N1786" s="112">
        <v>301.25</v>
      </c>
      <c r="O1786" s="112">
        <v>0</v>
      </c>
      <c r="P1786" s="112">
        <v>0</v>
      </c>
      <c r="Q1786" s="112">
        <v>1208.0125</v>
      </c>
      <c r="R1786" s="112">
        <v>120801.25</v>
      </c>
      <c r="S1786" s="111" t="s">
        <v>1386</v>
      </c>
    </row>
    <row r="1787" spans="1:19" ht="25.5">
      <c r="A1787" s="111" t="s">
        <v>2542</v>
      </c>
      <c r="B1787" s="143">
        <v>44357</v>
      </c>
      <c r="C1787" s="111" t="s">
        <v>2543</v>
      </c>
      <c r="D1787" s="143">
        <v>44357</v>
      </c>
      <c r="E1787" s="111" t="s">
        <v>1387</v>
      </c>
      <c r="F1787" s="111" t="s">
        <v>26</v>
      </c>
      <c r="G1787" s="111" t="s">
        <v>1405</v>
      </c>
      <c r="H1787" s="111" t="s">
        <v>24</v>
      </c>
      <c r="I1787" s="111" t="s">
        <v>1115</v>
      </c>
      <c r="J1787" s="112">
        <v>300</v>
      </c>
      <c r="K1787" s="112">
        <v>1030</v>
      </c>
      <c r="L1787" s="112">
        <v>309000</v>
      </c>
      <c r="M1787" s="112">
        <v>2.5750000000000002</v>
      </c>
      <c r="N1787" s="112">
        <v>772.5</v>
      </c>
      <c r="O1787" s="112">
        <v>0</v>
      </c>
      <c r="P1787" s="112">
        <v>0</v>
      </c>
      <c r="Q1787" s="112">
        <v>1032.575</v>
      </c>
      <c r="R1787" s="112">
        <v>309772.5</v>
      </c>
      <c r="S1787" s="111" t="s">
        <v>1386</v>
      </c>
    </row>
    <row r="1788" spans="1:19" ht="25.5">
      <c r="A1788" s="111" t="s">
        <v>2542</v>
      </c>
      <c r="B1788" s="143">
        <v>44357</v>
      </c>
      <c r="C1788" s="111" t="s">
        <v>2543</v>
      </c>
      <c r="D1788" s="143">
        <v>44357</v>
      </c>
      <c r="E1788" s="111" t="s">
        <v>1387</v>
      </c>
      <c r="F1788" s="111" t="s">
        <v>26</v>
      </c>
      <c r="G1788" s="111" t="s">
        <v>1405</v>
      </c>
      <c r="H1788" s="111" t="s">
        <v>24</v>
      </c>
      <c r="I1788" s="111" t="s">
        <v>1114</v>
      </c>
      <c r="J1788" s="112">
        <v>700</v>
      </c>
      <c r="K1788" s="112">
        <v>894</v>
      </c>
      <c r="L1788" s="112">
        <v>625800</v>
      </c>
      <c r="M1788" s="112">
        <v>2.2349999999999999</v>
      </c>
      <c r="N1788" s="112">
        <v>1564.5</v>
      </c>
      <c r="O1788" s="112">
        <v>0</v>
      </c>
      <c r="P1788" s="112">
        <v>0</v>
      </c>
      <c r="Q1788" s="112">
        <v>896.23500000000001</v>
      </c>
      <c r="R1788" s="112">
        <v>627364.5</v>
      </c>
      <c r="S1788" s="111" t="s">
        <v>1386</v>
      </c>
    </row>
    <row r="1789" spans="1:19" ht="25.5">
      <c r="A1789" s="111" t="s">
        <v>2542</v>
      </c>
      <c r="B1789" s="143">
        <v>44357</v>
      </c>
      <c r="C1789" s="111" t="s">
        <v>2543</v>
      </c>
      <c r="D1789" s="143">
        <v>44357</v>
      </c>
      <c r="E1789" s="111" t="s">
        <v>1387</v>
      </c>
      <c r="F1789" s="111" t="s">
        <v>26</v>
      </c>
      <c r="G1789" s="111" t="s">
        <v>1405</v>
      </c>
      <c r="H1789" s="111" t="s">
        <v>24</v>
      </c>
      <c r="I1789" s="111" t="s">
        <v>1120</v>
      </c>
      <c r="J1789" s="112">
        <v>100</v>
      </c>
      <c r="K1789" s="112">
        <v>1176</v>
      </c>
      <c r="L1789" s="112">
        <v>117600</v>
      </c>
      <c r="M1789" s="112">
        <v>2.94</v>
      </c>
      <c r="N1789" s="112">
        <v>294</v>
      </c>
      <c r="O1789" s="112">
        <v>0</v>
      </c>
      <c r="P1789" s="112">
        <v>0</v>
      </c>
      <c r="Q1789" s="112">
        <v>1178.94</v>
      </c>
      <c r="R1789" s="112">
        <v>117894</v>
      </c>
      <c r="S1789" s="111" t="s">
        <v>1386</v>
      </c>
    </row>
    <row r="1790" spans="1:19" ht="25.5">
      <c r="A1790" s="111" t="s">
        <v>2542</v>
      </c>
      <c r="B1790" s="143">
        <v>44357</v>
      </c>
      <c r="C1790" s="111" t="s">
        <v>2543</v>
      </c>
      <c r="D1790" s="143">
        <v>44357</v>
      </c>
      <c r="E1790" s="111" t="s">
        <v>1387</v>
      </c>
      <c r="F1790" s="111" t="s">
        <v>26</v>
      </c>
      <c r="G1790" s="111" t="s">
        <v>1405</v>
      </c>
      <c r="H1790" s="111" t="s">
        <v>24</v>
      </c>
      <c r="I1790" s="111" t="s">
        <v>1117</v>
      </c>
      <c r="J1790" s="112">
        <v>100</v>
      </c>
      <c r="K1790" s="112">
        <v>1118</v>
      </c>
      <c r="L1790" s="112">
        <v>111800</v>
      </c>
      <c r="M1790" s="112">
        <v>2.7949999999999999</v>
      </c>
      <c r="N1790" s="112">
        <v>279.5</v>
      </c>
      <c r="O1790" s="112">
        <v>0</v>
      </c>
      <c r="P1790" s="112">
        <v>0</v>
      </c>
      <c r="Q1790" s="112">
        <v>1120.7950000000001</v>
      </c>
      <c r="R1790" s="112">
        <v>112079.5</v>
      </c>
      <c r="S1790" s="111" t="s">
        <v>1386</v>
      </c>
    </row>
    <row r="1791" spans="1:19" ht="25.5">
      <c r="A1791" s="111" t="s">
        <v>2544</v>
      </c>
      <c r="B1791" s="143">
        <v>44357</v>
      </c>
      <c r="C1791" s="111" t="s">
        <v>2545</v>
      </c>
      <c r="D1791" s="143">
        <v>44357</v>
      </c>
      <c r="E1791" s="111" t="s">
        <v>1387</v>
      </c>
      <c r="F1791" s="111" t="s">
        <v>51</v>
      </c>
      <c r="G1791" s="111" t="s">
        <v>1025</v>
      </c>
      <c r="H1791" s="111" t="s">
        <v>13</v>
      </c>
      <c r="I1791" s="111" t="s">
        <v>1114</v>
      </c>
      <c r="J1791" s="112">
        <v>100</v>
      </c>
      <c r="K1791" s="112">
        <v>894</v>
      </c>
      <c r="L1791" s="112">
        <v>89400</v>
      </c>
      <c r="M1791" s="112">
        <v>2.2349999999999999</v>
      </c>
      <c r="N1791" s="112">
        <v>223.5</v>
      </c>
      <c r="O1791" s="112">
        <v>0</v>
      </c>
      <c r="P1791" s="112">
        <v>0</v>
      </c>
      <c r="Q1791" s="112">
        <v>896.23500000000001</v>
      </c>
      <c r="R1791" s="112">
        <v>89623.5</v>
      </c>
      <c r="S1791" s="111" t="s">
        <v>1386</v>
      </c>
    </row>
    <row r="1792" spans="1:19" ht="25.5">
      <c r="A1792" s="111" t="s">
        <v>2544</v>
      </c>
      <c r="B1792" s="143">
        <v>44357</v>
      </c>
      <c r="C1792" s="111" t="s">
        <v>2545</v>
      </c>
      <c r="D1792" s="143">
        <v>44357</v>
      </c>
      <c r="E1792" s="111" t="s">
        <v>1387</v>
      </c>
      <c r="F1792" s="111" t="s">
        <v>51</v>
      </c>
      <c r="G1792" s="111" t="s">
        <v>1025</v>
      </c>
      <c r="H1792" s="111" t="s">
        <v>13</v>
      </c>
      <c r="I1792" s="111" t="s">
        <v>1115</v>
      </c>
      <c r="J1792" s="112">
        <v>50</v>
      </c>
      <c r="K1792" s="112">
        <v>1030</v>
      </c>
      <c r="L1792" s="112">
        <v>51500</v>
      </c>
      <c r="M1792" s="112">
        <v>2.5750000000000002</v>
      </c>
      <c r="N1792" s="112">
        <v>128.75</v>
      </c>
      <c r="O1792" s="112">
        <v>0</v>
      </c>
      <c r="P1792" s="112">
        <v>0</v>
      </c>
      <c r="Q1792" s="112">
        <v>1032.575</v>
      </c>
      <c r="R1792" s="112">
        <v>51628.75</v>
      </c>
      <c r="S1792" s="111" t="s">
        <v>1386</v>
      </c>
    </row>
    <row r="1793" spans="1:19" ht="25.5">
      <c r="A1793" s="111" t="s">
        <v>2544</v>
      </c>
      <c r="B1793" s="143">
        <v>44357</v>
      </c>
      <c r="C1793" s="111" t="s">
        <v>2545</v>
      </c>
      <c r="D1793" s="143">
        <v>44357</v>
      </c>
      <c r="E1793" s="111" t="s">
        <v>1387</v>
      </c>
      <c r="F1793" s="111" t="s">
        <v>51</v>
      </c>
      <c r="G1793" s="111" t="s">
        <v>1025</v>
      </c>
      <c r="H1793" s="111" t="s">
        <v>13</v>
      </c>
      <c r="I1793" s="111" t="s">
        <v>1119</v>
      </c>
      <c r="J1793" s="112">
        <v>76</v>
      </c>
      <c r="K1793" s="112">
        <v>914</v>
      </c>
      <c r="L1793" s="112">
        <v>69464</v>
      </c>
      <c r="M1793" s="112">
        <v>2.2850000000000001</v>
      </c>
      <c r="N1793" s="112">
        <v>173.66</v>
      </c>
      <c r="O1793" s="112">
        <v>0</v>
      </c>
      <c r="P1793" s="112">
        <v>0</v>
      </c>
      <c r="Q1793" s="112">
        <v>916.28499999999997</v>
      </c>
      <c r="R1793" s="112">
        <v>69637.66</v>
      </c>
      <c r="S1793" s="111" t="s">
        <v>1386</v>
      </c>
    </row>
    <row r="1794" spans="1:19" ht="25.5">
      <c r="A1794" s="111" t="s">
        <v>2546</v>
      </c>
      <c r="B1794" s="143">
        <v>44357</v>
      </c>
      <c r="C1794" s="111" t="s">
        <v>2547</v>
      </c>
      <c r="D1794" s="143">
        <v>44357</v>
      </c>
      <c r="E1794" s="111" t="s">
        <v>1387</v>
      </c>
      <c r="F1794" s="111" t="s">
        <v>16</v>
      </c>
      <c r="G1794" s="111" t="s">
        <v>1023</v>
      </c>
      <c r="H1794" s="111" t="s">
        <v>24</v>
      </c>
      <c r="I1794" s="111" t="s">
        <v>1119</v>
      </c>
      <c r="J1794" s="112">
        <v>150</v>
      </c>
      <c r="K1794" s="112">
        <v>914</v>
      </c>
      <c r="L1794" s="112">
        <v>137100</v>
      </c>
      <c r="M1794" s="112">
        <v>2.2850000000000001</v>
      </c>
      <c r="N1794" s="112">
        <v>342.75</v>
      </c>
      <c r="O1794" s="112">
        <v>0</v>
      </c>
      <c r="P1794" s="112">
        <v>0</v>
      </c>
      <c r="Q1794" s="112">
        <v>916.28499999999997</v>
      </c>
      <c r="R1794" s="112">
        <v>137442.75</v>
      </c>
      <c r="S1794" s="111" t="s">
        <v>1386</v>
      </c>
    </row>
    <row r="1795" spans="1:19" ht="25.5">
      <c r="A1795" s="111" t="s">
        <v>2546</v>
      </c>
      <c r="B1795" s="143">
        <v>44357</v>
      </c>
      <c r="C1795" s="111" t="s">
        <v>2547</v>
      </c>
      <c r="D1795" s="143">
        <v>44357</v>
      </c>
      <c r="E1795" s="111" t="s">
        <v>1387</v>
      </c>
      <c r="F1795" s="111" t="s">
        <v>16</v>
      </c>
      <c r="G1795" s="111" t="s">
        <v>1023</v>
      </c>
      <c r="H1795" s="111" t="s">
        <v>24</v>
      </c>
      <c r="I1795" s="111" t="s">
        <v>1114</v>
      </c>
      <c r="J1795" s="112">
        <v>400</v>
      </c>
      <c r="K1795" s="112">
        <v>894</v>
      </c>
      <c r="L1795" s="112">
        <v>357600</v>
      </c>
      <c r="M1795" s="112">
        <v>2.2349999999999999</v>
      </c>
      <c r="N1795" s="112">
        <v>894</v>
      </c>
      <c r="O1795" s="112">
        <v>0</v>
      </c>
      <c r="P1795" s="112">
        <v>0</v>
      </c>
      <c r="Q1795" s="112">
        <v>896.23500000000001</v>
      </c>
      <c r="R1795" s="112">
        <v>358494</v>
      </c>
      <c r="S1795" s="111" t="s">
        <v>1386</v>
      </c>
    </row>
    <row r="1796" spans="1:19" ht="25.5">
      <c r="A1796" s="111" t="s">
        <v>2548</v>
      </c>
      <c r="B1796" s="143">
        <v>44357</v>
      </c>
      <c r="C1796" s="111" t="s">
        <v>2549</v>
      </c>
      <c r="D1796" s="143">
        <v>44357</v>
      </c>
      <c r="E1796" s="111" t="s">
        <v>1387</v>
      </c>
      <c r="F1796" s="111" t="s">
        <v>40</v>
      </c>
      <c r="G1796" s="111" t="s">
        <v>41</v>
      </c>
      <c r="H1796" s="111" t="s">
        <v>13</v>
      </c>
      <c r="I1796" s="111" t="s">
        <v>1114</v>
      </c>
      <c r="J1796" s="112">
        <v>366</v>
      </c>
      <c r="K1796" s="112">
        <v>894</v>
      </c>
      <c r="L1796" s="112">
        <v>327204</v>
      </c>
      <c r="M1796" s="112">
        <v>2.2349999999999999</v>
      </c>
      <c r="N1796" s="112">
        <v>818.01</v>
      </c>
      <c r="O1796" s="112">
        <v>0</v>
      </c>
      <c r="P1796" s="112">
        <v>0</v>
      </c>
      <c r="Q1796" s="112">
        <v>896.23500000000001</v>
      </c>
      <c r="R1796" s="112">
        <v>328022.01</v>
      </c>
      <c r="S1796" s="111" t="s">
        <v>1386</v>
      </c>
    </row>
    <row r="1797" spans="1:19" ht="25.5">
      <c r="A1797" s="111" t="s">
        <v>2548</v>
      </c>
      <c r="B1797" s="143">
        <v>44357</v>
      </c>
      <c r="C1797" s="111" t="s">
        <v>2549</v>
      </c>
      <c r="D1797" s="143">
        <v>44357</v>
      </c>
      <c r="E1797" s="111" t="s">
        <v>1387</v>
      </c>
      <c r="F1797" s="111" t="s">
        <v>40</v>
      </c>
      <c r="G1797" s="111" t="s">
        <v>41</v>
      </c>
      <c r="H1797" s="111" t="s">
        <v>13</v>
      </c>
      <c r="I1797" s="111" t="s">
        <v>1119</v>
      </c>
      <c r="J1797" s="112">
        <v>304</v>
      </c>
      <c r="K1797" s="112">
        <v>914</v>
      </c>
      <c r="L1797" s="112">
        <v>277856</v>
      </c>
      <c r="M1797" s="112">
        <v>2.2850000000000001</v>
      </c>
      <c r="N1797" s="112">
        <v>694.64</v>
      </c>
      <c r="O1797" s="112">
        <v>0</v>
      </c>
      <c r="P1797" s="112">
        <v>0</v>
      </c>
      <c r="Q1797" s="112">
        <v>916.28499999999997</v>
      </c>
      <c r="R1797" s="112">
        <v>278550.64</v>
      </c>
      <c r="S1797" s="111" t="s">
        <v>1386</v>
      </c>
    </row>
    <row r="1798" spans="1:19" ht="25.5">
      <c r="A1798" s="111" t="s">
        <v>2550</v>
      </c>
      <c r="B1798" s="143">
        <v>44357</v>
      </c>
      <c r="C1798" s="111" t="s">
        <v>2551</v>
      </c>
      <c r="D1798" s="143">
        <v>44357</v>
      </c>
      <c r="E1798" s="111" t="s">
        <v>1387</v>
      </c>
      <c r="F1798" s="111" t="s">
        <v>42</v>
      </c>
      <c r="G1798" s="111" t="s">
        <v>41</v>
      </c>
      <c r="H1798" s="111" t="s">
        <v>13</v>
      </c>
      <c r="I1798" s="111" t="s">
        <v>1230</v>
      </c>
      <c r="J1798" s="112">
        <v>40</v>
      </c>
      <c r="K1798" s="112">
        <v>1099</v>
      </c>
      <c r="L1798" s="112">
        <v>43960</v>
      </c>
      <c r="M1798" s="112">
        <v>2.7480000000000002</v>
      </c>
      <c r="N1798" s="112">
        <v>109.92</v>
      </c>
      <c r="O1798" s="112">
        <v>0</v>
      </c>
      <c r="P1798" s="112">
        <v>0</v>
      </c>
      <c r="Q1798" s="112">
        <v>1101.7474999999999</v>
      </c>
      <c r="R1798" s="112">
        <v>44069.9</v>
      </c>
      <c r="S1798" s="111" t="s">
        <v>1386</v>
      </c>
    </row>
    <row r="1799" spans="1:19" ht="25.5">
      <c r="A1799" s="111" t="s">
        <v>2550</v>
      </c>
      <c r="B1799" s="143">
        <v>44357</v>
      </c>
      <c r="C1799" s="111" t="s">
        <v>2551</v>
      </c>
      <c r="D1799" s="143">
        <v>44357</v>
      </c>
      <c r="E1799" s="111" t="s">
        <v>1387</v>
      </c>
      <c r="F1799" s="111" t="s">
        <v>42</v>
      </c>
      <c r="G1799" s="111" t="s">
        <v>41</v>
      </c>
      <c r="H1799" s="111" t="s">
        <v>13</v>
      </c>
      <c r="I1799" s="111" t="s">
        <v>1114</v>
      </c>
      <c r="J1799" s="112">
        <v>400</v>
      </c>
      <c r="K1799" s="112">
        <v>894</v>
      </c>
      <c r="L1799" s="112">
        <v>357600</v>
      </c>
      <c r="M1799" s="112">
        <v>2.2349999999999999</v>
      </c>
      <c r="N1799" s="112">
        <v>894</v>
      </c>
      <c r="O1799" s="112">
        <v>0</v>
      </c>
      <c r="P1799" s="112">
        <v>0</v>
      </c>
      <c r="Q1799" s="112">
        <v>896.23500000000001</v>
      </c>
      <c r="R1799" s="112">
        <v>358494</v>
      </c>
      <c r="S1799" s="111" t="s">
        <v>1386</v>
      </c>
    </row>
    <row r="1800" spans="1:19" ht="25.5">
      <c r="A1800" s="111" t="s">
        <v>2550</v>
      </c>
      <c r="B1800" s="143">
        <v>44357</v>
      </c>
      <c r="C1800" s="111" t="s">
        <v>2551</v>
      </c>
      <c r="D1800" s="143">
        <v>44357</v>
      </c>
      <c r="E1800" s="111" t="s">
        <v>1387</v>
      </c>
      <c r="F1800" s="111" t="s">
        <v>42</v>
      </c>
      <c r="G1800" s="111" t="s">
        <v>41</v>
      </c>
      <c r="H1800" s="111" t="s">
        <v>13</v>
      </c>
      <c r="I1800" s="111" t="s">
        <v>1120</v>
      </c>
      <c r="J1800" s="112">
        <v>60</v>
      </c>
      <c r="K1800" s="112">
        <v>1176</v>
      </c>
      <c r="L1800" s="112">
        <v>70560</v>
      </c>
      <c r="M1800" s="112">
        <v>2.94</v>
      </c>
      <c r="N1800" s="112">
        <v>176.4</v>
      </c>
      <c r="O1800" s="112">
        <v>0</v>
      </c>
      <c r="P1800" s="112">
        <v>0</v>
      </c>
      <c r="Q1800" s="112">
        <v>1178.94</v>
      </c>
      <c r="R1800" s="112">
        <v>70736.399999999994</v>
      </c>
      <c r="S1800" s="111" t="s">
        <v>1386</v>
      </c>
    </row>
    <row r="1801" spans="1:19" ht="25.5">
      <c r="A1801" s="111" t="s">
        <v>2550</v>
      </c>
      <c r="B1801" s="143">
        <v>44357</v>
      </c>
      <c r="C1801" s="111" t="s">
        <v>2551</v>
      </c>
      <c r="D1801" s="143">
        <v>44357</v>
      </c>
      <c r="E1801" s="111" t="s">
        <v>1387</v>
      </c>
      <c r="F1801" s="111" t="s">
        <v>42</v>
      </c>
      <c r="G1801" s="111" t="s">
        <v>41</v>
      </c>
      <c r="H1801" s="111" t="s">
        <v>13</v>
      </c>
      <c r="I1801" s="111" t="s">
        <v>1284</v>
      </c>
      <c r="J1801" s="112">
        <v>40</v>
      </c>
      <c r="K1801" s="112">
        <v>1064</v>
      </c>
      <c r="L1801" s="112">
        <v>42560</v>
      </c>
      <c r="M1801" s="112">
        <v>2.66</v>
      </c>
      <c r="N1801" s="112">
        <v>106.4</v>
      </c>
      <c r="O1801" s="112">
        <v>0</v>
      </c>
      <c r="P1801" s="112">
        <v>0</v>
      </c>
      <c r="Q1801" s="112">
        <v>1066.6600000000001</v>
      </c>
      <c r="R1801" s="112">
        <v>42666.400000000001</v>
      </c>
      <c r="S1801" s="111" t="s">
        <v>1386</v>
      </c>
    </row>
    <row r="1802" spans="1:19" ht="25.5">
      <c r="A1802" s="111" t="s">
        <v>2550</v>
      </c>
      <c r="B1802" s="143">
        <v>44357</v>
      </c>
      <c r="C1802" s="111" t="s">
        <v>2551</v>
      </c>
      <c r="D1802" s="143">
        <v>44357</v>
      </c>
      <c r="E1802" s="111" t="s">
        <v>1387</v>
      </c>
      <c r="F1802" s="111" t="s">
        <v>42</v>
      </c>
      <c r="G1802" s="111" t="s">
        <v>41</v>
      </c>
      <c r="H1802" s="111" t="s">
        <v>13</v>
      </c>
      <c r="I1802" s="111" t="s">
        <v>1119</v>
      </c>
      <c r="J1802" s="112">
        <v>304</v>
      </c>
      <c r="K1802" s="112">
        <v>914</v>
      </c>
      <c r="L1802" s="112">
        <v>277856</v>
      </c>
      <c r="M1802" s="112">
        <v>2.2850000000000001</v>
      </c>
      <c r="N1802" s="112">
        <v>694.64</v>
      </c>
      <c r="O1802" s="112">
        <v>0</v>
      </c>
      <c r="P1802" s="112">
        <v>0</v>
      </c>
      <c r="Q1802" s="112">
        <v>916.28499999999997</v>
      </c>
      <c r="R1802" s="112">
        <v>278550.64</v>
      </c>
      <c r="S1802" s="111" t="s">
        <v>1386</v>
      </c>
    </row>
    <row r="1803" spans="1:19" ht="25.5">
      <c r="A1803" s="111" t="s">
        <v>2550</v>
      </c>
      <c r="B1803" s="143">
        <v>44357</v>
      </c>
      <c r="C1803" s="111" t="s">
        <v>2551</v>
      </c>
      <c r="D1803" s="143">
        <v>44357</v>
      </c>
      <c r="E1803" s="111" t="s">
        <v>1387</v>
      </c>
      <c r="F1803" s="111" t="s">
        <v>42</v>
      </c>
      <c r="G1803" s="111" t="s">
        <v>41</v>
      </c>
      <c r="H1803" s="111" t="s">
        <v>13</v>
      </c>
      <c r="I1803" s="111" t="s">
        <v>1335</v>
      </c>
      <c r="J1803" s="112">
        <v>60</v>
      </c>
      <c r="K1803" s="112">
        <v>1303</v>
      </c>
      <c r="L1803" s="112">
        <v>78180</v>
      </c>
      <c r="M1803" s="112">
        <v>3.258</v>
      </c>
      <c r="N1803" s="112">
        <v>195.48</v>
      </c>
      <c r="O1803" s="112">
        <v>0</v>
      </c>
      <c r="P1803" s="112">
        <v>0</v>
      </c>
      <c r="Q1803" s="112">
        <v>1306.2574999999999</v>
      </c>
      <c r="R1803" s="112">
        <v>78375.45</v>
      </c>
      <c r="S1803" s="111" t="s">
        <v>1386</v>
      </c>
    </row>
    <row r="1804" spans="1:19" ht="25.5">
      <c r="A1804" s="111" t="s">
        <v>2550</v>
      </c>
      <c r="B1804" s="143">
        <v>44357</v>
      </c>
      <c r="C1804" s="111" t="s">
        <v>2551</v>
      </c>
      <c r="D1804" s="143">
        <v>44357</v>
      </c>
      <c r="E1804" s="111" t="s">
        <v>1387</v>
      </c>
      <c r="F1804" s="111" t="s">
        <v>42</v>
      </c>
      <c r="G1804" s="111" t="s">
        <v>41</v>
      </c>
      <c r="H1804" s="111" t="s">
        <v>13</v>
      </c>
      <c r="I1804" s="111" t="s">
        <v>1285</v>
      </c>
      <c r="J1804" s="112">
        <v>60</v>
      </c>
      <c r="K1804" s="112">
        <v>1205</v>
      </c>
      <c r="L1804" s="112">
        <v>72300</v>
      </c>
      <c r="M1804" s="112">
        <v>3.012</v>
      </c>
      <c r="N1804" s="112">
        <v>180.72</v>
      </c>
      <c r="O1804" s="112">
        <v>0</v>
      </c>
      <c r="P1804" s="112">
        <v>0</v>
      </c>
      <c r="Q1804" s="112">
        <v>1208.0125</v>
      </c>
      <c r="R1804" s="112">
        <v>72480.75</v>
      </c>
      <c r="S1804" s="111" t="s">
        <v>1386</v>
      </c>
    </row>
    <row r="1805" spans="1:19" ht="25.5">
      <c r="A1805" s="111" t="s">
        <v>2552</v>
      </c>
      <c r="B1805" s="143">
        <v>44357</v>
      </c>
      <c r="C1805" s="111" t="s">
        <v>2553</v>
      </c>
      <c r="D1805" s="143">
        <v>44357</v>
      </c>
      <c r="E1805" s="111" t="s">
        <v>1387</v>
      </c>
      <c r="F1805" s="111" t="s">
        <v>787</v>
      </c>
      <c r="G1805" s="111" t="s">
        <v>988</v>
      </c>
      <c r="H1805" s="111" t="s">
        <v>1391</v>
      </c>
      <c r="I1805" s="111" t="s">
        <v>1114</v>
      </c>
      <c r="J1805" s="112">
        <v>20</v>
      </c>
      <c r="K1805" s="112">
        <v>894</v>
      </c>
      <c r="L1805" s="112">
        <v>17880</v>
      </c>
      <c r="M1805" s="112">
        <v>2.2349999999999999</v>
      </c>
      <c r="N1805" s="112">
        <v>44.7</v>
      </c>
      <c r="O1805" s="112">
        <v>0</v>
      </c>
      <c r="P1805" s="112">
        <v>0</v>
      </c>
      <c r="Q1805" s="112">
        <v>896.23500000000001</v>
      </c>
      <c r="R1805" s="112">
        <v>17924.7</v>
      </c>
      <c r="S1805" s="111" t="s">
        <v>1386</v>
      </c>
    </row>
    <row r="1806" spans="1:19" ht="25.5">
      <c r="A1806" s="111" t="s">
        <v>2552</v>
      </c>
      <c r="B1806" s="143">
        <v>44357</v>
      </c>
      <c r="C1806" s="111" t="s">
        <v>2553</v>
      </c>
      <c r="D1806" s="143">
        <v>44357</v>
      </c>
      <c r="E1806" s="111" t="s">
        <v>1387</v>
      </c>
      <c r="F1806" s="111" t="s">
        <v>787</v>
      </c>
      <c r="G1806" s="111" t="s">
        <v>988</v>
      </c>
      <c r="H1806" s="111" t="s">
        <v>1391</v>
      </c>
      <c r="I1806" s="111" t="s">
        <v>1119</v>
      </c>
      <c r="J1806" s="112">
        <v>20</v>
      </c>
      <c r="K1806" s="112">
        <v>914</v>
      </c>
      <c r="L1806" s="112">
        <v>18280</v>
      </c>
      <c r="M1806" s="112">
        <v>2.2850000000000001</v>
      </c>
      <c r="N1806" s="112">
        <v>45.7</v>
      </c>
      <c r="O1806" s="112">
        <v>0</v>
      </c>
      <c r="P1806" s="112">
        <v>0</v>
      </c>
      <c r="Q1806" s="112">
        <v>916.28499999999997</v>
      </c>
      <c r="R1806" s="112">
        <v>18325.7</v>
      </c>
      <c r="S1806" s="111" t="s">
        <v>1386</v>
      </c>
    </row>
    <row r="1807" spans="1:19" ht="25.5">
      <c r="A1807" s="111" t="s">
        <v>2552</v>
      </c>
      <c r="B1807" s="143">
        <v>44357</v>
      </c>
      <c r="C1807" s="111" t="s">
        <v>2553</v>
      </c>
      <c r="D1807" s="143">
        <v>44357</v>
      </c>
      <c r="E1807" s="111" t="s">
        <v>1387</v>
      </c>
      <c r="F1807" s="111" t="s">
        <v>787</v>
      </c>
      <c r="G1807" s="111" t="s">
        <v>988</v>
      </c>
      <c r="H1807" s="111" t="s">
        <v>1391</v>
      </c>
      <c r="I1807" s="111" t="s">
        <v>1115</v>
      </c>
      <c r="J1807" s="112">
        <v>20</v>
      </c>
      <c r="K1807" s="112">
        <v>1030</v>
      </c>
      <c r="L1807" s="112">
        <v>20600</v>
      </c>
      <c r="M1807" s="112">
        <v>2.5750000000000002</v>
      </c>
      <c r="N1807" s="112">
        <v>51.5</v>
      </c>
      <c r="O1807" s="112">
        <v>0</v>
      </c>
      <c r="P1807" s="112">
        <v>0</v>
      </c>
      <c r="Q1807" s="112">
        <v>1032.575</v>
      </c>
      <c r="R1807" s="112">
        <v>20651.5</v>
      </c>
      <c r="S1807" s="111" t="s">
        <v>1386</v>
      </c>
    </row>
    <row r="1808" spans="1:19" ht="25.5">
      <c r="A1808" s="111" t="s">
        <v>2554</v>
      </c>
      <c r="B1808" s="143">
        <v>44357</v>
      </c>
      <c r="C1808" s="111" t="s">
        <v>2555</v>
      </c>
      <c r="D1808" s="143">
        <v>44357</v>
      </c>
      <c r="E1808" s="111" t="s">
        <v>1387</v>
      </c>
      <c r="F1808" s="111" t="s">
        <v>97</v>
      </c>
      <c r="G1808" s="111" t="s">
        <v>987</v>
      </c>
      <c r="H1808" s="111" t="s">
        <v>1391</v>
      </c>
      <c r="I1808" s="111" t="s">
        <v>1119</v>
      </c>
      <c r="J1808" s="112">
        <v>115</v>
      </c>
      <c r="K1808" s="112">
        <v>914</v>
      </c>
      <c r="L1808" s="112">
        <v>105110</v>
      </c>
      <c r="M1808" s="112">
        <v>2.2850000000000001</v>
      </c>
      <c r="N1808" s="112">
        <v>262.77499999999998</v>
      </c>
      <c r="O1808" s="112">
        <v>0</v>
      </c>
      <c r="P1808" s="112">
        <v>0</v>
      </c>
      <c r="Q1808" s="112">
        <v>916.28499999999997</v>
      </c>
      <c r="R1808" s="112">
        <v>105372.77499999999</v>
      </c>
      <c r="S1808" s="111" t="s">
        <v>1386</v>
      </c>
    </row>
    <row r="1809" spans="1:19" ht="25.5">
      <c r="A1809" s="111" t="s">
        <v>2554</v>
      </c>
      <c r="B1809" s="143">
        <v>44357</v>
      </c>
      <c r="C1809" s="111" t="s">
        <v>2555</v>
      </c>
      <c r="D1809" s="143">
        <v>44357</v>
      </c>
      <c r="E1809" s="111" t="s">
        <v>1387</v>
      </c>
      <c r="F1809" s="111" t="s">
        <v>97</v>
      </c>
      <c r="G1809" s="111" t="s">
        <v>987</v>
      </c>
      <c r="H1809" s="111" t="s">
        <v>1391</v>
      </c>
      <c r="I1809" s="111" t="s">
        <v>1117</v>
      </c>
      <c r="J1809" s="112">
        <v>20</v>
      </c>
      <c r="K1809" s="112">
        <v>1118</v>
      </c>
      <c r="L1809" s="112">
        <v>22360</v>
      </c>
      <c r="M1809" s="112">
        <v>2.7949999999999999</v>
      </c>
      <c r="N1809" s="112">
        <v>55.9</v>
      </c>
      <c r="O1809" s="112">
        <v>0</v>
      </c>
      <c r="P1809" s="112">
        <v>0</v>
      </c>
      <c r="Q1809" s="112">
        <v>1120.7950000000001</v>
      </c>
      <c r="R1809" s="112">
        <v>22415.9</v>
      </c>
      <c r="S1809" s="111" t="s">
        <v>1386</v>
      </c>
    </row>
    <row r="1810" spans="1:19" ht="25.5">
      <c r="A1810" s="111" t="s">
        <v>2554</v>
      </c>
      <c r="B1810" s="143">
        <v>44357</v>
      </c>
      <c r="C1810" s="111" t="s">
        <v>2555</v>
      </c>
      <c r="D1810" s="143">
        <v>44357</v>
      </c>
      <c r="E1810" s="111" t="s">
        <v>1387</v>
      </c>
      <c r="F1810" s="111" t="s">
        <v>97</v>
      </c>
      <c r="G1810" s="111" t="s">
        <v>987</v>
      </c>
      <c r="H1810" s="111" t="s">
        <v>1391</v>
      </c>
      <c r="I1810" s="111" t="s">
        <v>1284</v>
      </c>
      <c r="J1810" s="112">
        <v>20</v>
      </c>
      <c r="K1810" s="112">
        <v>1064</v>
      </c>
      <c r="L1810" s="112">
        <v>21280</v>
      </c>
      <c r="M1810" s="112">
        <v>2.66</v>
      </c>
      <c r="N1810" s="112">
        <v>53.2</v>
      </c>
      <c r="O1810" s="112">
        <v>0</v>
      </c>
      <c r="P1810" s="112">
        <v>0</v>
      </c>
      <c r="Q1810" s="112">
        <v>1066.6600000000001</v>
      </c>
      <c r="R1810" s="112">
        <v>21333.200000000001</v>
      </c>
      <c r="S1810" s="111" t="s">
        <v>1386</v>
      </c>
    </row>
    <row r="1811" spans="1:19" ht="25.5">
      <c r="A1811" s="111" t="s">
        <v>2554</v>
      </c>
      <c r="B1811" s="143">
        <v>44357</v>
      </c>
      <c r="C1811" s="111" t="s">
        <v>2555</v>
      </c>
      <c r="D1811" s="143">
        <v>44357</v>
      </c>
      <c r="E1811" s="111" t="s">
        <v>1387</v>
      </c>
      <c r="F1811" s="111" t="s">
        <v>97</v>
      </c>
      <c r="G1811" s="111" t="s">
        <v>987</v>
      </c>
      <c r="H1811" s="111" t="s">
        <v>1391</v>
      </c>
      <c r="I1811" s="111" t="s">
        <v>1115</v>
      </c>
      <c r="J1811" s="112">
        <v>20</v>
      </c>
      <c r="K1811" s="112">
        <v>1030</v>
      </c>
      <c r="L1811" s="112">
        <v>20600</v>
      </c>
      <c r="M1811" s="112">
        <v>2.5750000000000002</v>
      </c>
      <c r="N1811" s="112">
        <v>51.5</v>
      </c>
      <c r="O1811" s="112">
        <v>0</v>
      </c>
      <c r="P1811" s="112">
        <v>0</v>
      </c>
      <c r="Q1811" s="112">
        <v>1032.575</v>
      </c>
      <c r="R1811" s="112">
        <v>20651.5</v>
      </c>
      <c r="S1811" s="111" t="s">
        <v>1386</v>
      </c>
    </row>
    <row r="1812" spans="1:19" ht="25.5">
      <c r="A1812" s="111" t="s">
        <v>2556</v>
      </c>
      <c r="B1812" s="143">
        <v>44357</v>
      </c>
      <c r="C1812" s="111" t="s">
        <v>2557</v>
      </c>
      <c r="D1812" s="143">
        <v>44357</v>
      </c>
      <c r="E1812" s="111" t="s">
        <v>1387</v>
      </c>
      <c r="F1812" s="111" t="s">
        <v>99</v>
      </c>
      <c r="G1812" s="111" t="s">
        <v>1020</v>
      </c>
      <c r="H1812" s="111" t="s">
        <v>1391</v>
      </c>
      <c r="I1812" s="111" t="s">
        <v>1285</v>
      </c>
      <c r="J1812" s="112">
        <v>20</v>
      </c>
      <c r="K1812" s="112">
        <v>1205</v>
      </c>
      <c r="L1812" s="112">
        <v>24100</v>
      </c>
      <c r="M1812" s="112">
        <v>3.0125000000000002</v>
      </c>
      <c r="N1812" s="112">
        <v>60.25</v>
      </c>
      <c r="O1812" s="112">
        <v>0</v>
      </c>
      <c r="P1812" s="112">
        <v>0</v>
      </c>
      <c r="Q1812" s="112">
        <v>1208.0125</v>
      </c>
      <c r="R1812" s="112">
        <v>24160.25</v>
      </c>
      <c r="S1812" s="111" t="s">
        <v>1386</v>
      </c>
    </row>
    <row r="1813" spans="1:19" ht="25.5">
      <c r="A1813" s="111" t="s">
        <v>2556</v>
      </c>
      <c r="B1813" s="143">
        <v>44357</v>
      </c>
      <c r="C1813" s="111" t="s">
        <v>2557</v>
      </c>
      <c r="D1813" s="143">
        <v>44357</v>
      </c>
      <c r="E1813" s="111" t="s">
        <v>1387</v>
      </c>
      <c r="F1813" s="111" t="s">
        <v>99</v>
      </c>
      <c r="G1813" s="111" t="s">
        <v>1020</v>
      </c>
      <c r="H1813" s="111" t="s">
        <v>1391</v>
      </c>
      <c r="I1813" s="111" t="s">
        <v>1117</v>
      </c>
      <c r="J1813" s="112">
        <v>20</v>
      </c>
      <c r="K1813" s="112">
        <v>1118</v>
      </c>
      <c r="L1813" s="112">
        <v>22360</v>
      </c>
      <c r="M1813" s="112">
        <v>2.7949999999999999</v>
      </c>
      <c r="N1813" s="112">
        <v>55.9</v>
      </c>
      <c r="O1813" s="112">
        <v>0</v>
      </c>
      <c r="P1813" s="112">
        <v>0</v>
      </c>
      <c r="Q1813" s="112">
        <v>1120.7950000000001</v>
      </c>
      <c r="R1813" s="112">
        <v>22415.9</v>
      </c>
      <c r="S1813" s="111" t="s">
        <v>1386</v>
      </c>
    </row>
    <row r="1814" spans="1:19" ht="25.5">
      <c r="A1814" s="111" t="s">
        <v>2556</v>
      </c>
      <c r="B1814" s="143">
        <v>44357</v>
      </c>
      <c r="C1814" s="111" t="s">
        <v>2557</v>
      </c>
      <c r="D1814" s="143">
        <v>44357</v>
      </c>
      <c r="E1814" s="111" t="s">
        <v>1387</v>
      </c>
      <c r="F1814" s="111" t="s">
        <v>99</v>
      </c>
      <c r="G1814" s="111" t="s">
        <v>1020</v>
      </c>
      <c r="H1814" s="111" t="s">
        <v>1391</v>
      </c>
      <c r="I1814" s="111" t="s">
        <v>1114</v>
      </c>
      <c r="J1814" s="112">
        <v>40</v>
      </c>
      <c r="K1814" s="112">
        <v>894</v>
      </c>
      <c r="L1814" s="112">
        <v>35760</v>
      </c>
      <c r="M1814" s="112">
        <v>2.2349999999999999</v>
      </c>
      <c r="N1814" s="112">
        <v>89.4</v>
      </c>
      <c r="O1814" s="112">
        <v>0</v>
      </c>
      <c r="P1814" s="112">
        <v>0</v>
      </c>
      <c r="Q1814" s="112">
        <v>896.23500000000001</v>
      </c>
      <c r="R1814" s="112">
        <v>35849.4</v>
      </c>
      <c r="S1814" s="111" t="s">
        <v>1386</v>
      </c>
    </row>
    <row r="1815" spans="1:19" ht="25.5">
      <c r="A1815" s="111" t="s">
        <v>2556</v>
      </c>
      <c r="B1815" s="143">
        <v>44357</v>
      </c>
      <c r="C1815" s="111" t="s">
        <v>2557</v>
      </c>
      <c r="D1815" s="143">
        <v>44357</v>
      </c>
      <c r="E1815" s="111" t="s">
        <v>1387</v>
      </c>
      <c r="F1815" s="111" t="s">
        <v>99</v>
      </c>
      <c r="G1815" s="111" t="s">
        <v>1020</v>
      </c>
      <c r="H1815" s="111" t="s">
        <v>1391</v>
      </c>
      <c r="I1815" s="111" t="s">
        <v>1230</v>
      </c>
      <c r="J1815" s="112">
        <v>20</v>
      </c>
      <c r="K1815" s="112">
        <v>1099</v>
      </c>
      <c r="L1815" s="112">
        <v>21980</v>
      </c>
      <c r="M1815" s="112">
        <v>2.7475000000000001</v>
      </c>
      <c r="N1815" s="112">
        <v>54.95</v>
      </c>
      <c r="O1815" s="112">
        <v>0</v>
      </c>
      <c r="P1815" s="112">
        <v>0</v>
      </c>
      <c r="Q1815" s="112">
        <v>1101.7474999999999</v>
      </c>
      <c r="R1815" s="112">
        <v>22034.95</v>
      </c>
      <c r="S1815" s="111" t="s">
        <v>1386</v>
      </c>
    </row>
    <row r="1816" spans="1:19" ht="25.5">
      <c r="A1816" s="111" t="s">
        <v>2556</v>
      </c>
      <c r="B1816" s="143">
        <v>44357</v>
      </c>
      <c r="C1816" s="111" t="s">
        <v>2557</v>
      </c>
      <c r="D1816" s="143">
        <v>44357</v>
      </c>
      <c r="E1816" s="111" t="s">
        <v>1387</v>
      </c>
      <c r="F1816" s="111" t="s">
        <v>99</v>
      </c>
      <c r="G1816" s="111" t="s">
        <v>1020</v>
      </c>
      <c r="H1816" s="111" t="s">
        <v>1391</v>
      </c>
      <c r="I1816" s="111" t="s">
        <v>1119</v>
      </c>
      <c r="J1816" s="112">
        <v>80</v>
      </c>
      <c r="K1816" s="112">
        <v>914</v>
      </c>
      <c r="L1816" s="112">
        <v>73120</v>
      </c>
      <c r="M1816" s="112">
        <v>2.2850000000000001</v>
      </c>
      <c r="N1816" s="112">
        <v>182.8</v>
      </c>
      <c r="O1816" s="112">
        <v>0</v>
      </c>
      <c r="P1816" s="112">
        <v>0</v>
      </c>
      <c r="Q1816" s="112">
        <v>916.28499999999997</v>
      </c>
      <c r="R1816" s="112">
        <v>73302.8</v>
      </c>
      <c r="S1816" s="111" t="s">
        <v>1386</v>
      </c>
    </row>
    <row r="1817" spans="1:19" ht="25.5">
      <c r="A1817" s="111" t="s">
        <v>2556</v>
      </c>
      <c r="B1817" s="143">
        <v>44357</v>
      </c>
      <c r="C1817" s="111" t="s">
        <v>2557</v>
      </c>
      <c r="D1817" s="143">
        <v>44357</v>
      </c>
      <c r="E1817" s="111" t="s">
        <v>1387</v>
      </c>
      <c r="F1817" s="111" t="s">
        <v>99</v>
      </c>
      <c r="G1817" s="111" t="s">
        <v>1020</v>
      </c>
      <c r="H1817" s="111" t="s">
        <v>1391</v>
      </c>
      <c r="I1817" s="111" t="s">
        <v>1115</v>
      </c>
      <c r="J1817" s="112">
        <v>40</v>
      </c>
      <c r="K1817" s="112">
        <v>1030</v>
      </c>
      <c r="L1817" s="112">
        <v>41200</v>
      </c>
      <c r="M1817" s="112">
        <v>2.5750000000000002</v>
      </c>
      <c r="N1817" s="112">
        <v>103</v>
      </c>
      <c r="O1817" s="112">
        <v>0</v>
      </c>
      <c r="P1817" s="112">
        <v>0</v>
      </c>
      <c r="Q1817" s="112">
        <v>1032.575</v>
      </c>
      <c r="R1817" s="112">
        <v>41303</v>
      </c>
      <c r="S1817" s="111" t="s">
        <v>1386</v>
      </c>
    </row>
    <row r="1818" spans="1:19" ht="25.5">
      <c r="A1818" s="111" t="s">
        <v>2558</v>
      </c>
      <c r="B1818" s="143">
        <v>44357</v>
      </c>
      <c r="C1818" s="111" t="s">
        <v>2559</v>
      </c>
      <c r="D1818" s="143">
        <v>44357</v>
      </c>
      <c r="E1818" s="111" t="s">
        <v>1387</v>
      </c>
      <c r="F1818" s="111" t="s">
        <v>94</v>
      </c>
      <c r="G1818" s="111" t="s">
        <v>989</v>
      </c>
      <c r="H1818" s="111" t="s">
        <v>1391</v>
      </c>
      <c r="I1818" s="111" t="s">
        <v>1114</v>
      </c>
      <c r="J1818" s="112">
        <v>7</v>
      </c>
      <c r="K1818" s="112">
        <v>894</v>
      </c>
      <c r="L1818" s="112">
        <v>6258</v>
      </c>
      <c r="M1818" s="112">
        <v>2.2349999999999999</v>
      </c>
      <c r="N1818" s="112">
        <v>15.645</v>
      </c>
      <c r="O1818" s="112">
        <v>0</v>
      </c>
      <c r="P1818" s="112">
        <v>0</v>
      </c>
      <c r="Q1818" s="112">
        <v>896.23500000000001</v>
      </c>
      <c r="R1818" s="112">
        <v>6273.6450000000004</v>
      </c>
      <c r="S1818" s="111" t="s">
        <v>1386</v>
      </c>
    </row>
    <row r="1819" spans="1:19" ht="25.5">
      <c r="A1819" s="111" t="s">
        <v>2558</v>
      </c>
      <c r="B1819" s="143">
        <v>44357</v>
      </c>
      <c r="C1819" s="111" t="s">
        <v>2559</v>
      </c>
      <c r="D1819" s="143">
        <v>44357</v>
      </c>
      <c r="E1819" s="111" t="s">
        <v>1387</v>
      </c>
      <c r="F1819" s="111" t="s">
        <v>94</v>
      </c>
      <c r="G1819" s="111" t="s">
        <v>989</v>
      </c>
      <c r="H1819" s="111" t="s">
        <v>1391</v>
      </c>
      <c r="I1819" s="111" t="s">
        <v>1115</v>
      </c>
      <c r="J1819" s="112">
        <v>40</v>
      </c>
      <c r="K1819" s="112">
        <v>1030</v>
      </c>
      <c r="L1819" s="112">
        <v>41200</v>
      </c>
      <c r="M1819" s="112">
        <v>2.5750000000000002</v>
      </c>
      <c r="N1819" s="112">
        <v>103</v>
      </c>
      <c r="O1819" s="112">
        <v>0</v>
      </c>
      <c r="P1819" s="112">
        <v>0</v>
      </c>
      <c r="Q1819" s="112">
        <v>1032.575</v>
      </c>
      <c r="R1819" s="112">
        <v>41303</v>
      </c>
      <c r="S1819" s="111" t="s">
        <v>1386</v>
      </c>
    </row>
    <row r="1820" spans="1:19" ht="25.5">
      <c r="A1820" s="111" t="s">
        <v>2558</v>
      </c>
      <c r="B1820" s="143">
        <v>44357</v>
      </c>
      <c r="C1820" s="111" t="s">
        <v>2559</v>
      </c>
      <c r="D1820" s="143">
        <v>44357</v>
      </c>
      <c r="E1820" s="111" t="s">
        <v>1387</v>
      </c>
      <c r="F1820" s="111" t="s">
        <v>94</v>
      </c>
      <c r="G1820" s="111" t="s">
        <v>989</v>
      </c>
      <c r="H1820" s="111" t="s">
        <v>1391</v>
      </c>
      <c r="I1820" s="111" t="s">
        <v>1119</v>
      </c>
      <c r="J1820" s="112">
        <v>60</v>
      </c>
      <c r="K1820" s="112">
        <v>914</v>
      </c>
      <c r="L1820" s="112">
        <v>54840</v>
      </c>
      <c r="M1820" s="112">
        <v>2.2850000000000001</v>
      </c>
      <c r="N1820" s="112">
        <v>137.1</v>
      </c>
      <c r="O1820" s="112">
        <v>0</v>
      </c>
      <c r="P1820" s="112">
        <v>0</v>
      </c>
      <c r="Q1820" s="112">
        <v>916.28499999999997</v>
      </c>
      <c r="R1820" s="112">
        <v>54977.1</v>
      </c>
      <c r="S1820" s="111" t="s">
        <v>1386</v>
      </c>
    </row>
    <row r="1821" spans="1:19" ht="25.5">
      <c r="A1821" s="111" t="s">
        <v>2560</v>
      </c>
      <c r="B1821" s="143">
        <v>44357</v>
      </c>
      <c r="C1821" s="111" t="s">
        <v>2561</v>
      </c>
      <c r="D1821" s="143">
        <v>44357</v>
      </c>
      <c r="E1821" s="111" t="s">
        <v>1387</v>
      </c>
      <c r="F1821" s="111" t="s">
        <v>48</v>
      </c>
      <c r="G1821" s="111" t="s">
        <v>1411</v>
      </c>
      <c r="H1821" s="111" t="s">
        <v>24</v>
      </c>
      <c r="I1821" s="111" t="s">
        <v>1284</v>
      </c>
      <c r="J1821" s="112">
        <v>100</v>
      </c>
      <c r="K1821" s="112">
        <v>1064</v>
      </c>
      <c r="L1821" s="112">
        <v>106400</v>
      </c>
      <c r="M1821" s="112">
        <v>2.66</v>
      </c>
      <c r="N1821" s="112">
        <v>266</v>
      </c>
      <c r="O1821" s="112">
        <v>0</v>
      </c>
      <c r="P1821" s="112">
        <v>0</v>
      </c>
      <c r="Q1821" s="112">
        <v>1066.6600000000001</v>
      </c>
      <c r="R1821" s="112">
        <v>106666</v>
      </c>
      <c r="S1821" s="111" t="s">
        <v>1386</v>
      </c>
    </row>
    <row r="1822" spans="1:19" ht="25.5">
      <c r="A1822" s="111" t="s">
        <v>2560</v>
      </c>
      <c r="B1822" s="143">
        <v>44357</v>
      </c>
      <c r="C1822" s="111" t="s">
        <v>2561</v>
      </c>
      <c r="D1822" s="143">
        <v>44357</v>
      </c>
      <c r="E1822" s="111" t="s">
        <v>1387</v>
      </c>
      <c r="F1822" s="111" t="s">
        <v>48</v>
      </c>
      <c r="G1822" s="111" t="s">
        <v>1411</v>
      </c>
      <c r="H1822" s="111" t="s">
        <v>24</v>
      </c>
      <c r="I1822" s="111" t="s">
        <v>1114</v>
      </c>
      <c r="J1822" s="112">
        <v>400</v>
      </c>
      <c r="K1822" s="112">
        <v>894</v>
      </c>
      <c r="L1822" s="112">
        <v>357600</v>
      </c>
      <c r="M1822" s="112">
        <v>2.2349999999999999</v>
      </c>
      <c r="N1822" s="112">
        <v>894</v>
      </c>
      <c r="O1822" s="112">
        <v>0</v>
      </c>
      <c r="P1822" s="112">
        <v>0</v>
      </c>
      <c r="Q1822" s="112">
        <v>896.23500000000001</v>
      </c>
      <c r="R1822" s="112">
        <v>358494</v>
      </c>
      <c r="S1822" s="111" t="s">
        <v>1386</v>
      </c>
    </row>
    <row r="1823" spans="1:19" ht="25.5">
      <c r="A1823" s="111" t="s">
        <v>2560</v>
      </c>
      <c r="B1823" s="143">
        <v>44357</v>
      </c>
      <c r="C1823" s="111" t="s">
        <v>2561</v>
      </c>
      <c r="D1823" s="143">
        <v>44357</v>
      </c>
      <c r="E1823" s="111" t="s">
        <v>1387</v>
      </c>
      <c r="F1823" s="111" t="s">
        <v>48</v>
      </c>
      <c r="G1823" s="111" t="s">
        <v>1411</v>
      </c>
      <c r="H1823" s="111" t="s">
        <v>24</v>
      </c>
      <c r="I1823" s="111" t="s">
        <v>1119</v>
      </c>
      <c r="J1823" s="112">
        <v>80</v>
      </c>
      <c r="K1823" s="112">
        <v>914</v>
      </c>
      <c r="L1823" s="112">
        <v>73120</v>
      </c>
      <c r="M1823" s="112">
        <v>2.2850000000000001</v>
      </c>
      <c r="N1823" s="112">
        <v>182.8</v>
      </c>
      <c r="O1823" s="112">
        <v>0</v>
      </c>
      <c r="P1823" s="112">
        <v>0</v>
      </c>
      <c r="Q1823" s="112">
        <v>916.28499999999997</v>
      </c>
      <c r="R1823" s="112">
        <v>73302.8</v>
      </c>
      <c r="S1823" s="111" t="s">
        <v>1386</v>
      </c>
    </row>
    <row r="1824" spans="1:19" ht="25.5">
      <c r="A1824" s="111" t="s">
        <v>2562</v>
      </c>
      <c r="B1824" s="143">
        <v>44357</v>
      </c>
      <c r="C1824" s="111" t="s">
        <v>2563</v>
      </c>
      <c r="D1824" s="143">
        <v>44357</v>
      </c>
      <c r="E1824" s="111" t="s">
        <v>1387</v>
      </c>
      <c r="F1824" s="111" t="s">
        <v>44</v>
      </c>
      <c r="G1824" s="111" t="s">
        <v>1411</v>
      </c>
      <c r="H1824" s="111" t="s">
        <v>24</v>
      </c>
      <c r="I1824" s="111" t="s">
        <v>1114</v>
      </c>
      <c r="J1824" s="112">
        <v>240</v>
      </c>
      <c r="K1824" s="112">
        <v>894</v>
      </c>
      <c r="L1824" s="112">
        <v>214560</v>
      </c>
      <c r="M1824" s="112">
        <v>2.2349999999999999</v>
      </c>
      <c r="N1824" s="112">
        <v>536.4</v>
      </c>
      <c r="O1824" s="112">
        <v>0</v>
      </c>
      <c r="P1824" s="112">
        <v>0</v>
      </c>
      <c r="Q1824" s="112">
        <v>896.23500000000001</v>
      </c>
      <c r="R1824" s="112">
        <v>215096.4</v>
      </c>
      <c r="S1824" s="111" t="s">
        <v>1386</v>
      </c>
    </row>
    <row r="1825" spans="1:19" ht="25.5">
      <c r="A1825" s="111" t="s">
        <v>2562</v>
      </c>
      <c r="B1825" s="143">
        <v>44357</v>
      </c>
      <c r="C1825" s="111" t="s">
        <v>2563</v>
      </c>
      <c r="D1825" s="143">
        <v>44357</v>
      </c>
      <c r="E1825" s="111" t="s">
        <v>1387</v>
      </c>
      <c r="F1825" s="111" t="s">
        <v>44</v>
      </c>
      <c r="G1825" s="111" t="s">
        <v>1411</v>
      </c>
      <c r="H1825" s="111" t="s">
        <v>24</v>
      </c>
      <c r="I1825" s="111" t="s">
        <v>1119</v>
      </c>
      <c r="J1825" s="112">
        <v>80</v>
      </c>
      <c r="K1825" s="112">
        <v>914</v>
      </c>
      <c r="L1825" s="112">
        <v>73120</v>
      </c>
      <c r="M1825" s="112">
        <v>2.2850000000000001</v>
      </c>
      <c r="N1825" s="112">
        <v>182.8</v>
      </c>
      <c r="O1825" s="112">
        <v>0</v>
      </c>
      <c r="P1825" s="112">
        <v>0</v>
      </c>
      <c r="Q1825" s="112">
        <v>916.28499999999997</v>
      </c>
      <c r="R1825" s="112">
        <v>73302.8</v>
      </c>
      <c r="S1825" s="111" t="s">
        <v>1386</v>
      </c>
    </row>
    <row r="1826" spans="1:19" ht="25.5">
      <c r="A1826" s="111" t="s">
        <v>2562</v>
      </c>
      <c r="B1826" s="143">
        <v>44357</v>
      </c>
      <c r="C1826" s="111" t="s">
        <v>2563</v>
      </c>
      <c r="D1826" s="143">
        <v>44357</v>
      </c>
      <c r="E1826" s="111" t="s">
        <v>1387</v>
      </c>
      <c r="F1826" s="111" t="s">
        <v>44</v>
      </c>
      <c r="G1826" s="111" t="s">
        <v>1411</v>
      </c>
      <c r="H1826" s="111" t="s">
        <v>24</v>
      </c>
      <c r="I1826" s="111" t="s">
        <v>1284</v>
      </c>
      <c r="J1826" s="112">
        <v>50</v>
      </c>
      <c r="K1826" s="112">
        <v>1064</v>
      </c>
      <c r="L1826" s="112">
        <v>53200</v>
      </c>
      <c r="M1826" s="112">
        <v>2.66</v>
      </c>
      <c r="N1826" s="112">
        <v>133</v>
      </c>
      <c r="O1826" s="112">
        <v>0</v>
      </c>
      <c r="P1826" s="112">
        <v>0</v>
      </c>
      <c r="Q1826" s="112">
        <v>1066.6600000000001</v>
      </c>
      <c r="R1826" s="112">
        <v>53333</v>
      </c>
      <c r="S1826" s="111" t="s">
        <v>1386</v>
      </c>
    </row>
    <row r="1827" spans="1:19" ht="25.5">
      <c r="A1827" s="111" t="s">
        <v>2564</v>
      </c>
      <c r="B1827" s="143">
        <v>44357</v>
      </c>
      <c r="C1827" s="111" t="s">
        <v>2565</v>
      </c>
      <c r="D1827" s="143">
        <v>44357</v>
      </c>
      <c r="E1827" s="111" t="s">
        <v>1387</v>
      </c>
      <c r="F1827" s="111" t="s">
        <v>47</v>
      </c>
      <c r="G1827" s="111" t="s">
        <v>1411</v>
      </c>
      <c r="H1827" s="111" t="s">
        <v>24</v>
      </c>
      <c r="I1827" s="111" t="s">
        <v>1119</v>
      </c>
      <c r="J1827" s="112">
        <v>90</v>
      </c>
      <c r="K1827" s="112">
        <v>914</v>
      </c>
      <c r="L1827" s="112">
        <v>82260</v>
      </c>
      <c r="M1827" s="112">
        <v>2.2850000000000001</v>
      </c>
      <c r="N1827" s="112">
        <v>205.65</v>
      </c>
      <c r="O1827" s="112">
        <v>0</v>
      </c>
      <c r="P1827" s="112">
        <v>0</v>
      </c>
      <c r="Q1827" s="112">
        <v>916.28499999999997</v>
      </c>
      <c r="R1827" s="112">
        <v>82465.649999999994</v>
      </c>
      <c r="S1827" s="111" t="s">
        <v>1386</v>
      </c>
    </row>
    <row r="1828" spans="1:19" ht="25.5">
      <c r="A1828" s="111" t="s">
        <v>2564</v>
      </c>
      <c r="B1828" s="143">
        <v>44357</v>
      </c>
      <c r="C1828" s="111" t="s">
        <v>2565</v>
      </c>
      <c r="D1828" s="143">
        <v>44357</v>
      </c>
      <c r="E1828" s="111" t="s">
        <v>1387</v>
      </c>
      <c r="F1828" s="111" t="s">
        <v>47</v>
      </c>
      <c r="G1828" s="111" t="s">
        <v>1411</v>
      </c>
      <c r="H1828" s="111" t="s">
        <v>24</v>
      </c>
      <c r="I1828" s="111" t="s">
        <v>1284</v>
      </c>
      <c r="J1828" s="112">
        <v>20</v>
      </c>
      <c r="K1828" s="112">
        <v>1064</v>
      </c>
      <c r="L1828" s="112">
        <v>21280</v>
      </c>
      <c r="M1828" s="112">
        <v>2.66</v>
      </c>
      <c r="N1828" s="112">
        <v>53.2</v>
      </c>
      <c r="O1828" s="112">
        <v>0</v>
      </c>
      <c r="P1828" s="112">
        <v>0</v>
      </c>
      <c r="Q1828" s="112">
        <v>1066.6600000000001</v>
      </c>
      <c r="R1828" s="112">
        <v>21333.200000000001</v>
      </c>
      <c r="S1828" s="111" t="s">
        <v>1386</v>
      </c>
    </row>
    <row r="1829" spans="1:19" ht="25.5">
      <c r="A1829" s="111" t="s">
        <v>2564</v>
      </c>
      <c r="B1829" s="143">
        <v>44357</v>
      </c>
      <c r="C1829" s="111" t="s">
        <v>2565</v>
      </c>
      <c r="D1829" s="143">
        <v>44357</v>
      </c>
      <c r="E1829" s="111" t="s">
        <v>1387</v>
      </c>
      <c r="F1829" s="111" t="s">
        <v>47</v>
      </c>
      <c r="G1829" s="111" t="s">
        <v>1411</v>
      </c>
      <c r="H1829" s="111" t="s">
        <v>24</v>
      </c>
      <c r="I1829" s="111" t="s">
        <v>1114</v>
      </c>
      <c r="J1829" s="112">
        <v>400</v>
      </c>
      <c r="K1829" s="112">
        <v>894</v>
      </c>
      <c r="L1829" s="112">
        <v>357600</v>
      </c>
      <c r="M1829" s="112">
        <v>2.2349999999999999</v>
      </c>
      <c r="N1829" s="112">
        <v>894</v>
      </c>
      <c r="O1829" s="112">
        <v>0</v>
      </c>
      <c r="P1829" s="112">
        <v>0</v>
      </c>
      <c r="Q1829" s="112">
        <v>896.23500000000001</v>
      </c>
      <c r="R1829" s="112">
        <v>358494</v>
      </c>
      <c r="S1829" s="111" t="s">
        <v>1386</v>
      </c>
    </row>
    <row r="1830" spans="1:19" ht="25.5">
      <c r="A1830" s="111" t="s">
        <v>2566</v>
      </c>
      <c r="B1830" s="143">
        <v>44357</v>
      </c>
      <c r="C1830" s="111" t="s">
        <v>2567</v>
      </c>
      <c r="D1830" s="143">
        <v>44357</v>
      </c>
      <c r="E1830" s="111" t="s">
        <v>1387</v>
      </c>
      <c r="F1830" s="111" t="s">
        <v>3</v>
      </c>
      <c r="G1830" s="111" t="s">
        <v>1018</v>
      </c>
      <c r="H1830" s="111" t="s">
        <v>24</v>
      </c>
      <c r="I1830" s="111" t="s">
        <v>1119</v>
      </c>
      <c r="J1830" s="112">
        <v>20</v>
      </c>
      <c r="K1830" s="112">
        <v>914</v>
      </c>
      <c r="L1830" s="112">
        <v>18280</v>
      </c>
      <c r="M1830" s="112">
        <v>2.2850000000000001</v>
      </c>
      <c r="N1830" s="112">
        <v>45.7</v>
      </c>
      <c r="O1830" s="112">
        <v>0</v>
      </c>
      <c r="P1830" s="112">
        <v>0</v>
      </c>
      <c r="Q1830" s="112">
        <v>916.28499999999997</v>
      </c>
      <c r="R1830" s="112">
        <v>18325.7</v>
      </c>
      <c r="S1830" s="111" t="s">
        <v>1386</v>
      </c>
    </row>
    <row r="1831" spans="1:19" ht="25.5">
      <c r="A1831" s="111" t="s">
        <v>2566</v>
      </c>
      <c r="B1831" s="143">
        <v>44357</v>
      </c>
      <c r="C1831" s="111" t="s">
        <v>2567</v>
      </c>
      <c r="D1831" s="143">
        <v>44357</v>
      </c>
      <c r="E1831" s="111" t="s">
        <v>1387</v>
      </c>
      <c r="F1831" s="111" t="s">
        <v>3</v>
      </c>
      <c r="G1831" s="111" t="s">
        <v>1018</v>
      </c>
      <c r="H1831" s="111" t="s">
        <v>24</v>
      </c>
      <c r="I1831" s="111" t="s">
        <v>1114</v>
      </c>
      <c r="J1831" s="112">
        <v>60</v>
      </c>
      <c r="K1831" s="112">
        <v>894</v>
      </c>
      <c r="L1831" s="112">
        <v>53640</v>
      </c>
      <c r="M1831" s="112">
        <v>2.2349999999999999</v>
      </c>
      <c r="N1831" s="112">
        <v>134.1</v>
      </c>
      <c r="O1831" s="112">
        <v>0</v>
      </c>
      <c r="P1831" s="112">
        <v>0</v>
      </c>
      <c r="Q1831" s="112">
        <v>896.23500000000001</v>
      </c>
      <c r="R1831" s="112">
        <v>53774.1</v>
      </c>
      <c r="S1831" s="111" t="s">
        <v>1386</v>
      </c>
    </row>
    <row r="1832" spans="1:19" ht="25.5">
      <c r="A1832" s="111" t="s">
        <v>2568</v>
      </c>
      <c r="B1832" s="143">
        <v>44357</v>
      </c>
      <c r="C1832" s="111" t="s">
        <v>2569</v>
      </c>
      <c r="D1832" s="143">
        <v>44357</v>
      </c>
      <c r="E1832" s="111" t="s">
        <v>1387</v>
      </c>
      <c r="F1832" s="111" t="s">
        <v>4</v>
      </c>
      <c r="G1832" s="111" t="s">
        <v>1388</v>
      </c>
      <c r="H1832" s="111" t="s">
        <v>24</v>
      </c>
      <c r="I1832" s="111" t="s">
        <v>1119</v>
      </c>
      <c r="J1832" s="112">
        <v>40</v>
      </c>
      <c r="K1832" s="112">
        <v>914</v>
      </c>
      <c r="L1832" s="112">
        <v>36560</v>
      </c>
      <c r="M1832" s="112">
        <v>2.2850000000000001</v>
      </c>
      <c r="N1832" s="112">
        <v>91.4</v>
      </c>
      <c r="O1832" s="112">
        <v>0</v>
      </c>
      <c r="P1832" s="112">
        <v>0</v>
      </c>
      <c r="Q1832" s="112">
        <v>916.28499999999997</v>
      </c>
      <c r="R1832" s="112">
        <v>36651.4</v>
      </c>
      <c r="S1832" s="111" t="s">
        <v>1386</v>
      </c>
    </row>
    <row r="1833" spans="1:19" ht="25.5">
      <c r="A1833" s="111" t="s">
        <v>2568</v>
      </c>
      <c r="B1833" s="143">
        <v>44357</v>
      </c>
      <c r="C1833" s="111" t="s">
        <v>2569</v>
      </c>
      <c r="D1833" s="143">
        <v>44357</v>
      </c>
      <c r="E1833" s="111" t="s">
        <v>1387</v>
      </c>
      <c r="F1833" s="111" t="s">
        <v>4</v>
      </c>
      <c r="G1833" s="111" t="s">
        <v>1388</v>
      </c>
      <c r="H1833" s="111" t="s">
        <v>24</v>
      </c>
      <c r="I1833" s="111" t="s">
        <v>1114</v>
      </c>
      <c r="J1833" s="112">
        <v>160</v>
      </c>
      <c r="K1833" s="112">
        <v>894</v>
      </c>
      <c r="L1833" s="112">
        <v>143040</v>
      </c>
      <c r="M1833" s="112">
        <v>2.2349999999999999</v>
      </c>
      <c r="N1833" s="112">
        <v>357.6</v>
      </c>
      <c r="O1833" s="112">
        <v>0</v>
      </c>
      <c r="P1833" s="112">
        <v>0</v>
      </c>
      <c r="Q1833" s="112">
        <v>896.23500000000001</v>
      </c>
      <c r="R1833" s="112">
        <v>143397.6</v>
      </c>
      <c r="S1833" s="111" t="s">
        <v>1386</v>
      </c>
    </row>
    <row r="1834" spans="1:19" ht="25.5">
      <c r="A1834" s="111" t="s">
        <v>2570</v>
      </c>
      <c r="B1834" s="143">
        <v>44357</v>
      </c>
      <c r="C1834" s="111" t="s">
        <v>2571</v>
      </c>
      <c r="D1834" s="143">
        <v>44357</v>
      </c>
      <c r="E1834" s="111" t="s">
        <v>1387</v>
      </c>
      <c r="F1834" s="111" t="s">
        <v>75</v>
      </c>
      <c r="G1834" s="111" t="s">
        <v>76</v>
      </c>
      <c r="H1834" s="111" t="s">
        <v>54</v>
      </c>
      <c r="I1834" s="111" t="s">
        <v>1115</v>
      </c>
      <c r="J1834" s="112">
        <v>20</v>
      </c>
      <c r="K1834" s="112">
        <v>1030</v>
      </c>
      <c r="L1834" s="112">
        <v>20600</v>
      </c>
      <c r="M1834" s="112">
        <v>2.5750000000000002</v>
      </c>
      <c r="N1834" s="112">
        <v>51.5</v>
      </c>
      <c r="O1834" s="112">
        <v>0</v>
      </c>
      <c r="P1834" s="112">
        <v>0</v>
      </c>
      <c r="Q1834" s="112">
        <v>1032.575</v>
      </c>
      <c r="R1834" s="112">
        <v>20651.5</v>
      </c>
      <c r="S1834" s="111" t="s">
        <v>1386</v>
      </c>
    </row>
    <row r="1835" spans="1:19" ht="25.5">
      <c r="A1835" s="111" t="s">
        <v>2570</v>
      </c>
      <c r="B1835" s="143">
        <v>44357</v>
      </c>
      <c r="C1835" s="111" t="s">
        <v>2571</v>
      </c>
      <c r="D1835" s="143">
        <v>44357</v>
      </c>
      <c r="E1835" s="111" t="s">
        <v>1387</v>
      </c>
      <c r="F1835" s="111" t="s">
        <v>75</v>
      </c>
      <c r="G1835" s="111" t="s">
        <v>76</v>
      </c>
      <c r="H1835" s="111" t="s">
        <v>54</v>
      </c>
      <c r="I1835" s="111" t="s">
        <v>1119</v>
      </c>
      <c r="J1835" s="112">
        <v>20</v>
      </c>
      <c r="K1835" s="112">
        <v>914</v>
      </c>
      <c r="L1835" s="112">
        <v>18280</v>
      </c>
      <c r="M1835" s="112">
        <v>2.2850000000000001</v>
      </c>
      <c r="N1835" s="112">
        <v>45.7</v>
      </c>
      <c r="O1835" s="112">
        <v>0</v>
      </c>
      <c r="P1835" s="112">
        <v>0</v>
      </c>
      <c r="Q1835" s="112">
        <v>916.28499999999997</v>
      </c>
      <c r="R1835" s="112">
        <v>18325.7</v>
      </c>
      <c r="S1835" s="111" t="s">
        <v>1386</v>
      </c>
    </row>
    <row r="1836" spans="1:19" ht="25.5">
      <c r="A1836" s="111" t="s">
        <v>2572</v>
      </c>
      <c r="B1836" s="143">
        <v>44357</v>
      </c>
      <c r="C1836" s="111" t="s">
        <v>2573</v>
      </c>
      <c r="D1836" s="143">
        <v>44357</v>
      </c>
      <c r="E1836" s="111" t="s">
        <v>1387</v>
      </c>
      <c r="F1836" s="111" t="s">
        <v>954</v>
      </c>
      <c r="G1836" s="111" t="s">
        <v>76</v>
      </c>
      <c r="H1836" s="111" t="s">
        <v>54</v>
      </c>
      <c r="I1836" s="111" t="s">
        <v>1119</v>
      </c>
      <c r="J1836" s="112">
        <v>350</v>
      </c>
      <c r="K1836" s="112">
        <v>914</v>
      </c>
      <c r="L1836" s="112">
        <v>319900</v>
      </c>
      <c r="M1836" s="112">
        <v>2.2850000000000001</v>
      </c>
      <c r="N1836" s="112">
        <v>799.75</v>
      </c>
      <c r="O1836" s="112">
        <v>0</v>
      </c>
      <c r="P1836" s="112">
        <v>0</v>
      </c>
      <c r="Q1836" s="112">
        <v>916.28499999999997</v>
      </c>
      <c r="R1836" s="112">
        <v>320699.75</v>
      </c>
      <c r="S1836" s="111" t="s">
        <v>1386</v>
      </c>
    </row>
    <row r="1837" spans="1:19" ht="25.5">
      <c r="A1837" s="111" t="s">
        <v>2572</v>
      </c>
      <c r="B1837" s="143">
        <v>44357</v>
      </c>
      <c r="C1837" s="111" t="s">
        <v>2573</v>
      </c>
      <c r="D1837" s="143">
        <v>44357</v>
      </c>
      <c r="E1837" s="111" t="s">
        <v>1387</v>
      </c>
      <c r="F1837" s="111" t="s">
        <v>954</v>
      </c>
      <c r="G1837" s="111" t="s">
        <v>76</v>
      </c>
      <c r="H1837" s="111" t="s">
        <v>54</v>
      </c>
      <c r="I1837" s="111" t="s">
        <v>1284</v>
      </c>
      <c r="J1837" s="112">
        <v>210</v>
      </c>
      <c r="K1837" s="112">
        <v>1064</v>
      </c>
      <c r="L1837" s="112">
        <v>223440</v>
      </c>
      <c r="M1837" s="112">
        <v>2.66</v>
      </c>
      <c r="N1837" s="112">
        <v>558.6</v>
      </c>
      <c r="O1837" s="112">
        <v>0</v>
      </c>
      <c r="P1837" s="112">
        <v>0</v>
      </c>
      <c r="Q1837" s="112">
        <v>1066.6600000000001</v>
      </c>
      <c r="R1837" s="112">
        <v>223998.6</v>
      </c>
      <c r="S1837" s="111" t="s">
        <v>1386</v>
      </c>
    </row>
    <row r="1838" spans="1:19" ht="25.5">
      <c r="A1838" s="111" t="s">
        <v>2574</v>
      </c>
      <c r="B1838" s="143">
        <v>44357</v>
      </c>
      <c r="C1838" s="111" t="s">
        <v>2575</v>
      </c>
      <c r="D1838" s="143">
        <v>44357</v>
      </c>
      <c r="E1838" s="111" t="s">
        <v>1387</v>
      </c>
      <c r="F1838" s="111" t="s">
        <v>1480</v>
      </c>
      <c r="G1838" s="111" t="s">
        <v>117</v>
      </c>
      <c r="H1838" s="111" t="s">
        <v>117</v>
      </c>
      <c r="I1838" s="111" t="s">
        <v>1119</v>
      </c>
      <c r="J1838" s="112">
        <v>94</v>
      </c>
      <c r="K1838" s="112">
        <v>914</v>
      </c>
      <c r="L1838" s="112">
        <v>85916</v>
      </c>
      <c r="M1838" s="112">
        <v>2.2850000000000001</v>
      </c>
      <c r="N1838" s="112">
        <v>214.79</v>
      </c>
      <c r="O1838" s="112">
        <v>0</v>
      </c>
      <c r="P1838" s="112">
        <v>0</v>
      </c>
      <c r="Q1838" s="112">
        <v>916.28499999999997</v>
      </c>
      <c r="R1838" s="112">
        <v>86130.79</v>
      </c>
      <c r="S1838" s="111" t="s">
        <v>1386</v>
      </c>
    </row>
    <row r="1839" spans="1:19" ht="25.5">
      <c r="A1839" s="111" t="s">
        <v>2574</v>
      </c>
      <c r="B1839" s="143">
        <v>44357</v>
      </c>
      <c r="C1839" s="111" t="s">
        <v>2575</v>
      </c>
      <c r="D1839" s="143">
        <v>44357</v>
      </c>
      <c r="E1839" s="111" t="s">
        <v>1387</v>
      </c>
      <c r="F1839" s="111" t="s">
        <v>1480</v>
      </c>
      <c r="G1839" s="111" t="s">
        <v>117</v>
      </c>
      <c r="H1839" s="111" t="s">
        <v>117</v>
      </c>
      <c r="I1839" s="111" t="s">
        <v>1114</v>
      </c>
      <c r="J1839" s="112">
        <v>30</v>
      </c>
      <c r="K1839" s="112">
        <v>894</v>
      </c>
      <c r="L1839" s="112">
        <v>26820</v>
      </c>
      <c r="M1839" s="112">
        <v>2.2349999999999999</v>
      </c>
      <c r="N1839" s="112">
        <v>67.05</v>
      </c>
      <c r="O1839" s="112">
        <v>0</v>
      </c>
      <c r="P1839" s="112">
        <v>0</v>
      </c>
      <c r="Q1839" s="112">
        <v>896.23500000000001</v>
      </c>
      <c r="R1839" s="112">
        <v>26887.05</v>
      </c>
      <c r="S1839" s="111" t="s">
        <v>1386</v>
      </c>
    </row>
    <row r="1840" spans="1:19" ht="25.5">
      <c r="A1840" s="111" t="s">
        <v>2576</v>
      </c>
      <c r="B1840" s="143">
        <v>44357</v>
      </c>
      <c r="C1840" s="111" t="s">
        <v>2577</v>
      </c>
      <c r="D1840" s="143">
        <v>44357</v>
      </c>
      <c r="E1840" s="111" t="s">
        <v>1387</v>
      </c>
      <c r="F1840" s="111" t="s">
        <v>107</v>
      </c>
      <c r="G1840" s="111" t="s">
        <v>1070</v>
      </c>
      <c r="H1840" s="111" t="s">
        <v>117</v>
      </c>
      <c r="I1840" s="111" t="s">
        <v>1285</v>
      </c>
      <c r="J1840" s="112">
        <v>20</v>
      </c>
      <c r="K1840" s="112">
        <v>1205</v>
      </c>
      <c r="L1840" s="112">
        <v>24100</v>
      </c>
      <c r="M1840" s="112">
        <v>3.0125000000000002</v>
      </c>
      <c r="N1840" s="112">
        <v>60.25</v>
      </c>
      <c r="O1840" s="112">
        <v>0</v>
      </c>
      <c r="P1840" s="112">
        <v>0</v>
      </c>
      <c r="Q1840" s="112">
        <v>1208.0125</v>
      </c>
      <c r="R1840" s="112">
        <v>24160.25</v>
      </c>
      <c r="S1840" s="111" t="s">
        <v>1386</v>
      </c>
    </row>
    <row r="1841" spans="1:19" ht="25.5">
      <c r="A1841" s="111" t="s">
        <v>2576</v>
      </c>
      <c r="B1841" s="143">
        <v>44357</v>
      </c>
      <c r="C1841" s="111" t="s">
        <v>2577</v>
      </c>
      <c r="D1841" s="143">
        <v>44357</v>
      </c>
      <c r="E1841" s="111" t="s">
        <v>1387</v>
      </c>
      <c r="F1841" s="111" t="s">
        <v>107</v>
      </c>
      <c r="G1841" s="111" t="s">
        <v>1070</v>
      </c>
      <c r="H1841" s="111" t="s">
        <v>117</v>
      </c>
      <c r="I1841" s="111" t="s">
        <v>1119</v>
      </c>
      <c r="J1841" s="112">
        <v>200</v>
      </c>
      <c r="K1841" s="112">
        <v>914</v>
      </c>
      <c r="L1841" s="112">
        <v>182800</v>
      </c>
      <c r="M1841" s="112">
        <v>2.2850000000000001</v>
      </c>
      <c r="N1841" s="112">
        <v>457</v>
      </c>
      <c r="O1841" s="112">
        <v>0</v>
      </c>
      <c r="P1841" s="112">
        <v>0</v>
      </c>
      <c r="Q1841" s="112">
        <v>916.28499999999997</v>
      </c>
      <c r="R1841" s="112">
        <v>183257</v>
      </c>
      <c r="S1841" s="111" t="s">
        <v>1386</v>
      </c>
    </row>
    <row r="1842" spans="1:19" ht="25.5">
      <c r="A1842" s="111" t="s">
        <v>2576</v>
      </c>
      <c r="B1842" s="143">
        <v>44357</v>
      </c>
      <c r="C1842" s="111" t="s">
        <v>2577</v>
      </c>
      <c r="D1842" s="143">
        <v>44357</v>
      </c>
      <c r="E1842" s="111" t="s">
        <v>1387</v>
      </c>
      <c r="F1842" s="111" t="s">
        <v>107</v>
      </c>
      <c r="G1842" s="111" t="s">
        <v>1070</v>
      </c>
      <c r="H1842" s="111" t="s">
        <v>117</v>
      </c>
      <c r="I1842" s="111" t="s">
        <v>1114</v>
      </c>
      <c r="J1842" s="112">
        <v>300</v>
      </c>
      <c r="K1842" s="112">
        <v>894</v>
      </c>
      <c r="L1842" s="112">
        <v>268200</v>
      </c>
      <c r="M1842" s="112">
        <v>2.2349999999999999</v>
      </c>
      <c r="N1842" s="112">
        <v>670.5</v>
      </c>
      <c r="O1842" s="112">
        <v>0</v>
      </c>
      <c r="P1842" s="112">
        <v>0</v>
      </c>
      <c r="Q1842" s="112">
        <v>896.23500000000001</v>
      </c>
      <c r="R1842" s="112">
        <v>268870.5</v>
      </c>
      <c r="S1842" s="111" t="s">
        <v>1386</v>
      </c>
    </row>
    <row r="1843" spans="1:19" ht="25.5">
      <c r="A1843" s="111" t="s">
        <v>2578</v>
      </c>
      <c r="B1843" s="143">
        <v>44357</v>
      </c>
      <c r="C1843" s="111" t="s">
        <v>2579</v>
      </c>
      <c r="D1843" s="143">
        <v>44357</v>
      </c>
      <c r="E1843" s="111" t="s">
        <v>1387</v>
      </c>
      <c r="F1843" s="111" t="s">
        <v>63</v>
      </c>
      <c r="G1843" s="111" t="s">
        <v>1396</v>
      </c>
      <c r="H1843" s="111" t="s">
        <v>54</v>
      </c>
      <c r="I1843" s="111" t="s">
        <v>1120</v>
      </c>
      <c r="J1843" s="112">
        <v>60</v>
      </c>
      <c r="K1843" s="112">
        <v>1176</v>
      </c>
      <c r="L1843" s="112">
        <v>70560</v>
      </c>
      <c r="M1843" s="112">
        <v>2.94</v>
      </c>
      <c r="N1843" s="112">
        <v>176.4</v>
      </c>
      <c r="O1843" s="112">
        <v>0</v>
      </c>
      <c r="P1843" s="112">
        <v>0</v>
      </c>
      <c r="Q1843" s="112">
        <v>1178.94</v>
      </c>
      <c r="R1843" s="112">
        <v>70736.399999999994</v>
      </c>
      <c r="S1843" s="111" t="s">
        <v>1386</v>
      </c>
    </row>
    <row r="1844" spans="1:19" ht="25.5">
      <c r="A1844" s="111" t="s">
        <v>2578</v>
      </c>
      <c r="B1844" s="143">
        <v>44357</v>
      </c>
      <c r="C1844" s="111" t="s">
        <v>2579</v>
      </c>
      <c r="D1844" s="143">
        <v>44357</v>
      </c>
      <c r="E1844" s="111" t="s">
        <v>1387</v>
      </c>
      <c r="F1844" s="111" t="s">
        <v>63</v>
      </c>
      <c r="G1844" s="111" t="s">
        <v>1396</v>
      </c>
      <c r="H1844" s="111" t="s">
        <v>54</v>
      </c>
      <c r="I1844" s="111" t="s">
        <v>1117</v>
      </c>
      <c r="J1844" s="112">
        <v>100</v>
      </c>
      <c r="K1844" s="112">
        <v>1118</v>
      </c>
      <c r="L1844" s="112">
        <v>111800</v>
      </c>
      <c r="M1844" s="112">
        <v>2.7949999999999999</v>
      </c>
      <c r="N1844" s="112">
        <v>279.5</v>
      </c>
      <c r="O1844" s="112">
        <v>0</v>
      </c>
      <c r="P1844" s="112">
        <v>0</v>
      </c>
      <c r="Q1844" s="112">
        <v>1120.7950000000001</v>
      </c>
      <c r="R1844" s="112">
        <v>112079.5</v>
      </c>
      <c r="S1844" s="111" t="s">
        <v>1386</v>
      </c>
    </row>
    <row r="1845" spans="1:19" ht="25.5">
      <c r="A1845" s="111" t="s">
        <v>2580</v>
      </c>
      <c r="B1845" s="143">
        <v>44357</v>
      </c>
      <c r="C1845" s="111" t="s">
        <v>2581</v>
      </c>
      <c r="D1845" s="143">
        <v>44357</v>
      </c>
      <c r="E1845" s="111" t="s">
        <v>1387</v>
      </c>
      <c r="F1845" s="111" t="s">
        <v>74</v>
      </c>
      <c r="G1845" s="111" t="s">
        <v>1028</v>
      </c>
      <c r="H1845" s="111" t="s">
        <v>54</v>
      </c>
      <c r="I1845" s="111" t="s">
        <v>1115</v>
      </c>
      <c r="J1845" s="112">
        <v>20</v>
      </c>
      <c r="K1845" s="112">
        <v>1030</v>
      </c>
      <c r="L1845" s="112">
        <v>20600</v>
      </c>
      <c r="M1845" s="112">
        <v>2.5750000000000002</v>
      </c>
      <c r="N1845" s="112">
        <v>51.5</v>
      </c>
      <c r="O1845" s="112">
        <v>0</v>
      </c>
      <c r="P1845" s="112">
        <v>0</v>
      </c>
      <c r="Q1845" s="112">
        <v>1032.575</v>
      </c>
      <c r="R1845" s="112">
        <v>20651.5</v>
      </c>
      <c r="S1845" s="111" t="s">
        <v>1386</v>
      </c>
    </row>
    <row r="1846" spans="1:19" ht="25.5">
      <c r="A1846" s="111" t="s">
        <v>2580</v>
      </c>
      <c r="B1846" s="143">
        <v>44357</v>
      </c>
      <c r="C1846" s="111" t="s">
        <v>2581</v>
      </c>
      <c r="D1846" s="143">
        <v>44357</v>
      </c>
      <c r="E1846" s="111" t="s">
        <v>1387</v>
      </c>
      <c r="F1846" s="111" t="s">
        <v>74</v>
      </c>
      <c r="G1846" s="111" t="s">
        <v>1028</v>
      </c>
      <c r="H1846" s="111" t="s">
        <v>54</v>
      </c>
      <c r="I1846" s="111" t="s">
        <v>1119</v>
      </c>
      <c r="J1846" s="112">
        <v>60</v>
      </c>
      <c r="K1846" s="112">
        <v>914</v>
      </c>
      <c r="L1846" s="112">
        <v>54840</v>
      </c>
      <c r="M1846" s="112">
        <v>2.2850000000000001</v>
      </c>
      <c r="N1846" s="112">
        <v>137.1</v>
      </c>
      <c r="O1846" s="112">
        <v>0</v>
      </c>
      <c r="P1846" s="112">
        <v>0</v>
      </c>
      <c r="Q1846" s="112">
        <v>916.28499999999997</v>
      </c>
      <c r="R1846" s="112">
        <v>54977.1</v>
      </c>
      <c r="S1846" s="111" t="s">
        <v>1386</v>
      </c>
    </row>
    <row r="1847" spans="1:19" ht="25.5">
      <c r="A1847" s="111" t="s">
        <v>2580</v>
      </c>
      <c r="B1847" s="143">
        <v>44357</v>
      </c>
      <c r="C1847" s="111" t="s">
        <v>2581</v>
      </c>
      <c r="D1847" s="143">
        <v>44357</v>
      </c>
      <c r="E1847" s="111" t="s">
        <v>1387</v>
      </c>
      <c r="F1847" s="111" t="s">
        <v>74</v>
      </c>
      <c r="G1847" s="111" t="s">
        <v>1028</v>
      </c>
      <c r="H1847" s="111" t="s">
        <v>54</v>
      </c>
      <c r="I1847" s="111" t="s">
        <v>1284</v>
      </c>
      <c r="J1847" s="112">
        <v>60</v>
      </c>
      <c r="K1847" s="112">
        <v>1064</v>
      </c>
      <c r="L1847" s="112">
        <v>63840</v>
      </c>
      <c r="M1847" s="112">
        <v>2.66</v>
      </c>
      <c r="N1847" s="112">
        <v>159.6</v>
      </c>
      <c r="O1847" s="112">
        <v>0</v>
      </c>
      <c r="P1847" s="112">
        <v>0</v>
      </c>
      <c r="Q1847" s="112">
        <v>1066.6600000000001</v>
      </c>
      <c r="R1847" s="112">
        <v>63999.6</v>
      </c>
      <c r="S1847" s="111" t="s">
        <v>1386</v>
      </c>
    </row>
    <row r="1848" spans="1:19" ht="25.5">
      <c r="A1848" s="111" t="s">
        <v>2580</v>
      </c>
      <c r="B1848" s="143">
        <v>44357</v>
      </c>
      <c r="C1848" s="111" t="s">
        <v>2581</v>
      </c>
      <c r="D1848" s="143">
        <v>44357</v>
      </c>
      <c r="E1848" s="111" t="s">
        <v>1387</v>
      </c>
      <c r="F1848" s="111" t="s">
        <v>74</v>
      </c>
      <c r="G1848" s="111" t="s">
        <v>1028</v>
      </c>
      <c r="H1848" s="111" t="s">
        <v>54</v>
      </c>
      <c r="I1848" s="111" t="s">
        <v>1285</v>
      </c>
      <c r="J1848" s="112">
        <v>60</v>
      </c>
      <c r="K1848" s="112">
        <v>1205</v>
      </c>
      <c r="L1848" s="112">
        <v>72300</v>
      </c>
      <c r="M1848" s="112">
        <v>3.0125000000000002</v>
      </c>
      <c r="N1848" s="112">
        <v>180.75</v>
      </c>
      <c r="O1848" s="112">
        <v>0</v>
      </c>
      <c r="P1848" s="112">
        <v>0</v>
      </c>
      <c r="Q1848" s="112">
        <v>1208.0125</v>
      </c>
      <c r="R1848" s="112">
        <v>72480.75</v>
      </c>
      <c r="S1848" s="111" t="s">
        <v>1386</v>
      </c>
    </row>
    <row r="1849" spans="1:19" ht="25.5">
      <c r="A1849" s="111" t="s">
        <v>2580</v>
      </c>
      <c r="B1849" s="143">
        <v>44357</v>
      </c>
      <c r="C1849" s="111" t="s">
        <v>2581</v>
      </c>
      <c r="D1849" s="143">
        <v>44357</v>
      </c>
      <c r="E1849" s="111" t="s">
        <v>1387</v>
      </c>
      <c r="F1849" s="111" t="s">
        <v>74</v>
      </c>
      <c r="G1849" s="111" t="s">
        <v>1028</v>
      </c>
      <c r="H1849" s="111" t="s">
        <v>54</v>
      </c>
      <c r="I1849" s="111" t="s">
        <v>1117</v>
      </c>
      <c r="J1849" s="112">
        <v>80</v>
      </c>
      <c r="K1849" s="112">
        <v>1118</v>
      </c>
      <c r="L1849" s="112">
        <v>89440</v>
      </c>
      <c r="M1849" s="112">
        <v>2.7949999999999999</v>
      </c>
      <c r="N1849" s="112">
        <v>223.6</v>
      </c>
      <c r="O1849" s="112">
        <v>0</v>
      </c>
      <c r="P1849" s="112">
        <v>0</v>
      </c>
      <c r="Q1849" s="112">
        <v>1120.7950000000001</v>
      </c>
      <c r="R1849" s="112">
        <v>89663.6</v>
      </c>
      <c r="S1849" s="111" t="s">
        <v>1386</v>
      </c>
    </row>
    <row r="1850" spans="1:19" ht="25.5">
      <c r="A1850" s="111" t="s">
        <v>2580</v>
      </c>
      <c r="B1850" s="143">
        <v>44357</v>
      </c>
      <c r="C1850" s="111" t="s">
        <v>2581</v>
      </c>
      <c r="D1850" s="143">
        <v>44357</v>
      </c>
      <c r="E1850" s="111" t="s">
        <v>1387</v>
      </c>
      <c r="F1850" s="111" t="s">
        <v>74</v>
      </c>
      <c r="G1850" s="111" t="s">
        <v>1028</v>
      </c>
      <c r="H1850" s="111" t="s">
        <v>54</v>
      </c>
      <c r="I1850" s="111" t="s">
        <v>1335</v>
      </c>
      <c r="J1850" s="112">
        <v>20</v>
      </c>
      <c r="K1850" s="112">
        <v>1303</v>
      </c>
      <c r="L1850" s="112">
        <v>26060</v>
      </c>
      <c r="M1850" s="112">
        <v>3.2574999999999998</v>
      </c>
      <c r="N1850" s="112">
        <v>65.150000000000006</v>
      </c>
      <c r="O1850" s="112">
        <v>0</v>
      </c>
      <c r="P1850" s="112">
        <v>0</v>
      </c>
      <c r="Q1850" s="112">
        <v>1306.2574999999999</v>
      </c>
      <c r="R1850" s="112">
        <v>26125.15</v>
      </c>
      <c r="S1850" s="111" t="s">
        <v>1386</v>
      </c>
    </row>
    <row r="1851" spans="1:19" ht="25.5">
      <c r="A1851" s="111" t="s">
        <v>2582</v>
      </c>
      <c r="B1851" s="143">
        <v>44357</v>
      </c>
      <c r="C1851" s="111" t="s">
        <v>2583</v>
      </c>
      <c r="D1851" s="143">
        <v>44357</v>
      </c>
      <c r="E1851" s="111" t="s">
        <v>1387</v>
      </c>
      <c r="F1851" s="111" t="s">
        <v>72</v>
      </c>
      <c r="G1851" s="111" t="s">
        <v>1028</v>
      </c>
      <c r="H1851" s="111" t="s">
        <v>54</v>
      </c>
      <c r="I1851" s="111" t="s">
        <v>1117</v>
      </c>
      <c r="J1851" s="112">
        <v>120</v>
      </c>
      <c r="K1851" s="112">
        <v>1118</v>
      </c>
      <c r="L1851" s="112">
        <v>134160</v>
      </c>
      <c r="M1851" s="112">
        <v>2.7949999999999999</v>
      </c>
      <c r="N1851" s="112">
        <v>335.4</v>
      </c>
      <c r="O1851" s="112">
        <v>0</v>
      </c>
      <c r="P1851" s="112">
        <v>0</v>
      </c>
      <c r="Q1851" s="112">
        <v>1120.7950000000001</v>
      </c>
      <c r="R1851" s="112">
        <v>134495.4</v>
      </c>
      <c r="S1851" s="111" t="s">
        <v>1386</v>
      </c>
    </row>
    <row r="1852" spans="1:19" ht="25.5">
      <c r="A1852" s="111" t="s">
        <v>2582</v>
      </c>
      <c r="B1852" s="143">
        <v>44357</v>
      </c>
      <c r="C1852" s="111" t="s">
        <v>2583</v>
      </c>
      <c r="D1852" s="143">
        <v>44357</v>
      </c>
      <c r="E1852" s="111" t="s">
        <v>1387</v>
      </c>
      <c r="F1852" s="111" t="s">
        <v>72</v>
      </c>
      <c r="G1852" s="111" t="s">
        <v>1028</v>
      </c>
      <c r="H1852" s="111" t="s">
        <v>54</v>
      </c>
      <c r="I1852" s="111" t="s">
        <v>1284</v>
      </c>
      <c r="J1852" s="112">
        <v>80</v>
      </c>
      <c r="K1852" s="112">
        <v>1064</v>
      </c>
      <c r="L1852" s="112">
        <v>85120</v>
      </c>
      <c r="M1852" s="112">
        <v>2.66</v>
      </c>
      <c r="N1852" s="112">
        <v>212.8</v>
      </c>
      <c r="O1852" s="112">
        <v>0</v>
      </c>
      <c r="P1852" s="112">
        <v>0</v>
      </c>
      <c r="Q1852" s="112">
        <v>1066.6600000000001</v>
      </c>
      <c r="R1852" s="112">
        <v>85332.800000000003</v>
      </c>
      <c r="S1852" s="111" t="s">
        <v>1386</v>
      </c>
    </row>
    <row r="1853" spans="1:19" ht="25.5">
      <c r="A1853" s="111" t="s">
        <v>2582</v>
      </c>
      <c r="B1853" s="143">
        <v>44357</v>
      </c>
      <c r="C1853" s="111" t="s">
        <v>2583</v>
      </c>
      <c r="D1853" s="143">
        <v>44357</v>
      </c>
      <c r="E1853" s="111" t="s">
        <v>1387</v>
      </c>
      <c r="F1853" s="111" t="s">
        <v>72</v>
      </c>
      <c r="G1853" s="111" t="s">
        <v>1028</v>
      </c>
      <c r="H1853" s="111" t="s">
        <v>54</v>
      </c>
      <c r="I1853" s="111" t="s">
        <v>1335</v>
      </c>
      <c r="J1853" s="112">
        <v>50</v>
      </c>
      <c r="K1853" s="112">
        <v>1303</v>
      </c>
      <c r="L1853" s="112">
        <v>65150</v>
      </c>
      <c r="M1853" s="112">
        <v>3.2574999999999998</v>
      </c>
      <c r="N1853" s="112">
        <v>162.875</v>
      </c>
      <c r="O1853" s="112">
        <v>0</v>
      </c>
      <c r="P1853" s="112">
        <v>0</v>
      </c>
      <c r="Q1853" s="112">
        <v>1306.2574999999999</v>
      </c>
      <c r="R1853" s="112">
        <v>65312.875</v>
      </c>
      <c r="S1853" s="111" t="s">
        <v>1386</v>
      </c>
    </row>
    <row r="1854" spans="1:19" ht="25.5">
      <c r="A1854" s="111" t="s">
        <v>2582</v>
      </c>
      <c r="B1854" s="143">
        <v>44357</v>
      </c>
      <c r="C1854" s="111" t="s">
        <v>2583</v>
      </c>
      <c r="D1854" s="143">
        <v>44357</v>
      </c>
      <c r="E1854" s="111" t="s">
        <v>1387</v>
      </c>
      <c r="F1854" s="111" t="s">
        <v>72</v>
      </c>
      <c r="G1854" s="111" t="s">
        <v>1028</v>
      </c>
      <c r="H1854" s="111" t="s">
        <v>54</v>
      </c>
      <c r="I1854" s="111" t="s">
        <v>1285</v>
      </c>
      <c r="J1854" s="112">
        <v>40</v>
      </c>
      <c r="K1854" s="112">
        <v>1205</v>
      </c>
      <c r="L1854" s="112">
        <v>48200</v>
      </c>
      <c r="M1854" s="112">
        <v>3.0125000000000002</v>
      </c>
      <c r="N1854" s="112">
        <v>120.5</v>
      </c>
      <c r="O1854" s="112">
        <v>0</v>
      </c>
      <c r="P1854" s="112">
        <v>0</v>
      </c>
      <c r="Q1854" s="112">
        <v>1208.0125</v>
      </c>
      <c r="R1854" s="112">
        <v>48320.5</v>
      </c>
      <c r="S1854" s="111" t="s">
        <v>1386</v>
      </c>
    </row>
    <row r="1855" spans="1:19" ht="25.5">
      <c r="A1855" s="111" t="s">
        <v>2584</v>
      </c>
      <c r="B1855" s="143">
        <v>44357</v>
      </c>
      <c r="C1855" s="111" t="s">
        <v>2585</v>
      </c>
      <c r="D1855" s="143">
        <v>44357</v>
      </c>
      <c r="E1855" s="111" t="s">
        <v>1387</v>
      </c>
      <c r="F1855" s="111" t="s">
        <v>56</v>
      </c>
      <c r="G1855" s="111" t="s">
        <v>57</v>
      </c>
      <c r="H1855" s="111" t="s">
        <v>54</v>
      </c>
      <c r="I1855" s="111" t="s">
        <v>1119</v>
      </c>
      <c r="J1855" s="112">
        <v>170</v>
      </c>
      <c r="K1855" s="112">
        <v>914</v>
      </c>
      <c r="L1855" s="112">
        <v>155380</v>
      </c>
      <c r="M1855" s="112">
        <v>2.2850000000000001</v>
      </c>
      <c r="N1855" s="112">
        <v>388.45</v>
      </c>
      <c r="O1855" s="112">
        <v>0</v>
      </c>
      <c r="P1855" s="112">
        <v>0</v>
      </c>
      <c r="Q1855" s="112">
        <v>916.28499999999997</v>
      </c>
      <c r="R1855" s="112">
        <v>155768.45000000001</v>
      </c>
      <c r="S1855" s="111" t="s">
        <v>1386</v>
      </c>
    </row>
    <row r="1856" spans="1:19" ht="25.5">
      <c r="A1856" s="111" t="s">
        <v>2584</v>
      </c>
      <c r="B1856" s="143">
        <v>44357</v>
      </c>
      <c r="C1856" s="111" t="s">
        <v>2585</v>
      </c>
      <c r="D1856" s="143">
        <v>44357</v>
      </c>
      <c r="E1856" s="111" t="s">
        <v>1387</v>
      </c>
      <c r="F1856" s="111" t="s">
        <v>56</v>
      </c>
      <c r="G1856" s="111" t="s">
        <v>57</v>
      </c>
      <c r="H1856" s="111" t="s">
        <v>54</v>
      </c>
      <c r="I1856" s="111" t="s">
        <v>1114</v>
      </c>
      <c r="J1856" s="112">
        <v>160</v>
      </c>
      <c r="K1856" s="112">
        <v>894</v>
      </c>
      <c r="L1856" s="112">
        <v>143040</v>
      </c>
      <c r="M1856" s="112">
        <v>2.2349999999999999</v>
      </c>
      <c r="N1856" s="112">
        <v>357.6</v>
      </c>
      <c r="O1856" s="112">
        <v>0</v>
      </c>
      <c r="P1856" s="112">
        <v>0</v>
      </c>
      <c r="Q1856" s="112">
        <v>896.23500000000001</v>
      </c>
      <c r="R1856" s="112">
        <v>143397.6</v>
      </c>
      <c r="S1856" s="111" t="s">
        <v>1386</v>
      </c>
    </row>
    <row r="1857" spans="1:19" ht="25.5">
      <c r="A1857" s="111" t="s">
        <v>2586</v>
      </c>
      <c r="B1857" s="143">
        <v>44357</v>
      </c>
      <c r="C1857" s="111" t="s">
        <v>2587</v>
      </c>
      <c r="D1857" s="143">
        <v>44357</v>
      </c>
      <c r="E1857" s="111" t="s">
        <v>1387</v>
      </c>
      <c r="F1857" s="111" t="s">
        <v>62</v>
      </c>
      <c r="G1857" s="111" t="s">
        <v>1396</v>
      </c>
      <c r="H1857" s="111" t="s">
        <v>54</v>
      </c>
      <c r="I1857" s="111" t="s">
        <v>1119</v>
      </c>
      <c r="J1857" s="112">
        <v>130</v>
      </c>
      <c r="K1857" s="112">
        <v>914</v>
      </c>
      <c r="L1857" s="112">
        <v>118820</v>
      </c>
      <c r="M1857" s="112">
        <v>2.2850000000000001</v>
      </c>
      <c r="N1857" s="112">
        <v>297.05</v>
      </c>
      <c r="O1857" s="112">
        <v>0</v>
      </c>
      <c r="P1857" s="112">
        <v>0</v>
      </c>
      <c r="Q1857" s="112">
        <v>916.28499999999997</v>
      </c>
      <c r="R1857" s="112">
        <v>119117.05</v>
      </c>
      <c r="S1857" s="111" t="s">
        <v>1386</v>
      </c>
    </row>
    <row r="1858" spans="1:19" ht="25.5">
      <c r="A1858" s="111" t="s">
        <v>2586</v>
      </c>
      <c r="B1858" s="143">
        <v>44357</v>
      </c>
      <c r="C1858" s="111" t="s">
        <v>2587</v>
      </c>
      <c r="D1858" s="143">
        <v>44357</v>
      </c>
      <c r="E1858" s="111" t="s">
        <v>1387</v>
      </c>
      <c r="F1858" s="111" t="s">
        <v>62</v>
      </c>
      <c r="G1858" s="111" t="s">
        <v>1396</v>
      </c>
      <c r="H1858" s="111" t="s">
        <v>54</v>
      </c>
      <c r="I1858" s="111" t="s">
        <v>1114</v>
      </c>
      <c r="J1858" s="112">
        <v>200</v>
      </c>
      <c r="K1858" s="112">
        <v>894</v>
      </c>
      <c r="L1858" s="112">
        <v>178800</v>
      </c>
      <c r="M1858" s="112">
        <v>2.2349999999999999</v>
      </c>
      <c r="N1858" s="112">
        <v>447</v>
      </c>
      <c r="O1858" s="112">
        <v>0</v>
      </c>
      <c r="P1858" s="112">
        <v>0</v>
      </c>
      <c r="Q1858" s="112">
        <v>896.23500000000001</v>
      </c>
      <c r="R1858" s="112">
        <v>179247</v>
      </c>
      <c r="S1858" s="111" t="s">
        <v>1386</v>
      </c>
    </row>
    <row r="1859" spans="1:19" ht="25.5">
      <c r="A1859" s="111" t="s">
        <v>2588</v>
      </c>
      <c r="B1859" s="143">
        <v>44357</v>
      </c>
      <c r="C1859" s="111" t="s">
        <v>2589</v>
      </c>
      <c r="D1859" s="143">
        <v>44357</v>
      </c>
      <c r="E1859" s="111" t="s">
        <v>1387</v>
      </c>
      <c r="F1859" s="111" t="s">
        <v>71</v>
      </c>
      <c r="G1859" s="111" t="s">
        <v>76</v>
      </c>
      <c r="H1859" s="111" t="s">
        <v>54</v>
      </c>
      <c r="I1859" s="111" t="s">
        <v>1119</v>
      </c>
      <c r="J1859" s="112">
        <v>354</v>
      </c>
      <c r="K1859" s="112">
        <v>914</v>
      </c>
      <c r="L1859" s="112">
        <v>323556</v>
      </c>
      <c r="M1859" s="112">
        <v>2.2850000000000001</v>
      </c>
      <c r="N1859" s="112">
        <v>808.89</v>
      </c>
      <c r="O1859" s="112">
        <v>0</v>
      </c>
      <c r="P1859" s="112">
        <v>0</v>
      </c>
      <c r="Q1859" s="112">
        <v>916.28499999999997</v>
      </c>
      <c r="R1859" s="112">
        <v>324364.89</v>
      </c>
      <c r="S1859" s="111" t="s">
        <v>1386</v>
      </c>
    </row>
    <row r="1860" spans="1:19" ht="25.5">
      <c r="A1860" s="111" t="s">
        <v>2588</v>
      </c>
      <c r="B1860" s="143">
        <v>44357</v>
      </c>
      <c r="C1860" s="111" t="s">
        <v>2589</v>
      </c>
      <c r="D1860" s="143">
        <v>44357</v>
      </c>
      <c r="E1860" s="111" t="s">
        <v>1387</v>
      </c>
      <c r="F1860" s="111" t="s">
        <v>71</v>
      </c>
      <c r="G1860" s="111" t="s">
        <v>76</v>
      </c>
      <c r="H1860" s="111" t="s">
        <v>54</v>
      </c>
      <c r="I1860" s="111" t="s">
        <v>1284</v>
      </c>
      <c r="J1860" s="112">
        <v>260</v>
      </c>
      <c r="K1860" s="112">
        <v>1064</v>
      </c>
      <c r="L1860" s="112">
        <v>276640</v>
      </c>
      <c r="M1860" s="112">
        <v>2.66</v>
      </c>
      <c r="N1860" s="112">
        <v>691.6</v>
      </c>
      <c r="O1860" s="112">
        <v>0</v>
      </c>
      <c r="P1860" s="112">
        <v>0</v>
      </c>
      <c r="Q1860" s="112">
        <v>1066.6600000000001</v>
      </c>
      <c r="R1860" s="112">
        <v>277331.59999999998</v>
      </c>
      <c r="S1860" s="111" t="s">
        <v>1386</v>
      </c>
    </row>
    <row r="1861" spans="1:19" ht="25.5">
      <c r="A1861" s="111" t="s">
        <v>2590</v>
      </c>
      <c r="B1861" s="143">
        <v>44357</v>
      </c>
      <c r="C1861" s="111" t="s">
        <v>2591</v>
      </c>
      <c r="D1861" s="143">
        <v>44357</v>
      </c>
      <c r="E1861" s="111" t="s">
        <v>1387</v>
      </c>
      <c r="F1861" s="111" t="s">
        <v>878</v>
      </c>
      <c r="G1861" s="111" t="s">
        <v>1399</v>
      </c>
      <c r="H1861" s="111" t="s">
        <v>117</v>
      </c>
      <c r="I1861" s="111" t="s">
        <v>1119</v>
      </c>
      <c r="J1861" s="112">
        <v>120</v>
      </c>
      <c r="K1861" s="112">
        <v>914</v>
      </c>
      <c r="L1861" s="112">
        <v>109680</v>
      </c>
      <c r="M1861" s="112">
        <v>2.2850000000000001</v>
      </c>
      <c r="N1861" s="112">
        <v>274.2</v>
      </c>
      <c r="O1861" s="112">
        <v>0</v>
      </c>
      <c r="P1861" s="112">
        <v>0</v>
      </c>
      <c r="Q1861" s="112">
        <v>916.28499999999997</v>
      </c>
      <c r="R1861" s="112">
        <v>109954.2</v>
      </c>
      <c r="S1861" s="111" t="s">
        <v>1386</v>
      </c>
    </row>
    <row r="1862" spans="1:19" ht="25.5">
      <c r="A1862" s="111" t="s">
        <v>2590</v>
      </c>
      <c r="B1862" s="143">
        <v>44357</v>
      </c>
      <c r="C1862" s="111" t="s">
        <v>2591</v>
      </c>
      <c r="D1862" s="143">
        <v>44357</v>
      </c>
      <c r="E1862" s="111" t="s">
        <v>1387</v>
      </c>
      <c r="F1862" s="111" t="s">
        <v>878</v>
      </c>
      <c r="G1862" s="111" t="s">
        <v>1399</v>
      </c>
      <c r="H1862" s="111" t="s">
        <v>117</v>
      </c>
      <c r="I1862" s="111" t="s">
        <v>1114</v>
      </c>
      <c r="J1862" s="112">
        <v>500</v>
      </c>
      <c r="K1862" s="112">
        <v>894</v>
      </c>
      <c r="L1862" s="112">
        <v>447000</v>
      </c>
      <c r="M1862" s="112">
        <v>2.2349999999999999</v>
      </c>
      <c r="N1862" s="112">
        <v>1117.5</v>
      </c>
      <c r="O1862" s="112">
        <v>0</v>
      </c>
      <c r="P1862" s="112">
        <v>0</v>
      </c>
      <c r="Q1862" s="112">
        <v>896.23500000000001</v>
      </c>
      <c r="R1862" s="112">
        <v>448117.5</v>
      </c>
      <c r="S1862" s="111" t="s">
        <v>1386</v>
      </c>
    </row>
    <row r="1863" spans="1:19" ht="25.5">
      <c r="A1863" s="111" t="s">
        <v>2592</v>
      </c>
      <c r="B1863" s="143">
        <v>44357</v>
      </c>
      <c r="C1863" s="111" t="s">
        <v>2593</v>
      </c>
      <c r="D1863" s="143">
        <v>44357</v>
      </c>
      <c r="E1863" s="111" t="s">
        <v>1387</v>
      </c>
      <c r="F1863" s="111" t="s">
        <v>11</v>
      </c>
      <c r="G1863" s="111" t="s">
        <v>1399</v>
      </c>
      <c r="H1863" s="111" t="s">
        <v>117</v>
      </c>
      <c r="I1863" s="111" t="s">
        <v>1119</v>
      </c>
      <c r="J1863" s="112">
        <v>100</v>
      </c>
      <c r="K1863" s="112">
        <v>914</v>
      </c>
      <c r="L1863" s="112">
        <v>91400</v>
      </c>
      <c r="M1863" s="112">
        <v>2.2850000000000001</v>
      </c>
      <c r="N1863" s="112">
        <v>228.5</v>
      </c>
      <c r="O1863" s="112">
        <v>0</v>
      </c>
      <c r="P1863" s="112">
        <v>0</v>
      </c>
      <c r="Q1863" s="112">
        <v>916.28499999999997</v>
      </c>
      <c r="R1863" s="112">
        <v>91628.5</v>
      </c>
      <c r="S1863" s="111" t="s">
        <v>1386</v>
      </c>
    </row>
    <row r="1864" spans="1:19" ht="25.5">
      <c r="A1864" s="111" t="s">
        <v>2592</v>
      </c>
      <c r="B1864" s="143">
        <v>44357</v>
      </c>
      <c r="C1864" s="111" t="s">
        <v>2593</v>
      </c>
      <c r="D1864" s="143">
        <v>44357</v>
      </c>
      <c r="E1864" s="111" t="s">
        <v>1387</v>
      </c>
      <c r="F1864" s="111" t="s">
        <v>11</v>
      </c>
      <c r="G1864" s="111" t="s">
        <v>1399</v>
      </c>
      <c r="H1864" s="111" t="s">
        <v>117</v>
      </c>
      <c r="I1864" s="111" t="s">
        <v>1114</v>
      </c>
      <c r="J1864" s="112">
        <v>620</v>
      </c>
      <c r="K1864" s="112">
        <v>894</v>
      </c>
      <c r="L1864" s="112">
        <v>554280</v>
      </c>
      <c r="M1864" s="112">
        <v>2.2349999999999999</v>
      </c>
      <c r="N1864" s="112">
        <v>1385.7</v>
      </c>
      <c r="O1864" s="112">
        <v>0</v>
      </c>
      <c r="P1864" s="112">
        <v>0</v>
      </c>
      <c r="Q1864" s="112">
        <v>896.23500000000001</v>
      </c>
      <c r="R1864" s="112">
        <v>555665.69999999995</v>
      </c>
      <c r="S1864" s="111" t="s">
        <v>1386</v>
      </c>
    </row>
    <row r="1865" spans="1:19" ht="25.5">
      <c r="A1865" s="111" t="s">
        <v>2594</v>
      </c>
      <c r="B1865" s="143">
        <v>44357</v>
      </c>
      <c r="C1865" s="111" t="s">
        <v>2595</v>
      </c>
      <c r="D1865" s="143">
        <v>44357</v>
      </c>
      <c r="E1865" s="111" t="s">
        <v>1387</v>
      </c>
      <c r="F1865" s="111" t="s">
        <v>55</v>
      </c>
      <c r="G1865" s="111" t="s">
        <v>1026</v>
      </c>
      <c r="H1865" s="111" t="s">
        <v>54</v>
      </c>
      <c r="I1865" s="111" t="s">
        <v>1115</v>
      </c>
      <c r="J1865" s="112">
        <v>40</v>
      </c>
      <c r="K1865" s="112">
        <v>1030</v>
      </c>
      <c r="L1865" s="112">
        <v>41200</v>
      </c>
      <c r="M1865" s="112">
        <v>2.5750000000000002</v>
      </c>
      <c r="N1865" s="112">
        <v>103</v>
      </c>
      <c r="O1865" s="112">
        <v>0</v>
      </c>
      <c r="P1865" s="112">
        <v>0</v>
      </c>
      <c r="Q1865" s="112">
        <v>1032.575</v>
      </c>
      <c r="R1865" s="112">
        <v>41303</v>
      </c>
      <c r="S1865" s="111" t="s">
        <v>1386</v>
      </c>
    </row>
    <row r="1866" spans="1:19" ht="25.5">
      <c r="A1866" s="111" t="s">
        <v>2594</v>
      </c>
      <c r="B1866" s="143">
        <v>44357</v>
      </c>
      <c r="C1866" s="111" t="s">
        <v>2595</v>
      </c>
      <c r="D1866" s="143">
        <v>44357</v>
      </c>
      <c r="E1866" s="111" t="s">
        <v>1387</v>
      </c>
      <c r="F1866" s="111" t="s">
        <v>55</v>
      </c>
      <c r="G1866" s="111" t="s">
        <v>1026</v>
      </c>
      <c r="H1866" s="111" t="s">
        <v>54</v>
      </c>
      <c r="I1866" s="111" t="s">
        <v>1114</v>
      </c>
      <c r="J1866" s="112">
        <v>40</v>
      </c>
      <c r="K1866" s="112">
        <v>894</v>
      </c>
      <c r="L1866" s="112">
        <v>35760</v>
      </c>
      <c r="M1866" s="112">
        <v>2.2349999999999999</v>
      </c>
      <c r="N1866" s="112">
        <v>89.4</v>
      </c>
      <c r="O1866" s="112">
        <v>0</v>
      </c>
      <c r="P1866" s="112">
        <v>0</v>
      </c>
      <c r="Q1866" s="112">
        <v>896.23500000000001</v>
      </c>
      <c r="R1866" s="112">
        <v>35849.4</v>
      </c>
      <c r="S1866" s="111" t="s">
        <v>1386</v>
      </c>
    </row>
    <row r="1867" spans="1:19" ht="25.5">
      <c r="A1867" s="111" t="s">
        <v>2594</v>
      </c>
      <c r="B1867" s="143">
        <v>44357</v>
      </c>
      <c r="C1867" s="111" t="s">
        <v>2595</v>
      </c>
      <c r="D1867" s="143">
        <v>44357</v>
      </c>
      <c r="E1867" s="111" t="s">
        <v>1387</v>
      </c>
      <c r="F1867" s="111" t="s">
        <v>55</v>
      </c>
      <c r="G1867" s="111" t="s">
        <v>1026</v>
      </c>
      <c r="H1867" s="111" t="s">
        <v>54</v>
      </c>
      <c r="I1867" s="111" t="s">
        <v>1119</v>
      </c>
      <c r="J1867" s="112">
        <v>100</v>
      </c>
      <c r="K1867" s="112">
        <v>914</v>
      </c>
      <c r="L1867" s="112">
        <v>91400</v>
      </c>
      <c r="M1867" s="112">
        <v>2.2850000000000001</v>
      </c>
      <c r="N1867" s="112">
        <v>228.5</v>
      </c>
      <c r="O1867" s="112">
        <v>0</v>
      </c>
      <c r="P1867" s="112">
        <v>0</v>
      </c>
      <c r="Q1867" s="112">
        <v>916.28499999999997</v>
      </c>
      <c r="R1867" s="112">
        <v>91628.5</v>
      </c>
      <c r="S1867" s="111" t="s">
        <v>1386</v>
      </c>
    </row>
    <row r="1868" spans="1:19" ht="25.5">
      <c r="A1868" s="111" t="s">
        <v>2596</v>
      </c>
      <c r="B1868" s="143">
        <v>44357</v>
      </c>
      <c r="C1868" s="111" t="s">
        <v>2597</v>
      </c>
      <c r="D1868" s="143">
        <v>44357</v>
      </c>
      <c r="E1868" s="111" t="s">
        <v>1387</v>
      </c>
      <c r="F1868" s="111" t="s">
        <v>53</v>
      </c>
      <c r="G1868" s="111" t="s">
        <v>1026</v>
      </c>
      <c r="H1868" s="111" t="s">
        <v>54</v>
      </c>
      <c r="I1868" s="111" t="s">
        <v>1284</v>
      </c>
      <c r="J1868" s="112">
        <v>20</v>
      </c>
      <c r="K1868" s="112">
        <v>1064</v>
      </c>
      <c r="L1868" s="112">
        <v>21280</v>
      </c>
      <c r="M1868" s="112">
        <v>2.66</v>
      </c>
      <c r="N1868" s="112">
        <v>53.2</v>
      </c>
      <c r="O1868" s="112">
        <v>0</v>
      </c>
      <c r="P1868" s="112">
        <v>0</v>
      </c>
      <c r="Q1868" s="112">
        <v>1066.6600000000001</v>
      </c>
      <c r="R1868" s="112">
        <v>21333.200000000001</v>
      </c>
      <c r="S1868" s="111" t="s">
        <v>1386</v>
      </c>
    </row>
    <row r="1869" spans="1:19" ht="25.5">
      <c r="A1869" s="111" t="s">
        <v>2596</v>
      </c>
      <c r="B1869" s="143">
        <v>44357</v>
      </c>
      <c r="C1869" s="111" t="s">
        <v>2597</v>
      </c>
      <c r="D1869" s="143">
        <v>44357</v>
      </c>
      <c r="E1869" s="111" t="s">
        <v>1387</v>
      </c>
      <c r="F1869" s="111" t="s">
        <v>53</v>
      </c>
      <c r="G1869" s="111" t="s">
        <v>1026</v>
      </c>
      <c r="H1869" s="111" t="s">
        <v>54</v>
      </c>
      <c r="I1869" s="111" t="s">
        <v>1120</v>
      </c>
      <c r="J1869" s="112">
        <v>20</v>
      </c>
      <c r="K1869" s="112">
        <v>1176</v>
      </c>
      <c r="L1869" s="112">
        <v>23520</v>
      </c>
      <c r="M1869" s="112">
        <v>2.94</v>
      </c>
      <c r="N1869" s="112">
        <v>58.8</v>
      </c>
      <c r="O1869" s="112">
        <v>0</v>
      </c>
      <c r="P1869" s="112">
        <v>0</v>
      </c>
      <c r="Q1869" s="112">
        <v>1178.94</v>
      </c>
      <c r="R1869" s="112">
        <v>23578.799999999999</v>
      </c>
      <c r="S1869" s="111" t="s">
        <v>1386</v>
      </c>
    </row>
    <row r="1870" spans="1:19" ht="25.5">
      <c r="A1870" s="111" t="s">
        <v>2596</v>
      </c>
      <c r="B1870" s="143">
        <v>44357</v>
      </c>
      <c r="C1870" s="111" t="s">
        <v>2597</v>
      </c>
      <c r="D1870" s="143">
        <v>44357</v>
      </c>
      <c r="E1870" s="111" t="s">
        <v>1387</v>
      </c>
      <c r="F1870" s="111" t="s">
        <v>53</v>
      </c>
      <c r="G1870" s="111" t="s">
        <v>1026</v>
      </c>
      <c r="H1870" s="111" t="s">
        <v>54</v>
      </c>
      <c r="I1870" s="111" t="s">
        <v>1335</v>
      </c>
      <c r="J1870" s="112">
        <v>60</v>
      </c>
      <c r="K1870" s="112">
        <v>1303</v>
      </c>
      <c r="L1870" s="112">
        <v>78180</v>
      </c>
      <c r="M1870" s="112">
        <v>3.2574999999999998</v>
      </c>
      <c r="N1870" s="112">
        <v>195.45</v>
      </c>
      <c r="O1870" s="112">
        <v>0</v>
      </c>
      <c r="P1870" s="112">
        <v>0</v>
      </c>
      <c r="Q1870" s="112">
        <v>1306.2574999999999</v>
      </c>
      <c r="R1870" s="112">
        <v>78375.45</v>
      </c>
      <c r="S1870" s="111" t="s">
        <v>1386</v>
      </c>
    </row>
    <row r="1871" spans="1:19" ht="25.5">
      <c r="A1871" s="111" t="s">
        <v>2596</v>
      </c>
      <c r="B1871" s="143">
        <v>44357</v>
      </c>
      <c r="C1871" s="111" t="s">
        <v>2597</v>
      </c>
      <c r="D1871" s="143">
        <v>44357</v>
      </c>
      <c r="E1871" s="111" t="s">
        <v>1387</v>
      </c>
      <c r="F1871" s="111" t="s">
        <v>53</v>
      </c>
      <c r="G1871" s="111" t="s">
        <v>1026</v>
      </c>
      <c r="H1871" s="111" t="s">
        <v>54</v>
      </c>
      <c r="I1871" s="111" t="s">
        <v>1119</v>
      </c>
      <c r="J1871" s="112">
        <v>40</v>
      </c>
      <c r="K1871" s="112">
        <v>914</v>
      </c>
      <c r="L1871" s="112">
        <v>36560</v>
      </c>
      <c r="M1871" s="112">
        <v>2.2850000000000001</v>
      </c>
      <c r="N1871" s="112">
        <v>91.4</v>
      </c>
      <c r="O1871" s="112">
        <v>0</v>
      </c>
      <c r="P1871" s="112">
        <v>0</v>
      </c>
      <c r="Q1871" s="112">
        <v>916.28499999999997</v>
      </c>
      <c r="R1871" s="112">
        <v>36651.4</v>
      </c>
      <c r="S1871" s="111" t="s">
        <v>1386</v>
      </c>
    </row>
    <row r="1872" spans="1:19" ht="25.5">
      <c r="A1872" s="111" t="s">
        <v>2596</v>
      </c>
      <c r="B1872" s="143">
        <v>44357</v>
      </c>
      <c r="C1872" s="111" t="s">
        <v>2597</v>
      </c>
      <c r="D1872" s="143">
        <v>44357</v>
      </c>
      <c r="E1872" s="111" t="s">
        <v>1387</v>
      </c>
      <c r="F1872" s="111" t="s">
        <v>53</v>
      </c>
      <c r="G1872" s="111" t="s">
        <v>1026</v>
      </c>
      <c r="H1872" s="111" t="s">
        <v>54</v>
      </c>
      <c r="I1872" s="111" t="s">
        <v>1285</v>
      </c>
      <c r="J1872" s="112">
        <v>20</v>
      </c>
      <c r="K1872" s="112">
        <v>1205</v>
      </c>
      <c r="L1872" s="112">
        <v>24100</v>
      </c>
      <c r="M1872" s="112">
        <v>3.0125000000000002</v>
      </c>
      <c r="N1872" s="112">
        <v>60.25</v>
      </c>
      <c r="O1872" s="112">
        <v>0</v>
      </c>
      <c r="P1872" s="112">
        <v>0</v>
      </c>
      <c r="Q1872" s="112">
        <v>1208.0125</v>
      </c>
      <c r="R1872" s="112">
        <v>24160.25</v>
      </c>
      <c r="S1872" s="111" t="s">
        <v>1386</v>
      </c>
    </row>
    <row r="1873" spans="1:19" ht="25.5">
      <c r="A1873" s="111" t="s">
        <v>2596</v>
      </c>
      <c r="B1873" s="143">
        <v>44357</v>
      </c>
      <c r="C1873" s="111" t="s">
        <v>2597</v>
      </c>
      <c r="D1873" s="143">
        <v>44357</v>
      </c>
      <c r="E1873" s="111" t="s">
        <v>1387</v>
      </c>
      <c r="F1873" s="111" t="s">
        <v>53</v>
      </c>
      <c r="G1873" s="111" t="s">
        <v>1026</v>
      </c>
      <c r="H1873" s="111" t="s">
        <v>54</v>
      </c>
      <c r="I1873" s="111" t="s">
        <v>1114</v>
      </c>
      <c r="J1873" s="112">
        <v>20</v>
      </c>
      <c r="K1873" s="112">
        <v>894</v>
      </c>
      <c r="L1873" s="112">
        <v>17880</v>
      </c>
      <c r="M1873" s="112">
        <v>2.2349999999999999</v>
      </c>
      <c r="N1873" s="112">
        <v>44.7</v>
      </c>
      <c r="O1873" s="112">
        <v>0</v>
      </c>
      <c r="P1873" s="112">
        <v>0</v>
      </c>
      <c r="Q1873" s="112">
        <v>896.23500000000001</v>
      </c>
      <c r="R1873" s="112">
        <v>17924.7</v>
      </c>
      <c r="S1873" s="111" t="s">
        <v>1386</v>
      </c>
    </row>
    <row r="1874" spans="1:19" ht="25.5">
      <c r="A1874" s="111" t="s">
        <v>2598</v>
      </c>
      <c r="B1874" s="143">
        <v>44357</v>
      </c>
      <c r="C1874" s="111" t="s">
        <v>2599</v>
      </c>
      <c r="D1874" s="143">
        <v>44357</v>
      </c>
      <c r="E1874" s="111" t="s">
        <v>1387</v>
      </c>
      <c r="F1874" s="111" t="s">
        <v>59</v>
      </c>
      <c r="G1874" s="111" t="s">
        <v>54</v>
      </c>
      <c r="H1874" s="111" t="s">
        <v>54</v>
      </c>
      <c r="I1874" s="111" t="s">
        <v>1119</v>
      </c>
      <c r="J1874" s="112">
        <v>100</v>
      </c>
      <c r="K1874" s="112">
        <v>914</v>
      </c>
      <c r="L1874" s="112">
        <v>91400</v>
      </c>
      <c r="M1874" s="112">
        <v>2.2850000000000001</v>
      </c>
      <c r="N1874" s="112">
        <v>228.5</v>
      </c>
      <c r="O1874" s="112">
        <v>0</v>
      </c>
      <c r="P1874" s="112">
        <v>0</v>
      </c>
      <c r="Q1874" s="112">
        <v>916.28499999999997</v>
      </c>
      <c r="R1874" s="112">
        <v>91628.5</v>
      </c>
      <c r="S1874" s="111" t="s">
        <v>1386</v>
      </c>
    </row>
    <row r="1875" spans="1:19" ht="25.5">
      <c r="A1875" s="111" t="s">
        <v>2598</v>
      </c>
      <c r="B1875" s="143">
        <v>44357</v>
      </c>
      <c r="C1875" s="111" t="s">
        <v>2599</v>
      </c>
      <c r="D1875" s="143">
        <v>44357</v>
      </c>
      <c r="E1875" s="111" t="s">
        <v>1387</v>
      </c>
      <c r="F1875" s="111" t="s">
        <v>59</v>
      </c>
      <c r="G1875" s="111" t="s">
        <v>54</v>
      </c>
      <c r="H1875" s="111" t="s">
        <v>54</v>
      </c>
      <c r="I1875" s="111" t="s">
        <v>1120</v>
      </c>
      <c r="J1875" s="112">
        <v>60</v>
      </c>
      <c r="K1875" s="112">
        <v>1176</v>
      </c>
      <c r="L1875" s="112">
        <v>70560</v>
      </c>
      <c r="M1875" s="112">
        <v>2.94</v>
      </c>
      <c r="N1875" s="112">
        <v>176.4</v>
      </c>
      <c r="O1875" s="112">
        <v>0</v>
      </c>
      <c r="P1875" s="112">
        <v>0</v>
      </c>
      <c r="Q1875" s="112">
        <v>1178.94</v>
      </c>
      <c r="R1875" s="112">
        <v>70736.399999999994</v>
      </c>
      <c r="S1875" s="111" t="s">
        <v>1386</v>
      </c>
    </row>
    <row r="1876" spans="1:19" ht="25.5">
      <c r="A1876" s="111" t="s">
        <v>2598</v>
      </c>
      <c r="B1876" s="143">
        <v>44357</v>
      </c>
      <c r="C1876" s="111" t="s">
        <v>2599</v>
      </c>
      <c r="D1876" s="143">
        <v>44357</v>
      </c>
      <c r="E1876" s="111" t="s">
        <v>1387</v>
      </c>
      <c r="F1876" s="111" t="s">
        <v>59</v>
      </c>
      <c r="G1876" s="111" t="s">
        <v>54</v>
      </c>
      <c r="H1876" s="111" t="s">
        <v>54</v>
      </c>
      <c r="I1876" s="111" t="s">
        <v>1115</v>
      </c>
      <c r="J1876" s="112">
        <v>300</v>
      </c>
      <c r="K1876" s="112">
        <v>1030</v>
      </c>
      <c r="L1876" s="112">
        <v>309000</v>
      </c>
      <c r="M1876" s="112">
        <v>2.5750000000000002</v>
      </c>
      <c r="N1876" s="112">
        <v>772.5</v>
      </c>
      <c r="O1876" s="112">
        <v>0</v>
      </c>
      <c r="P1876" s="112">
        <v>0</v>
      </c>
      <c r="Q1876" s="112">
        <v>1032.575</v>
      </c>
      <c r="R1876" s="112">
        <v>309772.5</v>
      </c>
      <c r="S1876" s="111" t="s">
        <v>1386</v>
      </c>
    </row>
    <row r="1877" spans="1:19" ht="25.5">
      <c r="A1877" s="111" t="s">
        <v>2600</v>
      </c>
      <c r="B1877" s="143">
        <v>44357</v>
      </c>
      <c r="C1877" s="111" t="s">
        <v>2601</v>
      </c>
      <c r="D1877" s="143">
        <v>44357</v>
      </c>
      <c r="E1877" s="111" t="s">
        <v>1387</v>
      </c>
      <c r="F1877" s="111" t="s">
        <v>113</v>
      </c>
      <c r="G1877" s="111" t="s">
        <v>986</v>
      </c>
      <c r="H1877" s="111" t="s">
        <v>117</v>
      </c>
      <c r="I1877" s="111" t="s">
        <v>1119</v>
      </c>
      <c r="J1877" s="112">
        <v>120</v>
      </c>
      <c r="K1877" s="112">
        <v>914</v>
      </c>
      <c r="L1877" s="112">
        <v>109680</v>
      </c>
      <c r="M1877" s="112">
        <v>2.2850000000000001</v>
      </c>
      <c r="N1877" s="112">
        <v>274.2</v>
      </c>
      <c r="O1877" s="112">
        <v>0</v>
      </c>
      <c r="P1877" s="112">
        <v>0</v>
      </c>
      <c r="Q1877" s="112">
        <v>916.28499999999997</v>
      </c>
      <c r="R1877" s="112">
        <v>109954.2</v>
      </c>
      <c r="S1877" s="111" t="s">
        <v>1386</v>
      </c>
    </row>
    <row r="1878" spans="1:19" ht="25.5">
      <c r="A1878" s="111" t="s">
        <v>2600</v>
      </c>
      <c r="B1878" s="143">
        <v>44357</v>
      </c>
      <c r="C1878" s="111" t="s">
        <v>2601</v>
      </c>
      <c r="D1878" s="143">
        <v>44357</v>
      </c>
      <c r="E1878" s="111" t="s">
        <v>1387</v>
      </c>
      <c r="F1878" s="111" t="s">
        <v>113</v>
      </c>
      <c r="G1878" s="111" t="s">
        <v>986</v>
      </c>
      <c r="H1878" s="111" t="s">
        <v>117</v>
      </c>
      <c r="I1878" s="111" t="s">
        <v>1284</v>
      </c>
      <c r="J1878" s="112">
        <v>74</v>
      </c>
      <c r="K1878" s="112">
        <v>1064</v>
      </c>
      <c r="L1878" s="112">
        <v>78736</v>
      </c>
      <c r="M1878" s="112">
        <v>2.66</v>
      </c>
      <c r="N1878" s="112">
        <v>196.84</v>
      </c>
      <c r="O1878" s="112">
        <v>0</v>
      </c>
      <c r="P1878" s="112">
        <v>0</v>
      </c>
      <c r="Q1878" s="112">
        <v>1066.6600000000001</v>
      </c>
      <c r="R1878" s="112">
        <v>78932.84</v>
      </c>
      <c r="S1878" s="111" t="s">
        <v>1386</v>
      </c>
    </row>
    <row r="1879" spans="1:19" ht="25.5">
      <c r="A1879" s="111" t="s">
        <v>2600</v>
      </c>
      <c r="B1879" s="143">
        <v>44357</v>
      </c>
      <c r="C1879" s="111" t="s">
        <v>2601</v>
      </c>
      <c r="D1879" s="143">
        <v>44357</v>
      </c>
      <c r="E1879" s="111" t="s">
        <v>1387</v>
      </c>
      <c r="F1879" s="111" t="s">
        <v>113</v>
      </c>
      <c r="G1879" s="111" t="s">
        <v>986</v>
      </c>
      <c r="H1879" s="111" t="s">
        <v>117</v>
      </c>
      <c r="I1879" s="111" t="s">
        <v>1114</v>
      </c>
      <c r="J1879" s="112">
        <v>100</v>
      </c>
      <c r="K1879" s="112">
        <v>894</v>
      </c>
      <c r="L1879" s="112">
        <v>89400</v>
      </c>
      <c r="M1879" s="112">
        <v>2.2349999999999999</v>
      </c>
      <c r="N1879" s="112">
        <v>223.5</v>
      </c>
      <c r="O1879" s="112">
        <v>0</v>
      </c>
      <c r="P1879" s="112">
        <v>0</v>
      </c>
      <c r="Q1879" s="112">
        <v>896.23500000000001</v>
      </c>
      <c r="R1879" s="112">
        <v>89623.5</v>
      </c>
      <c r="S1879" s="111" t="s">
        <v>1386</v>
      </c>
    </row>
    <row r="1880" spans="1:19" ht="25.5">
      <c r="A1880" s="111" t="s">
        <v>2602</v>
      </c>
      <c r="B1880" s="143">
        <v>44357</v>
      </c>
      <c r="C1880" s="111" t="s">
        <v>2603</v>
      </c>
      <c r="D1880" s="143">
        <v>44357</v>
      </c>
      <c r="E1880" s="111" t="s">
        <v>1387</v>
      </c>
      <c r="F1880" s="111" t="s">
        <v>111</v>
      </c>
      <c r="G1880" s="111" t="s">
        <v>986</v>
      </c>
      <c r="H1880" s="111" t="s">
        <v>117</v>
      </c>
      <c r="I1880" s="111" t="s">
        <v>1119</v>
      </c>
      <c r="J1880" s="112">
        <v>80</v>
      </c>
      <c r="K1880" s="112">
        <v>914</v>
      </c>
      <c r="L1880" s="112">
        <v>73120</v>
      </c>
      <c r="M1880" s="112">
        <v>2.2850000000000001</v>
      </c>
      <c r="N1880" s="112">
        <v>182.8</v>
      </c>
      <c r="O1880" s="112">
        <v>0</v>
      </c>
      <c r="P1880" s="112">
        <v>0</v>
      </c>
      <c r="Q1880" s="112">
        <v>916.28499999999997</v>
      </c>
      <c r="R1880" s="112">
        <v>73302.8</v>
      </c>
      <c r="S1880" s="111" t="s">
        <v>1386</v>
      </c>
    </row>
    <row r="1881" spans="1:19" ht="25.5">
      <c r="A1881" s="111" t="s">
        <v>2602</v>
      </c>
      <c r="B1881" s="143">
        <v>44357</v>
      </c>
      <c r="C1881" s="111" t="s">
        <v>2603</v>
      </c>
      <c r="D1881" s="143">
        <v>44357</v>
      </c>
      <c r="E1881" s="111" t="s">
        <v>1387</v>
      </c>
      <c r="F1881" s="111" t="s">
        <v>111</v>
      </c>
      <c r="G1881" s="111" t="s">
        <v>986</v>
      </c>
      <c r="H1881" s="111" t="s">
        <v>117</v>
      </c>
      <c r="I1881" s="111" t="s">
        <v>1284</v>
      </c>
      <c r="J1881" s="112">
        <v>20</v>
      </c>
      <c r="K1881" s="112">
        <v>1064</v>
      </c>
      <c r="L1881" s="112">
        <v>21280</v>
      </c>
      <c r="M1881" s="112">
        <v>2.66</v>
      </c>
      <c r="N1881" s="112">
        <v>53.2</v>
      </c>
      <c r="O1881" s="112">
        <v>0</v>
      </c>
      <c r="P1881" s="112">
        <v>0</v>
      </c>
      <c r="Q1881" s="112">
        <v>1066.6600000000001</v>
      </c>
      <c r="R1881" s="112">
        <v>21333.200000000001</v>
      </c>
      <c r="S1881" s="111" t="s">
        <v>1386</v>
      </c>
    </row>
    <row r="1882" spans="1:19" ht="25.5">
      <c r="A1882" s="111" t="s">
        <v>2602</v>
      </c>
      <c r="B1882" s="143">
        <v>44357</v>
      </c>
      <c r="C1882" s="111" t="s">
        <v>2603</v>
      </c>
      <c r="D1882" s="143">
        <v>44357</v>
      </c>
      <c r="E1882" s="111" t="s">
        <v>1387</v>
      </c>
      <c r="F1882" s="111" t="s">
        <v>111</v>
      </c>
      <c r="G1882" s="111" t="s">
        <v>986</v>
      </c>
      <c r="H1882" s="111" t="s">
        <v>117</v>
      </c>
      <c r="I1882" s="111" t="s">
        <v>1115</v>
      </c>
      <c r="J1882" s="112">
        <v>100</v>
      </c>
      <c r="K1882" s="112">
        <v>1030</v>
      </c>
      <c r="L1882" s="112">
        <v>103000</v>
      </c>
      <c r="M1882" s="112">
        <v>2.5750000000000002</v>
      </c>
      <c r="N1882" s="112">
        <v>257.5</v>
      </c>
      <c r="O1882" s="112">
        <v>0</v>
      </c>
      <c r="P1882" s="112">
        <v>0</v>
      </c>
      <c r="Q1882" s="112">
        <v>1032.575</v>
      </c>
      <c r="R1882" s="112">
        <v>103257.5</v>
      </c>
      <c r="S1882" s="111" t="s">
        <v>1386</v>
      </c>
    </row>
    <row r="1883" spans="1:19" ht="25.5">
      <c r="A1883" s="111" t="s">
        <v>2602</v>
      </c>
      <c r="B1883" s="143">
        <v>44357</v>
      </c>
      <c r="C1883" s="111" t="s">
        <v>2603</v>
      </c>
      <c r="D1883" s="143">
        <v>44357</v>
      </c>
      <c r="E1883" s="111" t="s">
        <v>1387</v>
      </c>
      <c r="F1883" s="111" t="s">
        <v>111</v>
      </c>
      <c r="G1883" s="111" t="s">
        <v>986</v>
      </c>
      <c r="H1883" s="111" t="s">
        <v>117</v>
      </c>
      <c r="I1883" s="111" t="s">
        <v>1114</v>
      </c>
      <c r="J1883" s="112">
        <v>120</v>
      </c>
      <c r="K1883" s="112">
        <v>894</v>
      </c>
      <c r="L1883" s="112">
        <v>107280</v>
      </c>
      <c r="M1883" s="112">
        <v>2.2349999999999999</v>
      </c>
      <c r="N1883" s="112">
        <v>268.2</v>
      </c>
      <c r="O1883" s="112">
        <v>0</v>
      </c>
      <c r="P1883" s="112">
        <v>0</v>
      </c>
      <c r="Q1883" s="112">
        <v>896.23500000000001</v>
      </c>
      <c r="R1883" s="112">
        <v>107548.2</v>
      </c>
      <c r="S1883" s="111" t="s">
        <v>1386</v>
      </c>
    </row>
    <row r="1884" spans="1:19" ht="25.5">
      <c r="A1884" s="111" t="s">
        <v>2604</v>
      </c>
      <c r="B1884" s="143">
        <v>44357</v>
      </c>
      <c r="C1884" s="111" t="s">
        <v>2605</v>
      </c>
      <c r="D1884" s="143">
        <v>44357</v>
      </c>
      <c r="E1884" s="111" t="s">
        <v>1387</v>
      </c>
      <c r="F1884" s="111" t="s">
        <v>112</v>
      </c>
      <c r="G1884" s="111" t="s">
        <v>986</v>
      </c>
      <c r="H1884" s="111" t="s">
        <v>117</v>
      </c>
      <c r="I1884" s="111" t="s">
        <v>1119</v>
      </c>
      <c r="J1884" s="112">
        <v>157</v>
      </c>
      <c r="K1884" s="112">
        <v>914</v>
      </c>
      <c r="L1884" s="112">
        <v>143498</v>
      </c>
      <c r="M1884" s="112">
        <v>2.2850000000000001</v>
      </c>
      <c r="N1884" s="112">
        <v>358.745</v>
      </c>
      <c r="O1884" s="112">
        <v>0</v>
      </c>
      <c r="P1884" s="112">
        <v>0</v>
      </c>
      <c r="Q1884" s="112">
        <v>916.28499999999997</v>
      </c>
      <c r="R1884" s="112">
        <v>143856.745</v>
      </c>
      <c r="S1884" s="111" t="s">
        <v>1386</v>
      </c>
    </row>
    <row r="1885" spans="1:19" ht="25.5">
      <c r="A1885" s="111" t="s">
        <v>2604</v>
      </c>
      <c r="B1885" s="143">
        <v>44357</v>
      </c>
      <c r="C1885" s="111" t="s">
        <v>2605</v>
      </c>
      <c r="D1885" s="143">
        <v>44357</v>
      </c>
      <c r="E1885" s="111" t="s">
        <v>1387</v>
      </c>
      <c r="F1885" s="111" t="s">
        <v>112</v>
      </c>
      <c r="G1885" s="111" t="s">
        <v>986</v>
      </c>
      <c r="H1885" s="111" t="s">
        <v>117</v>
      </c>
      <c r="I1885" s="111" t="s">
        <v>1115</v>
      </c>
      <c r="J1885" s="112">
        <v>200</v>
      </c>
      <c r="K1885" s="112">
        <v>1030</v>
      </c>
      <c r="L1885" s="112">
        <v>206000</v>
      </c>
      <c r="M1885" s="112">
        <v>2.5750000000000002</v>
      </c>
      <c r="N1885" s="112">
        <v>515</v>
      </c>
      <c r="O1885" s="112">
        <v>0</v>
      </c>
      <c r="P1885" s="112">
        <v>0</v>
      </c>
      <c r="Q1885" s="112">
        <v>1032.575</v>
      </c>
      <c r="R1885" s="112">
        <v>206515</v>
      </c>
      <c r="S1885" s="111" t="s">
        <v>1386</v>
      </c>
    </row>
    <row r="1886" spans="1:19" ht="25.5">
      <c r="A1886" s="111" t="s">
        <v>2604</v>
      </c>
      <c r="B1886" s="143">
        <v>44357</v>
      </c>
      <c r="C1886" s="111" t="s">
        <v>2605</v>
      </c>
      <c r="D1886" s="143">
        <v>44357</v>
      </c>
      <c r="E1886" s="111" t="s">
        <v>1387</v>
      </c>
      <c r="F1886" s="111" t="s">
        <v>112</v>
      </c>
      <c r="G1886" s="111" t="s">
        <v>986</v>
      </c>
      <c r="H1886" s="111" t="s">
        <v>117</v>
      </c>
      <c r="I1886" s="111" t="s">
        <v>1114</v>
      </c>
      <c r="J1886" s="112">
        <v>140</v>
      </c>
      <c r="K1886" s="112">
        <v>894</v>
      </c>
      <c r="L1886" s="112">
        <v>125160</v>
      </c>
      <c r="M1886" s="112">
        <v>2.2349999999999999</v>
      </c>
      <c r="N1886" s="112">
        <v>312.89999999999998</v>
      </c>
      <c r="O1886" s="112">
        <v>0</v>
      </c>
      <c r="P1886" s="112">
        <v>0</v>
      </c>
      <c r="Q1886" s="112">
        <v>896.23500000000001</v>
      </c>
      <c r="R1886" s="112">
        <v>125472.9</v>
      </c>
      <c r="S1886" s="111" t="s">
        <v>1386</v>
      </c>
    </row>
    <row r="1887" spans="1:19" ht="25.5">
      <c r="A1887" s="111" t="s">
        <v>2606</v>
      </c>
      <c r="B1887" s="143">
        <v>44357</v>
      </c>
      <c r="C1887" s="111" t="s">
        <v>2607</v>
      </c>
      <c r="D1887" s="143">
        <v>44357</v>
      </c>
      <c r="E1887" s="111" t="s">
        <v>1387</v>
      </c>
      <c r="F1887" s="111" t="s">
        <v>106</v>
      </c>
      <c r="G1887" s="111" t="s">
        <v>1402</v>
      </c>
      <c r="H1887" s="111" t="s">
        <v>117</v>
      </c>
      <c r="I1887" s="111" t="s">
        <v>1119</v>
      </c>
      <c r="J1887" s="112">
        <v>303</v>
      </c>
      <c r="K1887" s="112">
        <v>914</v>
      </c>
      <c r="L1887" s="112">
        <v>276942</v>
      </c>
      <c r="M1887" s="112">
        <v>2.2850000000000001</v>
      </c>
      <c r="N1887" s="112">
        <v>692.35500000000002</v>
      </c>
      <c r="O1887" s="112">
        <v>0</v>
      </c>
      <c r="P1887" s="112">
        <v>0</v>
      </c>
      <c r="Q1887" s="112">
        <v>916.28499999999997</v>
      </c>
      <c r="R1887" s="112">
        <v>277634.35499999998</v>
      </c>
      <c r="S1887" s="111" t="s">
        <v>1386</v>
      </c>
    </row>
    <row r="1888" spans="1:19" ht="25.5">
      <c r="A1888" s="111" t="s">
        <v>2606</v>
      </c>
      <c r="B1888" s="143">
        <v>44357</v>
      </c>
      <c r="C1888" s="111" t="s">
        <v>2607</v>
      </c>
      <c r="D1888" s="143">
        <v>44357</v>
      </c>
      <c r="E1888" s="111" t="s">
        <v>1387</v>
      </c>
      <c r="F1888" s="111" t="s">
        <v>106</v>
      </c>
      <c r="G1888" s="111" t="s">
        <v>1402</v>
      </c>
      <c r="H1888" s="111" t="s">
        <v>117</v>
      </c>
      <c r="I1888" s="111" t="s">
        <v>1114</v>
      </c>
      <c r="J1888" s="112">
        <v>600</v>
      </c>
      <c r="K1888" s="112">
        <v>894</v>
      </c>
      <c r="L1888" s="112">
        <v>536400</v>
      </c>
      <c r="M1888" s="112">
        <v>2.2349999999999999</v>
      </c>
      <c r="N1888" s="112">
        <v>1341</v>
      </c>
      <c r="O1888" s="112">
        <v>0</v>
      </c>
      <c r="P1888" s="112">
        <v>0</v>
      </c>
      <c r="Q1888" s="112">
        <v>896.23500000000001</v>
      </c>
      <c r="R1888" s="112">
        <v>537741</v>
      </c>
      <c r="S1888" s="111" t="s">
        <v>1386</v>
      </c>
    </row>
    <row r="1889" spans="1:19" ht="25.5">
      <c r="A1889" s="111" t="s">
        <v>2608</v>
      </c>
      <c r="B1889" s="143">
        <v>44357</v>
      </c>
      <c r="C1889" s="111" t="s">
        <v>2609</v>
      </c>
      <c r="D1889" s="143">
        <v>44357</v>
      </c>
      <c r="E1889" s="111" t="s">
        <v>1387</v>
      </c>
      <c r="F1889" s="111" t="s">
        <v>108</v>
      </c>
      <c r="G1889" s="111" t="s">
        <v>1070</v>
      </c>
      <c r="H1889" s="111" t="s">
        <v>117</v>
      </c>
      <c r="I1889" s="111" t="s">
        <v>1119</v>
      </c>
      <c r="J1889" s="112">
        <v>120</v>
      </c>
      <c r="K1889" s="112">
        <v>914</v>
      </c>
      <c r="L1889" s="112">
        <v>109680</v>
      </c>
      <c r="M1889" s="112">
        <v>2.2850000000000001</v>
      </c>
      <c r="N1889" s="112">
        <v>274.2</v>
      </c>
      <c r="O1889" s="112">
        <v>0</v>
      </c>
      <c r="P1889" s="112">
        <v>0</v>
      </c>
      <c r="Q1889" s="112">
        <v>916.28499999999997</v>
      </c>
      <c r="R1889" s="112">
        <v>109954.2</v>
      </c>
      <c r="S1889" s="111" t="s">
        <v>1386</v>
      </c>
    </row>
    <row r="1890" spans="1:19" ht="25.5">
      <c r="A1890" s="111" t="s">
        <v>2608</v>
      </c>
      <c r="B1890" s="143">
        <v>44357</v>
      </c>
      <c r="C1890" s="111" t="s">
        <v>2609</v>
      </c>
      <c r="D1890" s="143">
        <v>44357</v>
      </c>
      <c r="E1890" s="111" t="s">
        <v>1387</v>
      </c>
      <c r="F1890" s="111" t="s">
        <v>108</v>
      </c>
      <c r="G1890" s="111" t="s">
        <v>1070</v>
      </c>
      <c r="H1890" s="111" t="s">
        <v>117</v>
      </c>
      <c r="I1890" s="111" t="s">
        <v>1120</v>
      </c>
      <c r="J1890" s="112">
        <v>40</v>
      </c>
      <c r="K1890" s="112">
        <v>1176</v>
      </c>
      <c r="L1890" s="112">
        <v>47040</v>
      </c>
      <c r="M1890" s="112">
        <v>2.94</v>
      </c>
      <c r="N1890" s="112">
        <v>117.6</v>
      </c>
      <c r="O1890" s="112">
        <v>0</v>
      </c>
      <c r="P1890" s="112">
        <v>0</v>
      </c>
      <c r="Q1890" s="112">
        <v>1178.94</v>
      </c>
      <c r="R1890" s="112">
        <v>47157.599999999999</v>
      </c>
      <c r="S1890" s="111" t="s">
        <v>1386</v>
      </c>
    </row>
    <row r="1891" spans="1:19" ht="25.5">
      <c r="A1891" s="111" t="s">
        <v>2608</v>
      </c>
      <c r="B1891" s="143">
        <v>44357</v>
      </c>
      <c r="C1891" s="111" t="s">
        <v>2609</v>
      </c>
      <c r="D1891" s="143">
        <v>44357</v>
      </c>
      <c r="E1891" s="111" t="s">
        <v>1387</v>
      </c>
      <c r="F1891" s="111" t="s">
        <v>108</v>
      </c>
      <c r="G1891" s="111" t="s">
        <v>1070</v>
      </c>
      <c r="H1891" s="111" t="s">
        <v>117</v>
      </c>
      <c r="I1891" s="111" t="s">
        <v>1114</v>
      </c>
      <c r="J1891" s="112">
        <v>200</v>
      </c>
      <c r="K1891" s="112">
        <v>894</v>
      </c>
      <c r="L1891" s="112">
        <v>178800</v>
      </c>
      <c r="M1891" s="112">
        <v>2.2349999999999999</v>
      </c>
      <c r="N1891" s="112">
        <v>447</v>
      </c>
      <c r="O1891" s="112">
        <v>0</v>
      </c>
      <c r="P1891" s="112">
        <v>0</v>
      </c>
      <c r="Q1891" s="112">
        <v>896.23500000000001</v>
      </c>
      <c r="R1891" s="112">
        <v>179247</v>
      </c>
      <c r="S1891" s="111" t="s">
        <v>1386</v>
      </c>
    </row>
    <row r="1892" spans="1:19" ht="25.5">
      <c r="A1892" s="111" t="s">
        <v>2608</v>
      </c>
      <c r="B1892" s="143">
        <v>44357</v>
      </c>
      <c r="C1892" s="111" t="s">
        <v>2609</v>
      </c>
      <c r="D1892" s="143">
        <v>44357</v>
      </c>
      <c r="E1892" s="111" t="s">
        <v>1387</v>
      </c>
      <c r="F1892" s="111" t="s">
        <v>108</v>
      </c>
      <c r="G1892" s="111" t="s">
        <v>1070</v>
      </c>
      <c r="H1892" s="111" t="s">
        <v>117</v>
      </c>
      <c r="I1892" s="111" t="s">
        <v>1115</v>
      </c>
      <c r="J1892" s="112">
        <v>100</v>
      </c>
      <c r="K1892" s="112">
        <v>1030</v>
      </c>
      <c r="L1892" s="112">
        <v>103000</v>
      </c>
      <c r="M1892" s="112">
        <v>2.5750000000000002</v>
      </c>
      <c r="N1892" s="112">
        <v>257.5</v>
      </c>
      <c r="O1892" s="112">
        <v>0</v>
      </c>
      <c r="P1892" s="112">
        <v>0</v>
      </c>
      <c r="Q1892" s="112">
        <v>1032.575</v>
      </c>
      <c r="R1892" s="112">
        <v>103257.5</v>
      </c>
      <c r="S1892" s="111" t="s">
        <v>1386</v>
      </c>
    </row>
    <row r="1893" spans="1:19" ht="25.5">
      <c r="A1893" s="111" t="s">
        <v>2608</v>
      </c>
      <c r="B1893" s="143">
        <v>44357</v>
      </c>
      <c r="C1893" s="111" t="s">
        <v>2609</v>
      </c>
      <c r="D1893" s="143">
        <v>44357</v>
      </c>
      <c r="E1893" s="111" t="s">
        <v>1387</v>
      </c>
      <c r="F1893" s="111" t="s">
        <v>108</v>
      </c>
      <c r="G1893" s="111" t="s">
        <v>1070</v>
      </c>
      <c r="H1893" s="111" t="s">
        <v>117</v>
      </c>
      <c r="I1893" s="111" t="s">
        <v>1335</v>
      </c>
      <c r="J1893" s="112">
        <v>20</v>
      </c>
      <c r="K1893" s="112">
        <v>1303</v>
      </c>
      <c r="L1893" s="112">
        <v>26060</v>
      </c>
      <c r="M1893" s="112">
        <v>3.2574999999999998</v>
      </c>
      <c r="N1893" s="112">
        <v>65.150000000000006</v>
      </c>
      <c r="O1893" s="112">
        <v>0</v>
      </c>
      <c r="P1893" s="112">
        <v>0</v>
      </c>
      <c r="Q1893" s="112">
        <v>1306.2574999999999</v>
      </c>
      <c r="R1893" s="112">
        <v>26125.15</v>
      </c>
      <c r="S1893" s="111" t="s">
        <v>1386</v>
      </c>
    </row>
    <row r="1894" spans="1:19" ht="25.5">
      <c r="A1894" s="111" t="s">
        <v>2608</v>
      </c>
      <c r="B1894" s="143">
        <v>44357</v>
      </c>
      <c r="C1894" s="111" t="s">
        <v>2609</v>
      </c>
      <c r="D1894" s="143">
        <v>44357</v>
      </c>
      <c r="E1894" s="111" t="s">
        <v>1387</v>
      </c>
      <c r="F1894" s="111" t="s">
        <v>108</v>
      </c>
      <c r="G1894" s="111" t="s">
        <v>1070</v>
      </c>
      <c r="H1894" s="111" t="s">
        <v>117</v>
      </c>
      <c r="I1894" s="111" t="s">
        <v>1284</v>
      </c>
      <c r="J1894" s="112">
        <v>80</v>
      </c>
      <c r="K1894" s="112">
        <v>1064</v>
      </c>
      <c r="L1894" s="112">
        <v>85120</v>
      </c>
      <c r="M1894" s="112">
        <v>2.66</v>
      </c>
      <c r="N1894" s="112">
        <v>212.8</v>
      </c>
      <c r="O1894" s="112">
        <v>0</v>
      </c>
      <c r="P1894" s="112">
        <v>0</v>
      </c>
      <c r="Q1894" s="112">
        <v>1066.6600000000001</v>
      </c>
      <c r="R1894" s="112">
        <v>85332.800000000003</v>
      </c>
      <c r="S1894" s="111" t="s">
        <v>1386</v>
      </c>
    </row>
    <row r="1895" spans="1:19" ht="25.5">
      <c r="A1895" s="111" t="s">
        <v>2610</v>
      </c>
      <c r="B1895" s="143">
        <v>44357</v>
      </c>
      <c r="C1895" s="111" t="s">
        <v>2611</v>
      </c>
      <c r="D1895" s="143">
        <v>44357</v>
      </c>
      <c r="E1895" s="111" t="s">
        <v>1387</v>
      </c>
      <c r="F1895" s="111" t="s">
        <v>115</v>
      </c>
      <c r="G1895" s="111" t="s">
        <v>1398</v>
      </c>
      <c r="H1895" s="111" t="s">
        <v>117</v>
      </c>
      <c r="I1895" s="111" t="s">
        <v>1114</v>
      </c>
      <c r="J1895" s="112">
        <v>100</v>
      </c>
      <c r="K1895" s="112">
        <v>894</v>
      </c>
      <c r="L1895" s="112">
        <v>89400</v>
      </c>
      <c r="M1895" s="112">
        <v>2.2349999999999999</v>
      </c>
      <c r="N1895" s="112">
        <v>223.5</v>
      </c>
      <c r="O1895" s="112">
        <v>0</v>
      </c>
      <c r="P1895" s="112">
        <v>0</v>
      </c>
      <c r="Q1895" s="112">
        <v>896.23500000000001</v>
      </c>
      <c r="R1895" s="112">
        <v>89623.5</v>
      </c>
      <c r="S1895" s="111" t="s">
        <v>1386</v>
      </c>
    </row>
    <row r="1896" spans="1:19" ht="25.5">
      <c r="A1896" s="111" t="s">
        <v>2610</v>
      </c>
      <c r="B1896" s="143">
        <v>44357</v>
      </c>
      <c r="C1896" s="111" t="s">
        <v>2611</v>
      </c>
      <c r="D1896" s="143">
        <v>44357</v>
      </c>
      <c r="E1896" s="111" t="s">
        <v>1387</v>
      </c>
      <c r="F1896" s="111" t="s">
        <v>115</v>
      </c>
      <c r="G1896" s="111" t="s">
        <v>1398</v>
      </c>
      <c r="H1896" s="111" t="s">
        <v>117</v>
      </c>
      <c r="I1896" s="111" t="s">
        <v>1119</v>
      </c>
      <c r="J1896" s="112">
        <v>144</v>
      </c>
      <c r="K1896" s="112">
        <v>914</v>
      </c>
      <c r="L1896" s="112">
        <v>131616</v>
      </c>
      <c r="M1896" s="112">
        <v>2.2850000000000001</v>
      </c>
      <c r="N1896" s="112">
        <v>329.04</v>
      </c>
      <c r="O1896" s="112">
        <v>0</v>
      </c>
      <c r="P1896" s="112">
        <v>0</v>
      </c>
      <c r="Q1896" s="112">
        <v>916.28499999999997</v>
      </c>
      <c r="R1896" s="112">
        <v>131945.04</v>
      </c>
      <c r="S1896" s="111" t="s">
        <v>1386</v>
      </c>
    </row>
    <row r="1897" spans="1:19" ht="25.5">
      <c r="A1897" s="111" t="s">
        <v>2610</v>
      </c>
      <c r="B1897" s="143">
        <v>44357</v>
      </c>
      <c r="C1897" s="111" t="s">
        <v>2611</v>
      </c>
      <c r="D1897" s="143">
        <v>44357</v>
      </c>
      <c r="E1897" s="111" t="s">
        <v>1387</v>
      </c>
      <c r="F1897" s="111" t="s">
        <v>115</v>
      </c>
      <c r="G1897" s="111" t="s">
        <v>1398</v>
      </c>
      <c r="H1897" s="111" t="s">
        <v>117</v>
      </c>
      <c r="I1897" s="111" t="s">
        <v>1285</v>
      </c>
      <c r="J1897" s="112">
        <v>100</v>
      </c>
      <c r="K1897" s="112">
        <v>1205</v>
      </c>
      <c r="L1897" s="112">
        <v>120500</v>
      </c>
      <c r="M1897" s="112">
        <v>3.0125000000000002</v>
      </c>
      <c r="N1897" s="112">
        <v>301.25</v>
      </c>
      <c r="O1897" s="112">
        <v>0</v>
      </c>
      <c r="P1897" s="112">
        <v>0</v>
      </c>
      <c r="Q1897" s="112">
        <v>1208.0125</v>
      </c>
      <c r="R1897" s="112">
        <v>120801.25</v>
      </c>
      <c r="S1897" s="111" t="s">
        <v>1386</v>
      </c>
    </row>
    <row r="1898" spans="1:19" ht="25.5">
      <c r="A1898" s="111" t="s">
        <v>2612</v>
      </c>
      <c r="B1898" s="143">
        <v>44357</v>
      </c>
      <c r="C1898" s="111" t="s">
        <v>2613</v>
      </c>
      <c r="D1898" s="143">
        <v>44357</v>
      </c>
      <c r="E1898" s="111" t="s">
        <v>1387</v>
      </c>
      <c r="F1898" s="111" t="s">
        <v>114</v>
      </c>
      <c r="G1898" s="111" t="s">
        <v>1398</v>
      </c>
      <c r="H1898" s="111" t="s">
        <v>117</v>
      </c>
      <c r="I1898" s="111" t="s">
        <v>1285</v>
      </c>
      <c r="J1898" s="112">
        <v>200</v>
      </c>
      <c r="K1898" s="112">
        <v>1205</v>
      </c>
      <c r="L1898" s="112">
        <v>241000</v>
      </c>
      <c r="M1898" s="112">
        <v>3.0125000000000002</v>
      </c>
      <c r="N1898" s="112">
        <v>602.5</v>
      </c>
      <c r="O1898" s="112">
        <v>0</v>
      </c>
      <c r="P1898" s="112">
        <v>0</v>
      </c>
      <c r="Q1898" s="112">
        <v>1208.0125</v>
      </c>
      <c r="R1898" s="112">
        <v>241602.5</v>
      </c>
      <c r="S1898" s="111" t="s">
        <v>1386</v>
      </c>
    </row>
    <row r="1899" spans="1:19" ht="25.5">
      <c r="A1899" s="111" t="s">
        <v>2614</v>
      </c>
      <c r="B1899" s="143">
        <v>44357</v>
      </c>
      <c r="C1899" s="111" t="s">
        <v>2615</v>
      </c>
      <c r="D1899" s="143">
        <v>44357</v>
      </c>
      <c r="E1899" s="111" t="s">
        <v>1387</v>
      </c>
      <c r="F1899" s="111" t="s">
        <v>67</v>
      </c>
      <c r="G1899" s="111" t="s">
        <v>66</v>
      </c>
      <c r="H1899" s="111" t="s">
        <v>54</v>
      </c>
      <c r="I1899" s="111" t="s">
        <v>1230</v>
      </c>
      <c r="J1899" s="112">
        <v>100</v>
      </c>
      <c r="K1899" s="112">
        <v>1099</v>
      </c>
      <c r="L1899" s="112">
        <v>109900</v>
      </c>
      <c r="M1899" s="112">
        <v>2.7475000000000001</v>
      </c>
      <c r="N1899" s="112">
        <v>274.75</v>
      </c>
      <c r="O1899" s="112">
        <v>0</v>
      </c>
      <c r="P1899" s="112">
        <v>0</v>
      </c>
      <c r="Q1899" s="112">
        <v>1101.7474999999999</v>
      </c>
      <c r="R1899" s="112">
        <v>110174.75</v>
      </c>
      <c r="S1899" s="111" t="s">
        <v>1386</v>
      </c>
    </row>
    <row r="1900" spans="1:19" ht="25.5">
      <c r="A1900" s="111" t="s">
        <v>2614</v>
      </c>
      <c r="B1900" s="143">
        <v>44357</v>
      </c>
      <c r="C1900" s="111" t="s">
        <v>2615</v>
      </c>
      <c r="D1900" s="143">
        <v>44357</v>
      </c>
      <c r="E1900" s="111" t="s">
        <v>1387</v>
      </c>
      <c r="F1900" s="111" t="s">
        <v>67</v>
      </c>
      <c r="G1900" s="111" t="s">
        <v>66</v>
      </c>
      <c r="H1900" s="111" t="s">
        <v>54</v>
      </c>
      <c r="I1900" s="111" t="s">
        <v>1119</v>
      </c>
      <c r="J1900" s="112">
        <v>100</v>
      </c>
      <c r="K1900" s="112">
        <v>914</v>
      </c>
      <c r="L1900" s="112">
        <v>91400</v>
      </c>
      <c r="M1900" s="112">
        <v>2.2850000000000001</v>
      </c>
      <c r="N1900" s="112">
        <v>228.5</v>
      </c>
      <c r="O1900" s="112">
        <v>0</v>
      </c>
      <c r="P1900" s="112">
        <v>0</v>
      </c>
      <c r="Q1900" s="112">
        <v>916.28499999999997</v>
      </c>
      <c r="R1900" s="112">
        <v>91628.5</v>
      </c>
      <c r="S1900" s="111" t="s">
        <v>1386</v>
      </c>
    </row>
    <row r="1901" spans="1:19" ht="25.5">
      <c r="A1901" s="111" t="s">
        <v>2614</v>
      </c>
      <c r="B1901" s="143">
        <v>44357</v>
      </c>
      <c r="C1901" s="111" t="s">
        <v>2615</v>
      </c>
      <c r="D1901" s="143">
        <v>44357</v>
      </c>
      <c r="E1901" s="111" t="s">
        <v>1387</v>
      </c>
      <c r="F1901" s="111" t="s">
        <v>67</v>
      </c>
      <c r="G1901" s="111" t="s">
        <v>66</v>
      </c>
      <c r="H1901" s="111" t="s">
        <v>54</v>
      </c>
      <c r="I1901" s="111" t="s">
        <v>1284</v>
      </c>
      <c r="J1901" s="112">
        <v>300</v>
      </c>
      <c r="K1901" s="112">
        <v>1064</v>
      </c>
      <c r="L1901" s="112">
        <v>319200</v>
      </c>
      <c r="M1901" s="112">
        <v>2.66</v>
      </c>
      <c r="N1901" s="112">
        <v>798</v>
      </c>
      <c r="O1901" s="112">
        <v>0</v>
      </c>
      <c r="P1901" s="112">
        <v>0</v>
      </c>
      <c r="Q1901" s="112">
        <v>1066.6600000000001</v>
      </c>
      <c r="R1901" s="112">
        <v>319998</v>
      </c>
      <c r="S1901" s="111" t="s">
        <v>1386</v>
      </c>
    </row>
    <row r="1902" spans="1:19" ht="25.5">
      <c r="A1902" s="111" t="s">
        <v>2614</v>
      </c>
      <c r="B1902" s="143">
        <v>44357</v>
      </c>
      <c r="C1902" s="111" t="s">
        <v>2615</v>
      </c>
      <c r="D1902" s="143">
        <v>44357</v>
      </c>
      <c r="E1902" s="111" t="s">
        <v>1387</v>
      </c>
      <c r="F1902" s="111" t="s">
        <v>67</v>
      </c>
      <c r="G1902" s="111" t="s">
        <v>66</v>
      </c>
      <c r="H1902" s="111" t="s">
        <v>54</v>
      </c>
      <c r="I1902" s="111" t="s">
        <v>1117</v>
      </c>
      <c r="J1902" s="112">
        <v>200</v>
      </c>
      <c r="K1902" s="112">
        <v>1118</v>
      </c>
      <c r="L1902" s="112">
        <v>223600</v>
      </c>
      <c r="M1902" s="112">
        <v>2.7949999999999999</v>
      </c>
      <c r="N1902" s="112">
        <v>559</v>
      </c>
      <c r="O1902" s="112">
        <v>0</v>
      </c>
      <c r="P1902" s="112">
        <v>0</v>
      </c>
      <c r="Q1902" s="112">
        <v>1120.7950000000001</v>
      </c>
      <c r="R1902" s="112">
        <v>224159</v>
      </c>
      <c r="S1902" s="111" t="s">
        <v>1386</v>
      </c>
    </row>
    <row r="1903" spans="1:19" ht="25.5">
      <c r="A1903" s="111" t="s">
        <v>2614</v>
      </c>
      <c r="B1903" s="143">
        <v>44357</v>
      </c>
      <c r="C1903" s="111" t="s">
        <v>2615</v>
      </c>
      <c r="D1903" s="143">
        <v>44357</v>
      </c>
      <c r="E1903" s="111" t="s">
        <v>1387</v>
      </c>
      <c r="F1903" s="111" t="s">
        <v>67</v>
      </c>
      <c r="G1903" s="111" t="s">
        <v>66</v>
      </c>
      <c r="H1903" s="111" t="s">
        <v>54</v>
      </c>
      <c r="I1903" s="111" t="s">
        <v>1335</v>
      </c>
      <c r="J1903" s="112">
        <v>80</v>
      </c>
      <c r="K1903" s="112">
        <v>1303</v>
      </c>
      <c r="L1903" s="112">
        <v>104240</v>
      </c>
      <c r="M1903" s="112">
        <v>3.2574999999999998</v>
      </c>
      <c r="N1903" s="112">
        <v>260.60000000000002</v>
      </c>
      <c r="O1903" s="112">
        <v>0</v>
      </c>
      <c r="P1903" s="112">
        <v>0</v>
      </c>
      <c r="Q1903" s="112">
        <v>1306.2574999999999</v>
      </c>
      <c r="R1903" s="112">
        <v>104500.6</v>
      </c>
      <c r="S1903" s="111" t="s">
        <v>1386</v>
      </c>
    </row>
    <row r="1904" spans="1:19" ht="25.5">
      <c r="A1904" s="111" t="s">
        <v>2614</v>
      </c>
      <c r="B1904" s="143">
        <v>44357</v>
      </c>
      <c r="C1904" s="111" t="s">
        <v>2615</v>
      </c>
      <c r="D1904" s="143">
        <v>44357</v>
      </c>
      <c r="E1904" s="111" t="s">
        <v>1387</v>
      </c>
      <c r="F1904" s="111" t="s">
        <v>67</v>
      </c>
      <c r="G1904" s="111" t="s">
        <v>66</v>
      </c>
      <c r="H1904" s="111" t="s">
        <v>54</v>
      </c>
      <c r="I1904" s="111" t="s">
        <v>1120</v>
      </c>
      <c r="J1904" s="112">
        <v>200</v>
      </c>
      <c r="K1904" s="112">
        <v>1176</v>
      </c>
      <c r="L1904" s="112">
        <v>235200</v>
      </c>
      <c r="M1904" s="112">
        <v>2.94</v>
      </c>
      <c r="N1904" s="112">
        <v>588</v>
      </c>
      <c r="O1904" s="112">
        <v>0</v>
      </c>
      <c r="P1904" s="112">
        <v>0</v>
      </c>
      <c r="Q1904" s="112">
        <v>1178.94</v>
      </c>
      <c r="R1904" s="112">
        <v>235788</v>
      </c>
      <c r="S1904" s="111" t="s">
        <v>1386</v>
      </c>
    </row>
    <row r="1905" spans="1:19" ht="25.5">
      <c r="A1905" s="111" t="s">
        <v>2616</v>
      </c>
      <c r="B1905" s="143">
        <v>44357</v>
      </c>
      <c r="C1905" s="111" t="s">
        <v>2617</v>
      </c>
      <c r="D1905" s="143">
        <v>44357</v>
      </c>
      <c r="E1905" s="111" t="s">
        <v>1387</v>
      </c>
      <c r="F1905" s="111" t="s">
        <v>1478</v>
      </c>
      <c r="G1905" s="111" t="s">
        <v>66</v>
      </c>
      <c r="H1905" s="111" t="s">
        <v>54</v>
      </c>
      <c r="I1905" s="111" t="s">
        <v>1114</v>
      </c>
      <c r="J1905" s="112">
        <v>100</v>
      </c>
      <c r="K1905" s="112">
        <v>894</v>
      </c>
      <c r="L1905" s="112">
        <v>89400</v>
      </c>
      <c r="M1905" s="112">
        <v>2.2349999999999999</v>
      </c>
      <c r="N1905" s="112">
        <v>223.5</v>
      </c>
      <c r="O1905" s="112">
        <v>0</v>
      </c>
      <c r="P1905" s="112">
        <v>0</v>
      </c>
      <c r="Q1905" s="112">
        <v>896.23500000000001</v>
      </c>
      <c r="R1905" s="112">
        <v>89623.5</v>
      </c>
      <c r="S1905" s="111" t="s">
        <v>1386</v>
      </c>
    </row>
    <row r="1906" spans="1:19" ht="25.5">
      <c r="A1906" s="111" t="s">
        <v>2616</v>
      </c>
      <c r="B1906" s="143">
        <v>44357</v>
      </c>
      <c r="C1906" s="111" t="s">
        <v>2617</v>
      </c>
      <c r="D1906" s="143">
        <v>44357</v>
      </c>
      <c r="E1906" s="111" t="s">
        <v>1387</v>
      </c>
      <c r="F1906" s="111" t="s">
        <v>1478</v>
      </c>
      <c r="G1906" s="111" t="s">
        <v>66</v>
      </c>
      <c r="H1906" s="111" t="s">
        <v>54</v>
      </c>
      <c r="I1906" s="111" t="s">
        <v>1285</v>
      </c>
      <c r="J1906" s="112">
        <v>20</v>
      </c>
      <c r="K1906" s="112">
        <v>1205</v>
      </c>
      <c r="L1906" s="112">
        <v>24100</v>
      </c>
      <c r="M1906" s="112">
        <v>3.0125000000000002</v>
      </c>
      <c r="N1906" s="112">
        <v>60.25</v>
      </c>
      <c r="O1906" s="112">
        <v>0</v>
      </c>
      <c r="P1906" s="112">
        <v>0</v>
      </c>
      <c r="Q1906" s="112">
        <v>1208.0125</v>
      </c>
      <c r="R1906" s="112">
        <v>24160.25</v>
      </c>
      <c r="S1906" s="111" t="s">
        <v>1386</v>
      </c>
    </row>
    <row r="1907" spans="1:19" ht="25.5">
      <c r="A1907" s="111" t="s">
        <v>2616</v>
      </c>
      <c r="B1907" s="143">
        <v>44357</v>
      </c>
      <c r="C1907" s="111" t="s">
        <v>2617</v>
      </c>
      <c r="D1907" s="143">
        <v>44357</v>
      </c>
      <c r="E1907" s="111" t="s">
        <v>1387</v>
      </c>
      <c r="F1907" s="111" t="s">
        <v>1478</v>
      </c>
      <c r="G1907" s="111" t="s">
        <v>66</v>
      </c>
      <c r="H1907" s="111" t="s">
        <v>54</v>
      </c>
      <c r="I1907" s="111" t="s">
        <v>1119</v>
      </c>
      <c r="J1907" s="112">
        <v>80</v>
      </c>
      <c r="K1907" s="112">
        <v>914</v>
      </c>
      <c r="L1907" s="112">
        <v>73120</v>
      </c>
      <c r="M1907" s="112">
        <v>2.2850000000000001</v>
      </c>
      <c r="N1907" s="112">
        <v>182.8</v>
      </c>
      <c r="O1907" s="112">
        <v>0</v>
      </c>
      <c r="P1907" s="112">
        <v>0</v>
      </c>
      <c r="Q1907" s="112">
        <v>916.28499999999997</v>
      </c>
      <c r="R1907" s="112">
        <v>73302.8</v>
      </c>
      <c r="S1907" s="111" t="s">
        <v>1386</v>
      </c>
    </row>
    <row r="1908" spans="1:19" ht="25.5">
      <c r="A1908" s="111" t="s">
        <v>2616</v>
      </c>
      <c r="B1908" s="143">
        <v>44357</v>
      </c>
      <c r="C1908" s="111" t="s">
        <v>2617</v>
      </c>
      <c r="D1908" s="143">
        <v>44357</v>
      </c>
      <c r="E1908" s="111" t="s">
        <v>1387</v>
      </c>
      <c r="F1908" s="111" t="s">
        <v>1478</v>
      </c>
      <c r="G1908" s="111" t="s">
        <v>66</v>
      </c>
      <c r="H1908" s="111" t="s">
        <v>54</v>
      </c>
      <c r="I1908" s="111" t="s">
        <v>1115</v>
      </c>
      <c r="J1908" s="112">
        <v>80</v>
      </c>
      <c r="K1908" s="112">
        <v>1030</v>
      </c>
      <c r="L1908" s="112">
        <v>82400</v>
      </c>
      <c r="M1908" s="112">
        <v>2.5750000000000002</v>
      </c>
      <c r="N1908" s="112">
        <v>206</v>
      </c>
      <c r="O1908" s="112">
        <v>0</v>
      </c>
      <c r="P1908" s="112">
        <v>0</v>
      </c>
      <c r="Q1908" s="112">
        <v>1032.575</v>
      </c>
      <c r="R1908" s="112">
        <v>82606</v>
      </c>
      <c r="S1908" s="111" t="s">
        <v>1386</v>
      </c>
    </row>
    <row r="1909" spans="1:19" ht="25.5">
      <c r="A1909" s="111" t="s">
        <v>2618</v>
      </c>
      <c r="B1909" s="143">
        <v>44357</v>
      </c>
      <c r="C1909" s="111" t="s">
        <v>2619</v>
      </c>
      <c r="D1909" s="143">
        <v>44357</v>
      </c>
      <c r="E1909" s="111" t="s">
        <v>1387</v>
      </c>
      <c r="F1909" s="111" t="s">
        <v>8</v>
      </c>
      <c r="G1909" s="111" t="s">
        <v>1019</v>
      </c>
      <c r="H1909" s="111" t="s">
        <v>117</v>
      </c>
      <c r="I1909" s="111" t="s">
        <v>1114</v>
      </c>
      <c r="J1909" s="112">
        <v>200</v>
      </c>
      <c r="K1909" s="112">
        <v>894</v>
      </c>
      <c r="L1909" s="112">
        <v>178800</v>
      </c>
      <c r="M1909" s="112">
        <v>2.2349999999999999</v>
      </c>
      <c r="N1909" s="112">
        <v>447</v>
      </c>
      <c r="O1909" s="112">
        <v>0</v>
      </c>
      <c r="P1909" s="112">
        <v>0</v>
      </c>
      <c r="Q1909" s="112">
        <v>896.23500000000001</v>
      </c>
      <c r="R1909" s="112">
        <v>179247</v>
      </c>
      <c r="S1909" s="111" t="s">
        <v>1386</v>
      </c>
    </row>
    <row r="1910" spans="1:19" ht="25.5">
      <c r="A1910" s="111" t="s">
        <v>2618</v>
      </c>
      <c r="B1910" s="143">
        <v>44357</v>
      </c>
      <c r="C1910" s="111" t="s">
        <v>2619</v>
      </c>
      <c r="D1910" s="143">
        <v>44357</v>
      </c>
      <c r="E1910" s="111" t="s">
        <v>1387</v>
      </c>
      <c r="F1910" s="111" t="s">
        <v>8</v>
      </c>
      <c r="G1910" s="111" t="s">
        <v>1019</v>
      </c>
      <c r="H1910" s="111" t="s">
        <v>117</v>
      </c>
      <c r="I1910" s="111" t="s">
        <v>1284</v>
      </c>
      <c r="J1910" s="112">
        <v>200</v>
      </c>
      <c r="K1910" s="112">
        <v>1064</v>
      </c>
      <c r="L1910" s="112">
        <v>212800</v>
      </c>
      <c r="M1910" s="112">
        <v>2.66</v>
      </c>
      <c r="N1910" s="112">
        <v>532</v>
      </c>
      <c r="O1910" s="112">
        <v>0</v>
      </c>
      <c r="P1910" s="112">
        <v>0</v>
      </c>
      <c r="Q1910" s="112">
        <v>1066.6600000000001</v>
      </c>
      <c r="R1910" s="112">
        <v>213332</v>
      </c>
      <c r="S1910" s="111" t="s">
        <v>1386</v>
      </c>
    </row>
    <row r="1911" spans="1:19" ht="25.5">
      <c r="A1911" s="111" t="s">
        <v>2618</v>
      </c>
      <c r="B1911" s="143">
        <v>44357</v>
      </c>
      <c r="C1911" s="111" t="s">
        <v>2619</v>
      </c>
      <c r="D1911" s="143">
        <v>44357</v>
      </c>
      <c r="E1911" s="111" t="s">
        <v>1387</v>
      </c>
      <c r="F1911" s="111" t="s">
        <v>8</v>
      </c>
      <c r="G1911" s="111" t="s">
        <v>1019</v>
      </c>
      <c r="H1911" s="111" t="s">
        <v>117</v>
      </c>
      <c r="I1911" s="111" t="s">
        <v>1119</v>
      </c>
      <c r="J1911" s="112">
        <v>172</v>
      </c>
      <c r="K1911" s="112">
        <v>914</v>
      </c>
      <c r="L1911" s="112">
        <v>157208</v>
      </c>
      <c r="M1911" s="112">
        <v>2.2850000000000001</v>
      </c>
      <c r="N1911" s="112">
        <v>393.02</v>
      </c>
      <c r="O1911" s="112">
        <v>0</v>
      </c>
      <c r="P1911" s="112">
        <v>0</v>
      </c>
      <c r="Q1911" s="112">
        <v>916.28499999999997</v>
      </c>
      <c r="R1911" s="112">
        <v>157601.01999999999</v>
      </c>
      <c r="S1911" s="111" t="s">
        <v>1386</v>
      </c>
    </row>
    <row r="1912" spans="1:19" ht="25.5">
      <c r="A1912" s="111" t="s">
        <v>2620</v>
      </c>
      <c r="B1912" s="143">
        <v>44357</v>
      </c>
      <c r="C1912" s="111" t="s">
        <v>2621</v>
      </c>
      <c r="D1912" s="143">
        <v>44357</v>
      </c>
      <c r="E1912" s="111" t="s">
        <v>1387</v>
      </c>
      <c r="F1912" s="111" t="s">
        <v>116</v>
      </c>
      <c r="G1912" s="111" t="s">
        <v>991</v>
      </c>
      <c r="H1912" s="111" t="s">
        <v>54</v>
      </c>
      <c r="I1912" s="111" t="s">
        <v>1335</v>
      </c>
      <c r="J1912" s="112">
        <v>20</v>
      </c>
      <c r="K1912" s="112">
        <v>1303</v>
      </c>
      <c r="L1912" s="112">
        <v>26060</v>
      </c>
      <c r="M1912" s="112">
        <v>3.2574999999999998</v>
      </c>
      <c r="N1912" s="112">
        <v>65.150000000000006</v>
      </c>
      <c r="O1912" s="112">
        <v>0</v>
      </c>
      <c r="P1912" s="112">
        <v>0</v>
      </c>
      <c r="Q1912" s="112">
        <v>1306.2574999999999</v>
      </c>
      <c r="R1912" s="112">
        <v>26125.15</v>
      </c>
      <c r="S1912" s="111" t="s">
        <v>1386</v>
      </c>
    </row>
    <row r="1913" spans="1:19" ht="25.5">
      <c r="A1913" s="111" t="s">
        <v>2620</v>
      </c>
      <c r="B1913" s="143">
        <v>44357</v>
      </c>
      <c r="C1913" s="111" t="s">
        <v>2621</v>
      </c>
      <c r="D1913" s="143">
        <v>44357</v>
      </c>
      <c r="E1913" s="111" t="s">
        <v>1387</v>
      </c>
      <c r="F1913" s="111" t="s">
        <v>116</v>
      </c>
      <c r="G1913" s="111" t="s">
        <v>991</v>
      </c>
      <c r="H1913" s="111" t="s">
        <v>54</v>
      </c>
      <c r="I1913" s="111" t="s">
        <v>1114</v>
      </c>
      <c r="J1913" s="112">
        <v>60</v>
      </c>
      <c r="K1913" s="112">
        <v>894</v>
      </c>
      <c r="L1913" s="112">
        <v>53640</v>
      </c>
      <c r="M1913" s="112">
        <v>2.2349999999999999</v>
      </c>
      <c r="N1913" s="112">
        <v>134.1</v>
      </c>
      <c r="O1913" s="112">
        <v>0</v>
      </c>
      <c r="P1913" s="112">
        <v>0</v>
      </c>
      <c r="Q1913" s="112">
        <v>896.23500000000001</v>
      </c>
      <c r="R1913" s="112">
        <v>53774.1</v>
      </c>
      <c r="S1913" s="111" t="s">
        <v>1386</v>
      </c>
    </row>
    <row r="1914" spans="1:19" ht="25.5">
      <c r="A1914" s="111" t="s">
        <v>2620</v>
      </c>
      <c r="B1914" s="143">
        <v>44357</v>
      </c>
      <c r="C1914" s="111" t="s">
        <v>2621</v>
      </c>
      <c r="D1914" s="143">
        <v>44357</v>
      </c>
      <c r="E1914" s="111" t="s">
        <v>1387</v>
      </c>
      <c r="F1914" s="111" t="s">
        <v>116</v>
      </c>
      <c r="G1914" s="111" t="s">
        <v>991</v>
      </c>
      <c r="H1914" s="111" t="s">
        <v>54</v>
      </c>
      <c r="I1914" s="111" t="s">
        <v>1119</v>
      </c>
      <c r="J1914" s="112">
        <v>300</v>
      </c>
      <c r="K1914" s="112">
        <v>914</v>
      </c>
      <c r="L1914" s="112">
        <v>274200</v>
      </c>
      <c r="M1914" s="112">
        <v>2.2850000000000001</v>
      </c>
      <c r="N1914" s="112">
        <v>685.5</v>
      </c>
      <c r="O1914" s="112">
        <v>0</v>
      </c>
      <c r="P1914" s="112">
        <v>0</v>
      </c>
      <c r="Q1914" s="112">
        <v>916.28499999999997</v>
      </c>
      <c r="R1914" s="112">
        <v>274885.5</v>
      </c>
      <c r="S1914" s="111" t="s">
        <v>1386</v>
      </c>
    </row>
    <row r="1915" spans="1:19" ht="25.5">
      <c r="A1915" s="111" t="s">
        <v>2620</v>
      </c>
      <c r="B1915" s="143">
        <v>44357</v>
      </c>
      <c r="C1915" s="111" t="s">
        <v>2621</v>
      </c>
      <c r="D1915" s="143">
        <v>44357</v>
      </c>
      <c r="E1915" s="111" t="s">
        <v>1387</v>
      </c>
      <c r="F1915" s="111" t="s">
        <v>116</v>
      </c>
      <c r="G1915" s="111" t="s">
        <v>991</v>
      </c>
      <c r="H1915" s="111" t="s">
        <v>54</v>
      </c>
      <c r="I1915" s="111" t="s">
        <v>1115</v>
      </c>
      <c r="J1915" s="112">
        <v>200</v>
      </c>
      <c r="K1915" s="112">
        <v>1030</v>
      </c>
      <c r="L1915" s="112">
        <v>206000</v>
      </c>
      <c r="M1915" s="112">
        <v>2.5750000000000002</v>
      </c>
      <c r="N1915" s="112">
        <v>515</v>
      </c>
      <c r="O1915" s="112">
        <v>0</v>
      </c>
      <c r="P1915" s="112">
        <v>0</v>
      </c>
      <c r="Q1915" s="112">
        <v>1032.575</v>
      </c>
      <c r="R1915" s="112">
        <v>206515</v>
      </c>
      <c r="S1915" s="111" t="s">
        <v>1386</v>
      </c>
    </row>
    <row r="1916" spans="1:19" ht="25.5">
      <c r="A1916" s="111" t="s">
        <v>2620</v>
      </c>
      <c r="B1916" s="143">
        <v>44357</v>
      </c>
      <c r="C1916" s="111" t="s">
        <v>2621</v>
      </c>
      <c r="D1916" s="143">
        <v>44357</v>
      </c>
      <c r="E1916" s="111" t="s">
        <v>1387</v>
      </c>
      <c r="F1916" s="111" t="s">
        <v>116</v>
      </c>
      <c r="G1916" s="111" t="s">
        <v>991</v>
      </c>
      <c r="H1916" s="111" t="s">
        <v>54</v>
      </c>
      <c r="I1916" s="111" t="s">
        <v>1284</v>
      </c>
      <c r="J1916" s="112">
        <v>20</v>
      </c>
      <c r="K1916" s="112">
        <v>1064</v>
      </c>
      <c r="L1916" s="112">
        <v>21280</v>
      </c>
      <c r="M1916" s="112">
        <v>2.66</v>
      </c>
      <c r="N1916" s="112">
        <v>53.2</v>
      </c>
      <c r="O1916" s="112">
        <v>0</v>
      </c>
      <c r="P1916" s="112">
        <v>0</v>
      </c>
      <c r="Q1916" s="112">
        <v>1066.6600000000001</v>
      </c>
      <c r="R1916" s="112">
        <v>21333.200000000001</v>
      </c>
      <c r="S1916" s="111" t="s">
        <v>1386</v>
      </c>
    </row>
    <row r="1917" spans="1:19" ht="25.5">
      <c r="A1917" s="111" t="s">
        <v>2622</v>
      </c>
      <c r="B1917" s="143">
        <v>44357</v>
      </c>
      <c r="C1917" s="111" t="s">
        <v>2623</v>
      </c>
      <c r="D1917" s="143">
        <v>44357</v>
      </c>
      <c r="E1917" s="111" t="s">
        <v>1387</v>
      </c>
      <c r="F1917" s="111" t="s">
        <v>65</v>
      </c>
      <c r="G1917" s="111" t="s">
        <v>66</v>
      </c>
      <c r="H1917" s="111" t="s">
        <v>54</v>
      </c>
      <c r="I1917" s="111" t="s">
        <v>1115</v>
      </c>
      <c r="J1917" s="112">
        <v>80</v>
      </c>
      <c r="K1917" s="112">
        <v>1030</v>
      </c>
      <c r="L1917" s="112">
        <v>82400</v>
      </c>
      <c r="M1917" s="112">
        <v>2.5750000000000002</v>
      </c>
      <c r="N1917" s="112">
        <v>206</v>
      </c>
      <c r="O1917" s="112">
        <v>0</v>
      </c>
      <c r="P1917" s="112">
        <v>0</v>
      </c>
      <c r="Q1917" s="112">
        <v>1032.575</v>
      </c>
      <c r="R1917" s="112">
        <v>82606</v>
      </c>
      <c r="S1917" s="111" t="s">
        <v>1386</v>
      </c>
    </row>
    <row r="1918" spans="1:19" ht="25.5">
      <c r="A1918" s="111" t="s">
        <v>2622</v>
      </c>
      <c r="B1918" s="143">
        <v>44357</v>
      </c>
      <c r="C1918" s="111" t="s">
        <v>2623</v>
      </c>
      <c r="D1918" s="143">
        <v>44357</v>
      </c>
      <c r="E1918" s="111" t="s">
        <v>1387</v>
      </c>
      <c r="F1918" s="111" t="s">
        <v>65</v>
      </c>
      <c r="G1918" s="111" t="s">
        <v>66</v>
      </c>
      <c r="H1918" s="111" t="s">
        <v>54</v>
      </c>
      <c r="I1918" s="111" t="s">
        <v>1119</v>
      </c>
      <c r="J1918" s="112">
        <v>100</v>
      </c>
      <c r="K1918" s="112">
        <v>914</v>
      </c>
      <c r="L1918" s="112">
        <v>91400</v>
      </c>
      <c r="M1918" s="112">
        <v>2.2850000000000001</v>
      </c>
      <c r="N1918" s="112">
        <v>228.5</v>
      </c>
      <c r="O1918" s="112">
        <v>0</v>
      </c>
      <c r="P1918" s="112">
        <v>0</v>
      </c>
      <c r="Q1918" s="112">
        <v>916.28499999999997</v>
      </c>
      <c r="R1918" s="112">
        <v>91628.5</v>
      </c>
      <c r="S1918" s="111" t="s">
        <v>1386</v>
      </c>
    </row>
    <row r="1919" spans="1:19" ht="25.5">
      <c r="A1919" s="111" t="s">
        <v>2622</v>
      </c>
      <c r="B1919" s="143">
        <v>44357</v>
      </c>
      <c r="C1919" s="111" t="s">
        <v>2623</v>
      </c>
      <c r="D1919" s="143">
        <v>44357</v>
      </c>
      <c r="E1919" s="111" t="s">
        <v>1387</v>
      </c>
      <c r="F1919" s="111" t="s">
        <v>65</v>
      </c>
      <c r="G1919" s="111" t="s">
        <v>66</v>
      </c>
      <c r="H1919" s="111" t="s">
        <v>54</v>
      </c>
      <c r="I1919" s="111" t="s">
        <v>1117</v>
      </c>
      <c r="J1919" s="112">
        <v>20</v>
      </c>
      <c r="K1919" s="112">
        <v>1118</v>
      </c>
      <c r="L1919" s="112">
        <v>22360</v>
      </c>
      <c r="M1919" s="112">
        <v>2.7949999999999999</v>
      </c>
      <c r="N1919" s="112">
        <v>55.9</v>
      </c>
      <c r="O1919" s="112">
        <v>0</v>
      </c>
      <c r="P1919" s="112">
        <v>0</v>
      </c>
      <c r="Q1919" s="112">
        <v>1120.7950000000001</v>
      </c>
      <c r="R1919" s="112">
        <v>22415.9</v>
      </c>
      <c r="S1919" s="111" t="s">
        <v>1386</v>
      </c>
    </row>
    <row r="1920" spans="1:19" ht="25.5">
      <c r="A1920" s="111" t="s">
        <v>2622</v>
      </c>
      <c r="B1920" s="143">
        <v>44357</v>
      </c>
      <c r="C1920" s="111" t="s">
        <v>2623</v>
      </c>
      <c r="D1920" s="143">
        <v>44357</v>
      </c>
      <c r="E1920" s="111" t="s">
        <v>1387</v>
      </c>
      <c r="F1920" s="111" t="s">
        <v>65</v>
      </c>
      <c r="G1920" s="111" t="s">
        <v>66</v>
      </c>
      <c r="H1920" s="111" t="s">
        <v>54</v>
      </c>
      <c r="I1920" s="111" t="s">
        <v>1114</v>
      </c>
      <c r="J1920" s="112">
        <v>78</v>
      </c>
      <c r="K1920" s="112">
        <v>894</v>
      </c>
      <c r="L1920" s="112">
        <v>69732</v>
      </c>
      <c r="M1920" s="112">
        <v>2.2349999999999999</v>
      </c>
      <c r="N1920" s="112">
        <v>174.33</v>
      </c>
      <c r="O1920" s="112">
        <v>0</v>
      </c>
      <c r="P1920" s="112">
        <v>0</v>
      </c>
      <c r="Q1920" s="112">
        <v>896.23500000000001</v>
      </c>
      <c r="R1920" s="112">
        <v>69906.33</v>
      </c>
      <c r="S1920" s="111" t="s">
        <v>1386</v>
      </c>
    </row>
    <row r="1921" spans="1:19" ht="25.5">
      <c r="A1921" s="111" t="s">
        <v>2624</v>
      </c>
      <c r="B1921" s="143">
        <v>44357</v>
      </c>
      <c r="C1921" s="111" t="s">
        <v>2625</v>
      </c>
      <c r="D1921" s="143">
        <v>44357</v>
      </c>
      <c r="E1921" s="111" t="s">
        <v>1387</v>
      </c>
      <c r="F1921" s="111" t="s">
        <v>73</v>
      </c>
      <c r="G1921" s="111" t="s">
        <v>1027</v>
      </c>
      <c r="H1921" s="111" t="s">
        <v>54</v>
      </c>
      <c r="I1921" s="111" t="s">
        <v>1115</v>
      </c>
      <c r="J1921" s="112">
        <v>60</v>
      </c>
      <c r="K1921" s="112">
        <v>1030</v>
      </c>
      <c r="L1921" s="112">
        <v>61800</v>
      </c>
      <c r="M1921" s="112">
        <v>2.5750000000000002</v>
      </c>
      <c r="N1921" s="112">
        <v>154.5</v>
      </c>
      <c r="O1921" s="112">
        <v>0</v>
      </c>
      <c r="P1921" s="112">
        <v>0</v>
      </c>
      <c r="Q1921" s="112">
        <v>1032.575</v>
      </c>
      <c r="R1921" s="112">
        <v>61954.5</v>
      </c>
      <c r="S1921" s="111" t="s">
        <v>1386</v>
      </c>
    </row>
    <row r="1922" spans="1:19" ht="25.5">
      <c r="A1922" s="111" t="s">
        <v>2624</v>
      </c>
      <c r="B1922" s="143">
        <v>44357</v>
      </c>
      <c r="C1922" s="111" t="s">
        <v>2625</v>
      </c>
      <c r="D1922" s="143">
        <v>44357</v>
      </c>
      <c r="E1922" s="111" t="s">
        <v>1387</v>
      </c>
      <c r="F1922" s="111" t="s">
        <v>73</v>
      </c>
      <c r="G1922" s="111" t="s">
        <v>1027</v>
      </c>
      <c r="H1922" s="111" t="s">
        <v>54</v>
      </c>
      <c r="I1922" s="111" t="s">
        <v>1285</v>
      </c>
      <c r="J1922" s="112">
        <v>20</v>
      </c>
      <c r="K1922" s="112">
        <v>1205</v>
      </c>
      <c r="L1922" s="112">
        <v>24100</v>
      </c>
      <c r="M1922" s="112">
        <v>3.0125000000000002</v>
      </c>
      <c r="N1922" s="112">
        <v>60.25</v>
      </c>
      <c r="O1922" s="112">
        <v>0</v>
      </c>
      <c r="P1922" s="112">
        <v>0</v>
      </c>
      <c r="Q1922" s="112">
        <v>1208.0125</v>
      </c>
      <c r="R1922" s="112">
        <v>24160.25</v>
      </c>
      <c r="S1922" s="111" t="s">
        <v>1386</v>
      </c>
    </row>
    <row r="1923" spans="1:19" ht="25.5">
      <c r="A1923" s="111" t="s">
        <v>2624</v>
      </c>
      <c r="B1923" s="143">
        <v>44357</v>
      </c>
      <c r="C1923" s="111" t="s">
        <v>2625</v>
      </c>
      <c r="D1923" s="143">
        <v>44357</v>
      </c>
      <c r="E1923" s="111" t="s">
        <v>1387</v>
      </c>
      <c r="F1923" s="111" t="s">
        <v>73</v>
      </c>
      <c r="G1923" s="111" t="s">
        <v>1027</v>
      </c>
      <c r="H1923" s="111" t="s">
        <v>54</v>
      </c>
      <c r="I1923" s="111" t="s">
        <v>1119</v>
      </c>
      <c r="J1923" s="112">
        <v>120</v>
      </c>
      <c r="K1923" s="112">
        <v>914</v>
      </c>
      <c r="L1923" s="112">
        <v>109680</v>
      </c>
      <c r="M1923" s="112">
        <v>2.2850000000000001</v>
      </c>
      <c r="N1923" s="112">
        <v>274.2</v>
      </c>
      <c r="O1923" s="112">
        <v>0</v>
      </c>
      <c r="P1923" s="112">
        <v>0</v>
      </c>
      <c r="Q1923" s="112">
        <v>916.28499999999997</v>
      </c>
      <c r="R1923" s="112">
        <v>109954.2</v>
      </c>
      <c r="S1923" s="111" t="s">
        <v>1386</v>
      </c>
    </row>
    <row r="1924" spans="1:19" ht="25.5">
      <c r="A1924" s="111" t="s">
        <v>2624</v>
      </c>
      <c r="B1924" s="143">
        <v>44357</v>
      </c>
      <c r="C1924" s="111" t="s">
        <v>2625</v>
      </c>
      <c r="D1924" s="143">
        <v>44357</v>
      </c>
      <c r="E1924" s="111" t="s">
        <v>1387</v>
      </c>
      <c r="F1924" s="111" t="s">
        <v>73</v>
      </c>
      <c r="G1924" s="111" t="s">
        <v>1027</v>
      </c>
      <c r="H1924" s="111" t="s">
        <v>54</v>
      </c>
      <c r="I1924" s="111" t="s">
        <v>1120</v>
      </c>
      <c r="J1924" s="112">
        <v>40</v>
      </c>
      <c r="K1924" s="112">
        <v>1176</v>
      </c>
      <c r="L1924" s="112">
        <v>47040</v>
      </c>
      <c r="M1924" s="112">
        <v>2.94</v>
      </c>
      <c r="N1924" s="112">
        <v>117.6</v>
      </c>
      <c r="O1924" s="112">
        <v>0</v>
      </c>
      <c r="P1924" s="112">
        <v>0</v>
      </c>
      <c r="Q1924" s="112">
        <v>1178.94</v>
      </c>
      <c r="R1924" s="112">
        <v>47157.599999999999</v>
      </c>
      <c r="S1924" s="111" t="s">
        <v>1386</v>
      </c>
    </row>
    <row r="1925" spans="1:19" ht="25.5">
      <c r="A1925" s="111" t="s">
        <v>2624</v>
      </c>
      <c r="B1925" s="143">
        <v>44357</v>
      </c>
      <c r="C1925" s="111" t="s">
        <v>2625</v>
      </c>
      <c r="D1925" s="143">
        <v>44357</v>
      </c>
      <c r="E1925" s="111" t="s">
        <v>1387</v>
      </c>
      <c r="F1925" s="111" t="s">
        <v>73</v>
      </c>
      <c r="G1925" s="111" t="s">
        <v>1027</v>
      </c>
      <c r="H1925" s="111" t="s">
        <v>54</v>
      </c>
      <c r="I1925" s="111" t="s">
        <v>1114</v>
      </c>
      <c r="J1925" s="112">
        <v>60</v>
      </c>
      <c r="K1925" s="112">
        <v>894</v>
      </c>
      <c r="L1925" s="112">
        <v>53640</v>
      </c>
      <c r="M1925" s="112">
        <v>2.2349999999999999</v>
      </c>
      <c r="N1925" s="112">
        <v>134.1</v>
      </c>
      <c r="O1925" s="112">
        <v>0</v>
      </c>
      <c r="P1925" s="112">
        <v>0</v>
      </c>
      <c r="Q1925" s="112">
        <v>896.23500000000001</v>
      </c>
      <c r="R1925" s="112">
        <v>53774.1</v>
      </c>
      <c r="S1925" s="111" t="s">
        <v>1386</v>
      </c>
    </row>
    <row r="1926" spans="1:19" ht="25.5">
      <c r="A1926" s="111" t="s">
        <v>2624</v>
      </c>
      <c r="B1926" s="143">
        <v>44357</v>
      </c>
      <c r="C1926" s="111" t="s">
        <v>2625</v>
      </c>
      <c r="D1926" s="143">
        <v>44357</v>
      </c>
      <c r="E1926" s="111" t="s">
        <v>1387</v>
      </c>
      <c r="F1926" s="111" t="s">
        <v>73</v>
      </c>
      <c r="G1926" s="111" t="s">
        <v>1027</v>
      </c>
      <c r="H1926" s="111" t="s">
        <v>54</v>
      </c>
      <c r="I1926" s="111" t="s">
        <v>1335</v>
      </c>
      <c r="J1926" s="112">
        <v>20</v>
      </c>
      <c r="K1926" s="112">
        <v>1303</v>
      </c>
      <c r="L1926" s="112">
        <v>26060</v>
      </c>
      <c r="M1926" s="112">
        <v>3.2574999999999998</v>
      </c>
      <c r="N1926" s="112">
        <v>65.150000000000006</v>
      </c>
      <c r="O1926" s="112">
        <v>0</v>
      </c>
      <c r="P1926" s="112">
        <v>0</v>
      </c>
      <c r="Q1926" s="112">
        <v>1306.2574999999999</v>
      </c>
      <c r="R1926" s="112">
        <v>26125.15</v>
      </c>
      <c r="S1926" s="111" t="s">
        <v>1386</v>
      </c>
    </row>
    <row r="1927" spans="1:19" ht="25.5">
      <c r="A1927" s="111" t="s">
        <v>2626</v>
      </c>
      <c r="B1927" s="143">
        <v>44357</v>
      </c>
      <c r="C1927" s="111" t="s">
        <v>2627</v>
      </c>
      <c r="D1927" s="143">
        <v>44357</v>
      </c>
      <c r="E1927" s="111" t="s">
        <v>1387</v>
      </c>
      <c r="F1927" s="111" t="s">
        <v>64</v>
      </c>
      <c r="G1927" s="111" t="s">
        <v>991</v>
      </c>
      <c r="H1927" s="111" t="s">
        <v>54</v>
      </c>
      <c r="I1927" s="111" t="s">
        <v>1285</v>
      </c>
      <c r="J1927" s="112">
        <v>40</v>
      </c>
      <c r="K1927" s="112">
        <v>1205</v>
      </c>
      <c r="L1927" s="112">
        <v>48200</v>
      </c>
      <c r="M1927" s="112">
        <v>3.0125000000000002</v>
      </c>
      <c r="N1927" s="112">
        <v>120.5</v>
      </c>
      <c r="O1927" s="112">
        <v>0</v>
      </c>
      <c r="P1927" s="112">
        <v>0</v>
      </c>
      <c r="Q1927" s="112">
        <v>1208.0125</v>
      </c>
      <c r="R1927" s="112">
        <v>48320.5</v>
      </c>
      <c r="S1927" s="111" t="s">
        <v>1386</v>
      </c>
    </row>
    <row r="1928" spans="1:19" ht="25.5">
      <c r="A1928" s="111" t="s">
        <v>2626</v>
      </c>
      <c r="B1928" s="143">
        <v>44357</v>
      </c>
      <c r="C1928" s="111" t="s">
        <v>2627</v>
      </c>
      <c r="D1928" s="143">
        <v>44357</v>
      </c>
      <c r="E1928" s="111" t="s">
        <v>1387</v>
      </c>
      <c r="F1928" s="111" t="s">
        <v>64</v>
      </c>
      <c r="G1928" s="111" t="s">
        <v>991</v>
      </c>
      <c r="H1928" s="111" t="s">
        <v>54</v>
      </c>
      <c r="I1928" s="111" t="s">
        <v>1119</v>
      </c>
      <c r="J1928" s="112">
        <v>100</v>
      </c>
      <c r="K1928" s="112">
        <v>914</v>
      </c>
      <c r="L1928" s="112">
        <v>91400</v>
      </c>
      <c r="M1928" s="112">
        <v>2.2850000000000001</v>
      </c>
      <c r="N1928" s="112">
        <v>228.5</v>
      </c>
      <c r="O1928" s="112">
        <v>0</v>
      </c>
      <c r="P1928" s="112">
        <v>0</v>
      </c>
      <c r="Q1928" s="112">
        <v>916.28499999999997</v>
      </c>
      <c r="R1928" s="112">
        <v>91628.5</v>
      </c>
      <c r="S1928" s="111" t="s">
        <v>1386</v>
      </c>
    </row>
    <row r="1929" spans="1:19" ht="25.5">
      <c r="A1929" s="111" t="s">
        <v>2626</v>
      </c>
      <c r="B1929" s="143">
        <v>44357</v>
      </c>
      <c r="C1929" s="111" t="s">
        <v>2627</v>
      </c>
      <c r="D1929" s="143">
        <v>44357</v>
      </c>
      <c r="E1929" s="111" t="s">
        <v>1387</v>
      </c>
      <c r="F1929" s="111" t="s">
        <v>64</v>
      </c>
      <c r="G1929" s="111" t="s">
        <v>991</v>
      </c>
      <c r="H1929" s="111" t="s">
        <v>54</v>
      </c>
      <c r="I1929" s="111" t="s">
        <v>1230</v>
      </c>
      <c r="J1929" s="112">
        <v>100</v>
      </c>
      <c r="K1929" s="112">
        <v>1099</v>
      </c>
      <c r="L1929" s="112">
        <v>109900</v>
      </c>
      <c r="M1929" s="112">
        <v>2.7475000000000001</v>
      </c>
      <c r="N1929" s="112">
        <v>274.75</v>
      </c>
      <c r="O1929" s="112">
        <v>0</v>
      </c>
      <c r="P1929" s="112">
        <v>0</v>
      </c>
      <c r="Q1929" s="112">
        <v>1101.7474999999999</v>
      </c>
      <c r="R1929" s="112">
        <v>110174.75</v>
      </c>
      <c r="S1929" s="111" t="s">
        <v>1386</v>
      </c>
    </row>
    <row r="1930" spans="1:19" ht="25.5">
      <c r="A1930" s="111" t="s">
        <v>2626</v>
      </c>
      <c r="B1930" s="143">
        <v>44357</v>
      </c>
      <c r="C1930" s="111" t="s">
        <v>2627</v>
      </c>
      <c r="D1930" s="143">
        <v>44357</v>
      </c>
      <c r="E1930" s="111" t="s">
        <v>1387</v>
      </c>
      <c r="F1930" s="111" t="s">
        <v>64</v>
      </c>
      <c r="G1930" s="111" t="s">
        <v>991</v>
      </c>
      <c r="H1930" s="111" t="s">
        <v>54</v>
      </c>
      <c r="I1930" s="111" t="s">
        <v>1115</v>
      </c>
      <c r="J1930" s="112">
        <v>100</v>
      </c>
      <c r="K1930" s="112">
        <v>1030</v>
      </c>
      <c r="L1930" s="112">
        <v>103000</v>
      </c>
      <c r="M1930" s="112">
        <v>2.5750000000000002</v>
      </c>
      <c r="N1930" s="112">
        <v>257.5</v>
      </c>
      <c r="O1930" s="112">
        <v>0</v>
      </c>
      <c r="P1930" s="112">
        <v>0</v>
      </c>
      <c r="Q1930" s="112">
        <v>1032.575</v>
      </c>
      <c r="R1930" s="112">
        <v>103257.5</v>
      </c>
      <c r="S1930" s="111" t="s">
        <v>1386</v>
      </c>
    </row>
    <row r="1931" spans="1:19" ht="25.5">
      <c r="A1931" s="111" t="s">
        <v>2626</v>
      </c>
      <c r="B1931" s="143">
        <v>44357</v>
      </c>
      <c r="C1931" s="111" t="s">
        <v>2627</v>
      </c>
      <c r="D1931" s="143">
        <v>44357</v>
      </c>
      <c r="E1931" s="111" t="s">
        <v>1387</v>
      </c>
      <c r="F1931" s="111" t="s">
        <v>64</v>
      </c>
      <c r="G1931" s="111" t="s">
        <v>991</v>
      </c>
      <c r="H1931" s="111" t="s">
        <v>54</v>
      </c>
      <c r="I1931" s="111" t="s">
        <v>1114</v>
      </c>
      <c r="J1931" s="112">
        <v>100</v>
      </c>
      <c r="K1931" s="112">
        <v>894</v>
      </c>
      <c r="L1931" s="112">
        <v>89400</v>
      </c>
      <c r="M1931" s="112">
        <v>2.2349999999999999</v>
      </c>
      <c r="N1931" s="112">
        <v>223.5</v>
      </c>
      <c r="O1931" s="112">
        <v>0</v>
      </c>
      <c r="P1931" s="112">
        <v>0</v>
      </c>
      <c r="Q1931" s="112">
        <v>896.23500000000001</v>
      </c>
      <c r="R1931" s="112">
        <v>89623.5</v>
      </c>
      <c r="S1931" s="111" t="s">
        <v>1386</v>
      </c>
    </row>
    <row r="1932" spans="1:19" ht="25.5">
      <c r="A1932" s="111" t="s">
        <v>2628</v>
      </c>
      <c r="B1932" s="143">
        <v>44357</v>
      </c>
      <c r="C1932" s="111" t="s">
        <v>2629</v>
      </c>
      <c r="D1932" s="143">
        <v>44357</v>
      </c>
      <c r="E1932" s="111" t="s">
        <v>1387</v>
      </c>
      <c r="F1932" s="111" t="s">
        <v>61</v>
      </c>
      <c r="G1932" s="111" t="s">
        <v>54</v>
      </c>
      <c r="H1932" s="111" t="s">
        <v>54</v>
      </c>
      <c r="I1932" s="111" t="s">
        <v>1285</v>
      </c>
      <c r="J1932" s="112">
        <v>10</v>
      </c>
      <c r="K1932" s="112">
        <v>1205</v>
      </c>
      <c r="L1932" s="112">
        <v>12050</v>
      </c>
      <c r="M1932" s="112">
        <v>3.0125000000000002</v>
      </c>
      <c r="N1932" s="112">
        <v>30.125</v>
      </c>
      <c r="O1932" s="112">
        <v>0</v>
      </c>
      <c r="P1932" s="112">
        <v>0</v>
      </c>
      <c r="Q1932" s="112">
        <v>1208.0125</v>
      </c>
      <c r="R1932" s="112">
        <v>12080.125</v>
      </c>
      <c r="S1932" s="111" t="s">
        <v>1386</v>
      </c>
    </row>
    <row r="1933" spans="1:19" ht="25.5">
      <c r="A1933" s="111" t="s">
        <v>2628</v>
      </c>
      <c r="B1933" s="143">
        <v>44357</v>
      </c>
      <c r="C1933" s="111" t="s">
        <v>2629</v>
      </c>
      <c r="D1933" s="143">
        <v>44357</v>
      </c>
      <c r="E1933" s="111" t="s">
        <v>1387</v>
      </c>
      <c r="F1933" s="111" t="s">
        <v>61</v>
      </c>
      <c r="G1933" s="111" t="s">
        <v>54</v>
      </c>
      <c r="H1933" s="111" t="s">
        <v>54</v>
      </c>
      <c r="I1933" s="111" t="s">
        <v>1119</v>
      </c>
      <c r="J1933" s="112">
        <v>20</v>
      </c>
      <c r="K1933" s="112">
        <v>914</v>
      </c>
      <c r="L1933" s="112">
        <v>18280</v>
      </c>
      <c r="M1933" s="112">
        <v>2.2850000000000001</v>
      </c>
      <c r="N1933" s="112">
        <v>45.7</v>
      </c>
      <c r="O1933" s="112">
        <v>0</v>
      </c>
      <c r="P1933" s="112">
        <v>0</v>
      </c>
      <c r="Q1933" s="112">
        <v>916.28499999999997</v>
      </c>
      <c r="R1933" s="112">
        <v>18325.7</v>
      </c>
      <c r="S1933" s="111" t="s">
        <v>1386</v>
      </c>
    </row>
    <row r="1934" spans="1:19" ht="25.5">
      <c r="A1934" s="111" t="s">
        <v>2628</v>
      </c>
      <c r="B1934" s="143">
        <v>44357</v>
      </c>
      <c r="C1934" s="111" t="s">
        <v>2629</v>
      </c>
      <c r="D1934" s="143">
        <v>44357</v>
      </c>
      <c r="E1934" s="111" t="s">
        <v>1387</v>
      </c>
      <c r="F1934" s="111" t="s">
        <v>61</v>
      </c>
      <c r="G1934" s="111" t="s">
        <v>54</v>
      </c>
      <c r="H1934" s="111" t="s">
        <v>54</v>
      </c>
      <c r="I1934" s="111" t="s">
        <v>1335</v>
      </c>
      <c r="J1934" s="112">
        <v>10</v>
      </c>
      <c r="K1934" s="112">
        <v>1303</v>
      </c>
      <c r="L1934" s="112">
        <v>13030</v>
      </c>
      <c r="M1934" s="112">
        <v>3.2574999999999998</v>
      </c>
      <c r="N1934" s="112">
        <v>32.575000000000003</v>
      </c>
      <c r="O1934" s="112">
        <v>0</v>
      </c>
      <c r="P1934" s="112">
        <v>0</v>
      </c>
      <c r="Q1934" s="112">
        <v>1306.2574999999999</v>
      </c>
      <c r="R1934" s="112">
        <v>13062.575000000001</v>
      </c>
      <c r="S1934" s="111" t="s">
        <v>1386</v>
      </c>
    </row>
    <row r="1935" spans="1:19" ht="25.5">
      <c r="A1935" s="111" t="s">
        <v>2628</v>
      </c>
      <c r="B1935" s="143">
        <v>44357</v>
      </c>
      <c r="C1935" s="111" t="s">
        <v>2629</v>
      </c>
      <c r="D1935" s="143">
        <v>44357</v>
      </c>
      <c r="E1935" s="111" t="s">
        <v>1387</v>
      </c>
      <c r="F1935" s="111" t="s">
        <v>61</v>
      </c>
      <c r="G1935" s="111" t="s">
        <v>54</v>
      </c>
      <c r="H1935" s="111" t="s">
        <v>54</v>
      </c>
      <c r="I1935" s="111" t="s">
        <v>1114</v>
      </c>
      <c r="J1935" s="112">
        <v>40</v>
      </c>
      <c r="K1935" s="112">
        <v>894</v>
      </c>
      <c r="L1935" s="112">
        <v>35760</v>
      </c>
      <c r="M1935" s="112">
        <v>2.2349999999999999</v>
      </c>
      <c r="N1935" s="112">
        <v>89.4</v>
      </c>
      <c r="O1935" s="112">
        <v>0</v>
      </c>
      <c r="P1935" s="112">
        <v>0</v>
      </c>
      <c r="Q1935" s="112">
        <v>896.23500000000001</v>
      </c>
      <c r="R1935" s="112">
        <v>35849.4</v>
      </c>
      <c r="S1935" s="111" t="s">
        <v>1386</v>
      </c>
    </row>
    <row r="1936" spans="1:19" ht="25.5">
      <c r="A1936" s="111" t="s">
        <v>2628</v>
      </c>
      <c r="B1936" s="143">
        <v>44357</v>
      </c>
      <c r="C1936" s="111" t="s">
        <v>2629</v>
      </c>
      <c r="D1936" s="143">
        <v>44357</v>
      </c>
      <c r="E1936" s="111" t="s">
        <v>1387</v>
      </c>
      <c r="F1936" s="111" t="s">
        <v>61</v>
      </c>
      <c r="G1936" s="111" t="s">
        <v>54</v>
      </c>
      <c r="H1936" s="111" t="s">
        <v>54</v>
      </c>
      <c r="I1936" s="111" t="s">
        <v>1115</v>
      </c>
      <c r="J1936" s="112">
        <v>20</v>
      </c>
      <c r="K1936" s="112">
        <v>1030</v>
      </c>
      <c r="L1936" s="112">
        <v>20600</v>
      </c>
      <c r="M1936" s="112">
        <v>2.5750000000000002</v>
      </c>
      <c r="N1936" s="112">
        <v>51.5</v>
      </c>
      <c r="O1936" s="112">
        <v>0</v>
      </c>
      <c r="P1936" s="112">
        <v>0</v>
      </c>
      <c r="Q1936" s="112">
        <v>1032.575</v>
      </c>
      <c r="R1936" s="112">
        <v>20651.5</v>
      </c>
      <c r="S1936" s="111" t="s">
        <v>1386</v>
      </c>
    </row>
    <row r="1937" spans="1:19" ht="25.5">
      <c r="A1937" s="111" t="s">
        <v>2630</v>
      </c>
      <c r="B1937" s="143">
        <v>44357</v>
      </c>
      <c r="C1937" s="111" t="s">
        <v>2631</v>
      </c>
      <c r="D1937" s="143">
        <v>44357</v>
      </c>
      <c r="E1937" s="111" t="s">
        <v>1387</v>
      </c>
      <c r="F1937" s="111" t="s">
        <v>938</v>
      </c>
      <c r="G1937" s="111" t="s">
        <v>1403</v>
      </c>
      <c r="H1937" s="111" t="s">
        <v>54</v>
      </c>
      <c r="I1937" s="111" t="s">
        <v>1119</v>
      </c>
      <c r="J1937" s="112">
        <v>200</v>
      </c>
      <c r="K1937" s="112">
        <v>914</v>
      </c>
      <c r="L1937" s="112">
        <v>182800</v>
      </c>
      <c r="M1937" s="112">
        <v>2.2850000000000001</v>
      </c>
      <c r="N1937" s="112">
        <v>457</v>
      </c>
      <c r="O1937" s="112">
        <v>0</v>
      </c>
      <c r="P1937" s="112">
        <v>0</v>
      </c>
      <c r="Q1937" s="112">
        <v>916.28499999999997</v>
      </c>
      <c r="R1937" s="112">
        <v>183257</v>
      </c>
      <c r="S1937" s="111" t="s">
        <v>1386</v>
      </c>
    </row>
    <row r="1938" spans="1:19" ht="25.5">
      <c r="A1938" s="111" t="s">
        <v>2630</v>
      </c>
      <c r="B1938" s="143">
        <v>44357</v>
      </c>
      <c r="C1938" s="111" t="s">
        <v>2631</v>
      </c>
      <c r="D1938" s="143">
        <v>44357</v>
      </c>
      <c r="E1938" s="111" t="s">
        <v>1387</v>
      </c>
      <c r="F1938" s="111" t="s">
        <v>938</v>
      </c>
      <c r="G1938" s="111" t="s">
        <v>1403</v>
      </c>
      <c r="H1938" s="111" t="s">
        <v>54</v>
      </c>
      <c r="I1938" s="111" t="s">
        <v>1285</v>
      </c>
      <c r="J1938" s="112">
        <v>20</v>
      </c>
      <c r="K1938" s="112">
        <v>1205</v>
      </c>
      <c r="L1938" s="112">
        <v>24100</v>
      </c>
      <c r="M1938" s="112">
        <v>3.0125000000000002</v>
      </c>
      <c r="N1938" s="112">
        <v>60.25</v>
      </c>
      <c r="O1938" s="112">
        <v>0</v>
      </c>
      <c r="P1938" s="112">
        <v>0</v>
      </c>
      <c r="Q1938" s="112">
        <v>1208.0125</v>
      </c>
      <c r="R1938" s="112">
        <v>24160.25</v>
      </c>
      <c r="S1938" s="111" t="s">
        <v>1386</v>
      </c>
    </row>
    <row r="1939" spans="1:19" ht="25.5">
      <c r="A1939" s="111" t="s">
        <v>2630</v>
      </c>
      <c r="B1939" s="143">
        <v>44357</v>
      </c>
      <c r="C1939" s="111" t="s">
        <v>2631</v>
      </c>
      <c r="D1939" s="143">
        <v>44357</v>
      </c>
      <c r="E1939" s="111" t="s">
        <v>1387</v>
      </c>
      <c r="F1939" s="111" t="s">
        <v>938</v>
      </c>
      <c r="G1939" s="111" t="s">
        <v>1403</v>
      </c>
      <c r="H1939" s="111" t="s">
        <v>54</v>
      </c>
      <c r="I1939" s="111" t="s">
        <v>1114</v>
      </c>
      <c r="J1939" s="112">
        <v>200</v>
      </c>
      <c r="K1939" s="112">
        <v>894</v>
      </c>
      <c r="L1939" s="112">
        <v>178800</v>
      </c>
      <c r="M1939" s="112">
        <v>2.2349999999999999</v>
      </c>
      <c r="N1939" s="112">
        <v>447</v>
      </c>
      <c r="O1939" s="112">
        <v>0</v>
      </c>
      <c r="P1939" s="112">
        <v>0</v>
      </c>
      <c r="Q1939" s="112">
        <v>896.23500000000001</v>
      </c>
      <c r="R1939" s="112">
        <v>179247</v>
      </c>
      <c r="S1939" s="111" t="s">
        <v>1386</v>
      </c>
    </row>
    <row r="1940" spans="1:19" ht="25.5">
      <c r="A1940" s="111" t="s">
        <v>2630</v>
      </c>
      <c r="B1940" s="143">
        <v>44357</v>
      </c>
      <c r="C1940" s="111" t="s">
        <v>2631</v>
      </c>
      <c r="D1940" s="143">
        <v>44357</v>
      </c>
      <c r="E1940" s="111" t="s">
        <v>1387</v>
      </c>
      <c r="F1940" s="111" t="s">
        <v>938</v>
      </c>
      <c r="G1940" s="111" t="s">
        <v>1403</v>
      </c>
      <c r="H1940" s="111" t="s">
        <v>54</v>
      </c>
      <c r="I1940" s="111" t="s">
        <v>1335</v>
      </c>
      <c r="J1940" s="112">
        <v>40</v>
      </c>
      <c r="K1940" s="112">
        <v>1303</v>
      </c>
      <c r="L1940" s="112">
        <v>52120</v>
      </c>
      <c r="M1940" s="112">
        <v>3.2574999999999998</v>
      </c>
      <c r="N1940" s="112">
        <v>130.30000000000001</v>
      </c>
      <c r="O1940" s="112">
        <v>0</v>
      </c>
      <c r="P1940" s="112">
        <v>0</v>
      </c>
      <c r="Q1940" s="112">
        <v>1306.2574999999999</v>
      </c>
      <c r="R1940" s="112">
        <v>52250.3</v>
      </c>
      <c r="S1940" s="111" t="s">
        <v>1386</v>
      </c>
    </row>
    <row r="1941" spans="1:19" ht="25.5">
      <c r="A1941" s="111" t="s">
        <v>2630</v>
      </c>
      <c r="B1941" s="143">
        <v>44357</v>
      </c>
      <c r="C1941" s="111" t="s">
        <v>2631</v>
      </c>
      <c r="D1941" s="143">
        <v>44357</v>
      </c>
      <c r="E1941" s="111" t="s">
        <v>1387</v>
      </c>
      <c r="F1941" s="111" t="s">
        <v>938</v>
      </c>
      <c r="G1941" s="111" t="s">
        <v>1403</v>
      </c>
      <c r="H1941" s="111" t="s">
        <v>54</v>
      </c>
      <c r="I1941" s="111" t="s">
        <v>1115</v>
      </c>
      <c r="J1941" s="112">
        <v>200</v>
      </c>
      <c r="K1941" s="112">
        <v>1030</v>
      </c>
      <c r="L1941" s="112">
        <v>206000</v>
      </c>
      <c r="M1941" s="112">
        <v>2.5750000000000002</v>
      </c>
      <c r="N1941" s="112">
        <v>515</v>
      </c>
      <c r="O1941" s="112">
        <v>0</v>
      </c>
      <c r="P1941" s="112">
        <v>0</v>
      </c>
      <c r="Q1941" s="112">
        <v>1032.575</v>
      </c>
      <c r="R1941" s="112">
        <v>206515</v>
      </c>
      <c r="S1941" s="111" t="s">
        <v>1386</v>
      </c>
    </row>
    <row r="1942" spans="1:19" ht="25.5">
      <c r="A1942" s="111" t="s">
        <v>2632</v>
      </c>
      <c r="B1942" s="143">
        <v>44357</v>
      </c>
      <c r="C1942" s="111" t="s">
        <v>2633</v>
      </c>
      <c r="D1942" s="143">
        <v>44357</v>
      </c>
      <c r="E1942" s="111" t="s">
        <v>1387</v>
      </c>
      <c r="F1942" s="111" t="s">
        <v>60</v>
      </c>
      <c r="G1942" s="111" t="s">
        <v>54</v>
      </c>
      <c r="H1942" s="111" t="s">
        <v>54</v>
      </c>
      <c r="I1942" s="111" t="s">
        <v>1119</v>
      </c>
      <c r="J1942" s="112">
        <v>60</v>
      </c>
      <c r="K1942" s="112">
        <v>914</v>
      </c>
      <c r="L1942" s="112">
        <v>54840</v>
      </c>
      <c r="M1942" s="112">
        <v>2.2850000000000001</v>
      </c>
      <c r="N1942" s="112">
        <v>137.1</v>
      </c>
      <c r="O1942" s="112">
        <v>0</v>
      </c>
      <c r="P1942" s="112">
        <v>0</v>
      </c>
      <c r="Q1942" s="112">
        <v>916.28499999999997</v>
      </c>
      <c r="R1942" s="112">
        <v>54977.1</v>
      </c>
      <c r="S1942" s="111" t="s">
        <v>1386</v>
      </c>
    </row>
    <row r="1943" spans="1:19" ht="25.5">
      <c r="A1943" s="111" t="s">
        <v>2632</v>
      </c>
      <c r="B1943" s="143">
        <v>44357</v>
      </c>
      <c r="C1943" s="111" t="s">
        <v>2633</v>
      </c>
      <c r="D1943" s="143">
        <v>44357</v>
      </c>
      <c r="E1943" s="111" t="s">
        <v>1387</v>
      </c>
      <c r="F1943" s="111" t="s">
        <v>60</v>
      </c>
      <c r="G1943" s="111" t="s">
        <v>54</v>
      </c>
      <c r="H1943" s="111" t="s">
        <v>54</v>
      </c>
      <c r="I1943" s="111" t="s">
        <v>1114</v>
      </c>
      <c r="J1943" s="112">
        <v>100</v>
      </c>
      <c r="K1943" s="112">
        <v>894</v>
      </c>
      <c r="L1943" s="112">
        <v>89400</v>
      </c>
      <c r="M1943" s="112">
        <v>2.2349999999999999</v>
      </c>
      <c r="N1943" s="112">
        <v>223.5</v>
      </c>
      <c r="O1943" s="112">
        <v>0</v>
      </c>
      <c r="P1943" s="112">
        <v>0</v>
      </c>
      <c r="Q1943" s="112">
        <v>896.23500000000001</v>
      </c>
      <c r="R1943" s="112">
        <v>89623.5</v>
      </c>
      <c r="S1943" s="111" t="s">
        <v>1386</v>
      </c>
    </row>
    <row r="1944" spans="1:19" ht="25.5">
      <c r="A1944" s="111" t="s">
        <v>2632</v>
      </c>
      <c r="B1944" s="143">
        <v>44357</v>
      </c>
      <c r="C1944" s="111" t="s">
        <v>2633</v>
      </c>
      <c r="D1944" s="143">
        <v>44357</v>
      </c>
      <c r="E1944" s="111" t="s">
        <v>1387</v>
      </c>
      <c r="F1944" s="111" t="s">
        <v>60</v>
      </c>
      <c r="G1944" s="111" t="s">
        <v>54</v>
      </c>
      <c r="H1944" s="111" t="s">
        <v>54</v>
      </c>
      <c r="I1944" s="111" t="s">
        <v>1115</v>
      </c>
      <c r="J1944" s="112">
        <v>160</v>
      </c>
      <c r="K1944" s="112">
        <v>1030</v>
      </c>
      <c r="L1944" s="112">
        <v>164800</v>
      </c>
      <c r="M1944" s="112">
        <v>2.5750000000000002</v>
      </c>
      <c r="N1944" s="112">
        <v>412</v>
      </c>
      <c r="O1944" s="112">
        <v>0</v>
      </c>
      <c r="P1944" s="112">
        <v>0</v>
      </c>
      <c r="Q1944" s="112">
        <v>1032.575</v>
      </c>
      <c r="R1944" s="112">
        <v>165212</v>
      </c>
      <c r="S1944" s="111" t="s">
        <v>1386</v>
      </c>
    </row>
    <row r="1945" spans="1:19" ht="25.5">
      <c r="A1945" s="111" t="s">
        <v>2634</v>
      </c>
      <c r="B1945" s="143">
        <v>44357</v>
      </c>
      <c r="C1945" s="111" t="s">
        <v>2635</v>
      </c>
      <c r="D1945" s="143">
        <v>44357</v>
      </c>
      <c r="E1945" s="111" t="s">
        <v>1387</v>
      </c>
      <c r="F1945" s="111" t="s">
        <v>5</v>
      </c>
      <c r="G1945" s="111" t="s">
        <v>1388</v>
      </c>
      <c r="H1945" s="111" t="s">
        <v>117</v>
      </c>
      <c r="I1945" s="111" t="s">
        <v>1114</v>
      </c>
      <c r="J1945" s="112">
        <v>40</v>
      </c>
      <c r="K1945" s="112">
        <v>894</v>
      </c>
      <c r="L1945" s="112">
        <v>35760</v>
      </c>
      <c r="M1945" s="112">
        <v>2.2349999999999999</v>
      </c>
      <c r="N1945" s="112">
        <v>89.4</v>
      </c>
      <c r="O1945" s="112">
        <v>0</v>
      </c>
      <c r="P1945" s="112">
        <v>0</v>
      </c>
      <c r="Q1945" s="112">
        <v>896.23500000000001</v>
      </c>
      <c r="R1945" s="112">
        <v>35849.4</v>
      </c>
      <c r="S1945" s="111" t="s">
        <v>1386</v>
      </c>
    </row>
    <row r="1946" spans="1:19" ht="25.5">
      <c r="A1946" s="111" t="s">
        <v>2634</v>
      </c>
      <c r="B1946" s="143">
        <v>44357</v>
      </c>
      <c r="C1946" s="111" t="s">
        <v>2635</v>
      </c>
      <c r="D1946" s="143">
        <v>44357</v>
      </c>
      <c r="E1946" s="111" t="s">
        <v>1387</v>
      </c>
      <c r="F1946" s="111" t="s">
        <v>5</v>
      </c>
      <c r="G1946" s="111" t="s">
        <v>1388</v>
      </c>
      <c r="H1946" s="111" t="s">
        <v>117</v>
      </c>
      <c r="I1946" s="111" t="s">
        <v>1119</v>
      </c>
      <c r="J1946" s="112">
        <v>100</v>
      </c>
      <c r="K1946" s="112">
        <v>914</v>
      </c>
      <c r="L1946" s="112">
        <v>91400</v>
      </c>
      <c r="M1946" s="112">
        <v>2.2850000000000001</v>
      </c>
      <c r="N1946" s="112">
        <v>228.5</v>
      </c>
      <c r="O1946" s="112">
        <v>0</v>
      </c>
      <c r="P1946" s="112">
        <v>0</v>
      </c>
      <c r="Q1946" s="112">
        <v>916.28499999999997</v>
      </c>
      <c r="R1946" s="112">
        <v>91628.5</v>
      </c>
      <c r="S1946" s="111" t="s">
        <v>1386</v>
      </c>
    </row>
    <row r="1947" spans="1:19" ht="25.5">
      <c r="A1947" s="111" t="s">
        <v>2636</v>
      </c>
      <c r="B1947" s="143">
        <v>44357</v>
      </c>
      <c r="C1947" s="111" t="s">
        <v>2637</v>
      </c>
      <c r="D1947" s="143">
        <v>44357</v>
      </c>
      <c r="E1947" s="111" t="s">
        <v>1387</v>
      </c>
      <c r="F1947" s="111" t="s">
        <v>1</v>
      </c>
      <c r="G1947" s="111" t="s">
        <v>1019</v>
      </c>
      <c r="H1947" s="111" t="s">
        <v>117</v>
      </c>
      <c r="I1947" s="111" t="s">
        <v>1119</v>
      </c>
      <c r="J1947" s="112">
        <v>200</v>
      </c>
      <c r="K1947" s="112">
        <v>914</v>
      </c>
      <c r="L1947" s="112">
        <v>182800</v>
      </c>
      <c r="M1947" s="112">
        <v>2.2850000000000001</v>
      </c>
      <c r="N1947" s="112">
        <v>457</v>
      </c>
      <c r="O1947" s="112">
        <v>0</v>
      </c>
      <c r="P1947" s="112">
        <v>0</v>
      </c>
      <c r="Q1947" s="112">
        <v>916.28499999999997</v>
      </c>
      <c r="R1947" s="112">
        <v>183257</v>
      </c>
      <c r="S1947" s="111" t="s">
        <v>1386</v>
      </c>
    </row>
    <row r="1948" spans="1:19" ht="25.5">
      <c r="A1948" s="111" t="s">
        <v>2636</v>
      </c>
      <c r="B1948" s="143">
        <v>44357</v>
      </c>
      <c r="C1948" s="111" t="s">
        <v>2637</v>
      </c>
      <c r="D1948" s="143">
        <v>44357</v>
      </c>
      <c r="E1948" s="111" t="s">
        <v>1387</v>
      </c>
      <c r="F1948" s="111" t="s">
        <v>1</v>
      </c>
      <c r="G1948" s="111" t="s">
        <v>1019</v>
      </c>
      <c r="H1948" s="111" t="s">
        <v>117</v>
      </c>
      <c r="I1948" s="111" t="s">
        <v>1285</v>
      </c>
      <c r="J1948" s="112">
        <v>40</v>
      </c>
      <c r="K1948" s="112">
        <v>1205</v>
      </c>
      <c r="L1948" s="112">
        <v>48200</v>
      </c>
      <c r="M1948" s="112">
        <v>3.0125000000000002</v>
      </c>
      <c r="N1948" s="112">
        <v>120.5</v>
      </c>
      <c r="O1948" s="112">
        <v>0</v>
      </c>
      <c r="P1948" s="112">
        <v>0</v>
      </c>
      <c r="Q1948" s="112">
        <v>1208.0125</v>
      </c>
      <c r="R1948" s="112">
        <v>48320.5</v>
      </c>
      <c r="S1948" s="111" t="s">
        <v>1386</v>
      </c>
    </row>
    <row r="1949" spans="1:19" ht="25.5">
      <c r="A1949" s="111" t="s">
        <v>2636</v>
      </c>
      <c r="B1949" s="143">
        <v>44357</v>
      </c>
      <c r="C1949" s="111" t="s">
        <v>2637</v>
      </c>
      <c r="D1949" s="143">
        <v>44357</v>
      </c>
      <c r="E1949" s="111" t="s">
        <v>1387</v>
      </c>
      <c r="F1949" s="111" t="s">
        <v>1</v>
      </c>
      <c r="G1949" s="111" t="s">
        <v>1019</v>
      </c>
      <c r="H1949" s="111" t="s">
        <v>117</v>
      </c>
      <c r="I1949" s="111" t="s">
        <v>1114</v>
      </c>
      <c r="J1949" s="112">
        <v>400</v>
      </c>
      <c r="K1949" s="112">
        <v>894</v>
      </c>
      <c r="L1949" s="112">
        <v>357600</v>
      </c>
      <c r="M1949" s="112">
        <v>2.2349999999999999</v>
      </c>
      <c r="N1949" s="112">
        <v>894</v>
      </c>
      <c r="O1949" s="112">
        <v>0</v>
      </c>
      <c r="P1949" s="112">
        <v>0</v>
      </c>
      <c r="Q1949" s="112">
        <v>896.23500000000001</v>
      </c>
      <c r="R1949" s="112">
        <v>358494</v>
      </c>
      <c r="S1949" s="111" t="s">
        <v>1386</v>
      </c>
    </row>
    <row r="1950" spans="1:19" ht="25.5">
      <c r="A1950" s="111" t="s">
        <v>2636</v>
      </c>
      <c r="B1950" s="143">
        <v>44357</v>
      </c>
      <c r="C1950" s="111" t="s">
        <v>2637</v>
      </c>
      <c r="D1950" s="143">
        <v>44357</v>
      </c>
      <c r="E1950" s="111" t="s">
        <v>1387</v>
      </c>
      <c r="F1950" s="111" t="s">
        <v>1</v>
      </c>
      <c r="G1950" s="111" t="s">
        <v>1019</v>
      </c>
      <c r="H1950" s="111" t="s">
        <v>117</v>
      </c>
      <c r="I1950" s="111" t="s">
        <v>1284</v>
      </c>
      <c r="J1950" s="112">
        <v>100</v>
      </c>
      <c r="K1950" s="112">
        <v>1064</v>
      </c>
      <c r="L1950" s="112">
        <v>106400</v>
      </c>
      <c r="M1950" s="112">
        <v>2.66</v>
      </c>
      <c r="N1950" s="112">
        <v>266</v>
      </c>
      <c r="O1950" s="112">
        <v>0</v>
      </c>
      <c r="P1950" s="112">
        <v>0</v>
      </c>
      <c r="Q1950" s="112">
        <v>1066.6600000000001</v>
      </c>
      <c r="R1950" s="112">
        <v>106666</v>
      </c>
      <c r="S1950" s="111" t="s">
        <v>1386</v>
      </c>
    </row>
    <row r="1951" spans="1:19" ht="25.5">
      <c r="A1951" s="111" t="s">
        <v>2636</v>
      </c>
      <c r="B1951" s="143">
        <v>44357</v>
      </c>
      <c r="C1951" s="111" t="s">
        <v>2637</v>
      </c>
      <c r="D1951" s="143">
        <v>44357</v>
      </c>
      <c r="E1951" s="111" t="s">
        <v>1387</v>
      </c>
      <c r="F1951" s="111" t="s">
        <v>1</v>
      </c>
      <c r="G1951" s="111" t="s">
        <v>1019</v>
      </c>
      <c r="H1951" s="111" t="s">
        <v>117</v>
      </c>
      <c r="I1951" s="111" t="s">
        <v>1230</v>
      </c>
      <c r="J1951" s="112">
        <v>100</v>
      </c>
      <c r="K1951" s="112">
        <v>1099</v>
      </c>
      <c r="L1951" s="112">
        <v>109900</v>
      </c>
      <c r="M1951" s="112">
        <v>2.7475000000000001</v>
      </c>
      <c r="N1951" s="112">
        <v>274.75</v>
      </c>
      <c r="O1951" s="112">
        <v>0</v>
      </c>
      <c r="P1951" s="112">
        <v>0</v>
      </c>
      <c r="Q1951" s="112">
        <v>1101.7474999999999</v>
      </c>
      <c r="R1951" s="112">
        <v>110174.75</v>
      </c>
      <c r="S1951" s="111" t="s">
        <v>1386</v>
      </c>
    </row>
    <row r="1952" spans="1:19" ht="25.5">
      <c r="A1952" s="111" t="s">
        <v>2636</v>
      </c>
      <c r="B1952" s="143">
        <v>44357</v>
      </c>
      <c r="C1952" s="111" t="s">
        <v>2637</v>
      </c>
      <c r="D1952" s="143">
        <v>44357</v>
      </c>
      <c r="E1952" s="111" t="s">
        <v>1387</v>
      </c>
      <c r="F1952" s="111" t="s">
        <v>1</v>
      </c>
      <c r="G1952" s="111" t="s">
        <v>1019</v>
      </c>
      <c r="H1952" s="111" t="s">
        <v>117</v>
      </c>
      <c r="I1952" s="111" t="s">
        <v>1117</v>
      </c>
      <c r="J1952" s="112">
        <v>200</v>
      </c>
      <c r="K1952" s="112">
        <v>1118</v>
      </c>
      <c r="L1952" s="112">
        <v>223600</v>
      </c>
      <c r="M1952" s="112">
        <v>2.7949999999999999</v>
      </c>
      <c r="N1952" s="112">
        <v>559</v>
      </c>
      <c r="O1952" s="112">
        <v>0</v>
      </c>
      <c r="P1952" s="112">
        <v>0</v>
      </c>
      <c r="Q1952" s="112">
        <v>1120.7950000000001</v>
      </c>
      <c r="R1952" s="112">
        <v>224159</v>
      </c>
      <c r="S1952" s="111" t="s">
        <v>1386</v>
      </c>
    </row>
    <row r="1953" spans="1:19" ht="25.5">
      <c r="A1953" s="111" t="s">
        <v>2638</v>
      </c>
      <c r="B1953" s="143">
        <v>44357</v>
      </c>
      <c r="C1953" s="111" t="s">
        <v>2639</v>
      </c>
      <c r="D1953" s="143">
        <v>44357</v>
      </c>
      <c r="E1953" s="111" t="s">
        <v>1387</v>
      </c>
      <c r="F1953" s="111" t="s">
        <v>1017</v>
      </c>
      <c r="G1953" s="111" t="s">
        <v>1019</v>
      </c>
      <c r="H1953" s="111" t="s">
        <v>117</v>
      </c>
      <c r="I1953" s="111" t="s">
        <v>1114</v>
      </c>
      <c r="J1953" s="112">
        <v>160</v>
      </c>
      <c r="K1953" s="112">
        <v>894</v>
      </c>
      <c r="L1953" s="112">
        <v>143040</v>
      </c>
      <c r="M1953" s="112">
        <v>2.2349999999999999</v>
      </c>
      <c r="N1953" s="112">
        <v>357.6</v>
      </c>
      <c r="O1953" s="112">
        <v>0</v>
      </c>
      <c r="P1953" s="112">
        <v>0</v>
      </c>
      <c r="Q1953" s="112">
        <v>896.23500000000001</v>
      </c>
      <c r="R1953" s="112">
        <v>143397.6</v>
      </c>
      <c r="S1953" s="111" t="s">
        <v>1386</v>
      </c>
    </row>
    <row r="1954" spans="1:19" ht="25.5">
      <c r="A1954" s="111" t="s">
        <v>2638</v>
      </c>
      <c r="B1954" s="143">
        <v>44357</v>
      </c>
      <c r="C1954" s="111" t="s">
        <v>2639</v>
      </c>
      <c r="D1954" s="143">
        <v>44357</v>
      </c>
      <c r="E1954" s="111" t="s">
        <v>1387</v>
      </c>
      <c r="F1954" s="111" t="s">
        <v>1017</v>
      </c>
      <c r="G1954" s="111" t="s">
        <v>1019</v>
      </c>
      <c r="H1954" s="111" t="s">
        <v>117</v>
      </c>
      <c r="I1954" s="111" t="s">
        <v>1119</v>
      </c>
      <c r="J1954" s="112">
        <v>60</v>
      </c>
      <c r="K1954" s="112">
        <v>914</v>
      </c>
      <c r="L1954" s="112">
        <v>54840</v>
      </c>
      <c r="M1954" s="112">
        <v>2.2850000000000001</v>
      </c>
      <c r="N1954" s="112">
        <v>137.1</v>
      </c>
      <c r="O1954" s="112">
        <v>0</v>
      </c>
      <c r="P1954" s="112">
        <v>0</v>
      </c>
      <c r="Q1954" s="112">
        <v>916.28499999999997</v>
      </c>
      <c r="R1954" s="112">
        <v>54977.1</v>
      </c>
      <c r="S1954" s="111" t="s">
        <v>1386</v>
      </c>
    </row>
    <row r="1955" spans="1:19" ht="25.5">
      <c r="A1955" s="111" t="s">
        <v>2640</v>
      </c>
      <c r="B1955" s="143">
        <v>44357</v>
      </c>
      <c r="C1955" s="111" t="s">
        <v>2641</v>
      </c>
      <c r="D1955" s="143">
        <v>44357</v>
      </c>
      <c r="E1955" s="111" t="s">
        <v>1387</v>
      </c>
      <c r="F1955" s="111" t="s">
        <v>1156</v>
      </c>
      <c r="G1955" s="111" t="s">
        <v>25</v>
      </c>
      <c r="H1955" s="111" t="s">
        <v>24</v>
      </c>
      <c r="I1955" s="111" t="s">
        <v>1335</v>
      </c>
      <c r="J1955" s="112">
        <v>60</v>
      </c>
      <c r="K1955" s="112">
        <v>1303</v>
      </c>
      <c r="L1955" s="112">
        <v>78180</v>
      </c>
      <c r="M1955" s="112">
        <v>3.2574999999999998</v>
      </c>
      <c r="N1955" s="112">
        <v>195.45</v>
      </c>
      <c r="O1955" s="112">
        <v>0</v>
      </c>
      <c r="P1955" s="112">
        <v>0</v>
      </c>
      <c r="Q1955" s="112">
        <v>1306.2574999999999</v>
      </c>
      <c r="R1955" s="112">
        <v>78375.45</v>
      </c>
      <c r="S1955" s="111" t="s">
        <v>1386</v>
      </c>
    </row>
    <row r="1956" spans="1:19" ht="25.5">
      <c r="A1956" s="111" t="s">
        <v>2640</v>
      </c>
      <c r="B1956" s="143">
        <v>44357</v>
      </c>
      <c r="C1956" s="111" t="s">
        <v>2641</v>
      </c>
      <c r="D1956" s="143">
        <v>44357</v>
      </c>
      <c r="E1956" s="111" t="s">
        <v>1387</v>
      </c>
      <c r="F1956" s="111" t="s">
        <v>1156</v>
      </c>
      <c r="G1956" s="111" t="s">
        <v>25</v>
      </c>
      <c r="H1956" s="111" t="s">
        <v>24</v>
      </c>
      <c r="I1956" s="111" t="s">
        <v>1285</v>
      </c>
      <c r="J1956" s="112">
        <v>60</v>
      </c>
      <c r="K1956" s="112">
        <v>1205</v>
      </c>
      <c r="L1956" s="112">
        <v>72300</v>
      </c>
      <c r="M1956" s="112">
        <v>3.0125000000000002</v>
      </c>
      <c r="N1956" s="112">
        <v>180.75</v>
      </c>
      <c r="O1956" s="112">
        <v>0</v>
      </c>
      <c r="P1956" s="112">
        <v>0</v>
      </c>
      <c r="Q1956" s="112">
        <v>1208.0125</v>
      </c>
      <c r="R1956" s="112">
        <v>72480.75</v>
      </c>
      <c r="S1956" s="111" t="s">
        <v>1386</v>
      </c>
    </row>
    <row r="1957" spans="1:19" ht="25.5">
      <c r="A1957" s="111" t="s">
        <v>2640</v>
      </c>
      <c r="B1957" s="143">
        <v>44357</v>
      </c>
      <c r="C1957" s="111" t="s">
        <v>2641</v>
      </c>
      <c r="D1957" s="143">
        <v>44357</v>
      </c>
      <c r="E1957" s="111" t="s">
        <v>1387</v>
      </c>
      <c r="F1957" s="111" t="s">
        <v>1156</v>
      </c>
      <c r="G1957" s="111" t="s">
        <v>25</v>
      </c>
      <c r="H1957" s="111" t="s">
        <v>24</v>
      </c>
      <c r="I1957" s="111" t="s">
        <v>1115</v>
      </c>
      <c r="J1957" s="112">
        <v>100</v>
      </c>
      <c r="K1957" s="112">
        <v>1030</v>
      </c>
      <c r="L1957" s="112">
        <v>103000</v>
      </c>
      <c r="M1957" s="112">
        <v>2.5750000000000002</v>
      </c>
      <c r="N1957" s="112">
        <v>257.5</v>
      </c>
      <c r="O1957" s="112">
        <v>0</v>
      </c>
      <c r="P1957" s="112">
        <v>0</v>
      </c>
      <c r="Q1957" s="112">
        <v>1032.575</v>
      </c>
      <c r="R1957" s="112">
        <v>103257.5</v>
      </c>
      <c r="S1957" s="111" t="s">
        <v>1386</v>
      </c>
    </row>
    <row r="1958" spans="1:19" ht="25.5">
      <c r="A1958" s="111" t="s">
        <v>2640</v>
      </c>
      <c r="B1958" s="143">
        <v>44357</v>
      </c>
      <c r="C1958" s="111" t="s">
        <v>2641</v>
      </c>
      <c r="D1958" s="143">
        <v>44357</v>
      </c>
      <c r="E1958" s="111" t="s">
        <v>1387</v>
      </c>
      <c r="F1958" s="111" t="s">
        <v>1156</v>
      </c>
      <c r="G1958" s="111" t="s">
        <v>25</v>
      </c>
      <c r="H1958" s="111" t="s">
        <v>24</v>
      </c>
      <c r="I1958" s="111" t="s">
        <v>1119</v>
      </c>
      <c r="J1958" s="112">
        <v>200</v>
      </c>
      <c r="K1958" s="112">
        <v>914</v>
      </c>
      <c r="L1958" s="112">
        <v>182800</v>
      </c>
      <c r="M1958" s="112">
        <v>2.2850000000000001</v>
      </c>
      <c r="N1958" s="112">
        <v>457</v>
      </c>
      <c r="O1958" s="112">
        <v>0</v>
      </c>
      <c r="P1958" s="112">
        <v>0</v>
      </c>
      <c r="Q1958" s="112">
        <v>916.28499999999997</v>
      </c>
      <c r="R1958" s="112">
        <v>183257</v>
      </c>
      <c r="S1958" s="111" t="s">
        <v>1386</v>
      </c>
    </row>
    <row r="1959" spans="1:19" ht="25.5">
      <c r="A1959" s="111" t="s">
        <v>2640</v>
      </c>
      <c r="B1959" s="143">
        <v>44357</v>
      </c>
      <c r="C1959" s="111" t="s">
        <v>2641</v>
      </c>
      <c r="D1959" s="143">
        <v>44357</v>
      </c>
      <c r="E1959" s="111" t="s">
        <v>1387</v>
      </c>
      <c r="F1959" s="111" t="s">
        <v>1156</v>
      </c>
      <c r="G1959" s="111" t="s">
        <v>25</v>
      </c>
      <c r="H1959" s="111" t="s">
        <v>24</v>
      </c>
      <c r="I1959" s="111" t="s">
        <v>1114</v>
      </c>
      <c r="J1959" s="112">
        <v>300</v>
      </c>
      <c r="K1959" s="112">
        <v>894</v>
      </c>
      <c r="L1959" s="112">
        <v>268200</v>
      </c>
      <c r="M1959" s="112">
        <v>2.2349999999999999</v>
      </c>
      <c r="N1959" s="112">
        <v>670.5</v>
      </c>
      <c r="O1959" s="112">
        <v>0</v>
      </c>
      <c r="P1959" s="112">
        <v>0</v>
      </c>
      <c r="Q1959" s="112">
        <v>896.23500000000001</v>
      </c>
      <c r="R1959" s="112">
        <v>268870.5</v>
      </c>
      <c r="S1959" s="111" t="s">
        <v>1386</v>
      </c>
    </row>
    <row r="1960" spans="1:19" ht="25.5">
      <c r="A1960" s="111" t="s">
        <v>2642</v>
      </c>
      <c r="B1960" s="143">
        <v>44357</v>
      </c>
      <c r="C1960" s="111" t="s">
        <v>2643</v>
      </c>
      <c r="D1960" s="143">
        <v>44357</v>
      </c>
      <c r="E1960" s="111" t="s">
        <v>1387</v>
      </c>
      <c r="F1960" s="111" t="s">
        <v>1352</v>
      </c>
      <c r="G1960" s="111" t="s">
        <v>57</v>
      </c>
      <c r="H1960" s="111" t="s">
        <v>54</v>
      </c>
      <c r="I1960" s="111" t="s">
        <v>1119</v>
      </c>
      <c r="J1960" s="112">
        <v>150</v>
      </c>
      <c r="K1960" s="112">
        <v>914</v>
      </c>
      <c r="L1960" s="112">
        <v>137100</v>
      </c>
      <c r="M1960" s="112">
        <v>2.2850000000000001</v>
      </c>
      <c r="N1960" s="112">
        <v>342.75</v>
      </c>
      <c r="O1960" s="112">
        <v>0</v>
      </c>
      <c r="P1960" s="112">
        <v>0</v>
      </c>
      <c r="Q1960" s="112">
        <v>916.28499999999997</v>
      </c>
      <c r="R1960" s="112">
        <v>137442.75</v>
      </c>
      <c r="S1960" s="111" t="s">
        <v>1386</v>
      </c>
    </row>
    <row r="1961" spans="1:19" ht="25.5">
      <c r="A1961" s="111" t="s">
        <v>2642</v>
      </c>
      <c r="B1961" s="143">
        <v>44357</v>
      </c>
      <c r="C1961" s="111" t="s">
        <v>2643</v>
      </c>
      <c r="D1961" s="143">
        <v>44357</v>
      </c>
      <c r="E1961" s="111" t="s">
        <v>1387</v>
      </c>
      <c r="F1961" s="111" t="s">
        <v>1352</v>
      </c>
      <c r="G1961" s="111" t="s">
        <v>57</v>
      </c>
      <c r="H1961" s="111" t="s">
        <v>54</v>
      </c>
      <c r="I1961" s="111" t="s">
        <v>1114</v>
      </c>
      <c r="J1961" s="112">
        <v>140</v>
      </c>
      <c r="K1961" s="112">
        <v>894</v>
      </c>
      <c r="L1961" s="112">
        <v>125160</v>
      </c>
      <c r="M1961" s="112">
        <v>2.2349999999999999</v>
      </c>
      <c r="N1961" s="112">
        <v>312.89999999999998</v>
      </c>
      <c r="O1961" s="112">
        <v>0</v>
      </c>
      <c r="P1961" s="112">
        <v>0</v>
      </c>
      <c r="Q1961" s="112">
        <v>896.23500000000001</v>
      </c>
      <c r="R1961" s="112">
        <v>125472.9</v>
      </c>
      <c r="S1961" s="111" t="s">
        <v>1386</v>
      </c>
    </row>
    <row r="1962" spans="1:19" ht="25.5">
      <c r="A1962" s="111" t="s">
        <v>2644</v>
      </c>
      <c r="B1962" s="143">
        <v>44357</v>
      </c>
      <c r="C1962" s="111" t="s">
        <v>2645</v>
      </c>
      <c r="D1962" s="143">
        <v>44357</v>
      </c>
      <c r="E1962" s="111" t="s">
        <v>1387</v>
      </c>
      <c r="F1962" s="111" t="s">
        <v>49</v>
      </c>
      <c r="G1962" s="111" t="s">
        <v>35</v>
      </c>
      <c r="H1962" s="111" t="s">
        <v>13</v>
      </c>
      <c r="I1962" s="111" t="s">
        <v>1119</v>
      </c>
      <c r="J1962" s="112">
        <v>152</v>
      </c>
      <c r="K1962" s="112">
        <v>914</v>
      </c>
      <c r="L1962" s="112">
        <v>138928</v>
      </c>
      <c r="M1962" s="112">
        <v>2.2850000000000001</v>
      </c>
      <c r="N1962" s="112">
        <v>347.32</v>
      </c>
      <c r="O1962" s="112">
        <v>0</v>
      </c>
      <c r="P1962" s="112">
        <v>0</v>
      </c>
      <c r="Q1962" s="112">
        <v>916.28499999999997</v>
      </c>
      <c r="R1962" s="112">
        <v>139275.32</v>
      </c>
      <c r="S1962" s="111" t="s">
        <v>1386</v>
      </c>
    </row>
    <row r="1963" spans="1:19" ht="25.5">
      <c r="A1963" s="111" t="s">
        <v>2644</v>
      </c>
      <c r="B1963" s="143">
        <v>44357</v>
      </c>
      <c r="C1963" s="111" t="s">
        <v>2645</v>
      </c>
      <c r="D1963" s="143">
        <v>44357</v>
      </c>
      <c r="E1963" s="111" t="s">
        <v>1387</v>
      </c>
      <c r="F1963" s="111" t="s">
        <v>49</v>
      </c>
      <c r="G1963" s="111" t="s">
        <v>35</v>
      </c>
      <c r="H1963" s="111" t="s">
        <v>13</v>
      </c>
      <c r="I1963" s="111" t="s">
        <v>1114</v>
      </c>
      <c r="J1963" s="112">
        <v>240</v>
      </c>
      <c r="K1963" s="112">
        <v>894</v>
      </c>
      <c r="L1963" s="112">
        <v>214560</v>
      </c>
      <c r="M1963" s="112">
        <v>2.2349999999999999</v>
      </c>
      <c r="N1963" s="112">
        <v>536.4</v>
      </c>
      <c r="O1963" s="112">
        <v>0</v>
      </c>
      <c r="P1963" s="112">
        <v>0</v>
      </c>
      <c r="Q1963" s="112">
        <v>896.23500000000001</v>
      </c>
      <c r="R1963" s="112">
        <v>215096.4</v>
      </c>
      <c r="S1963" s="111" t="s">
        <v>1386</v>
      </c>
    </row>
    <row r="1964" spans="1:19" ht="25.5">
      <c r="A1964" s="111" t="s">
        <v>2646</v>
      </c>
      <c r="B1964" s="143">
        <v>44357</v>
      </c>
      <c r="C1964" s="111" t="s">
        <v>2647</v>
      </c>
      <c r="D1964" s="143">
        <v>44357</v>
      </c>
      <c r="E1964" s="111" t="s">
        <v>1387</v>
      </c>
      <c r="F1964" s="111" t="s">
        <v>122</v>
      </c>
      <c r="G1964" s="111" t="s">
        <v>1407</v>
      </c>
      <c r="H1964" s="111" t="s">
        <v>24</v>
      </c>
      <c r="I1964" s="111" t="s">
        <v>1120</v>
      </c>
      <c r="J1964" s="112">
        <v>20</v>
      </c>
      <c r="K1964" s="112">
        <v>1176</v>
      </c>
      <c r="L1964" s="112">
        <v>23520</v>
      </c>
      <c r="M1964" s="112">
        <v>2.94</v>
      </c>
      <c r="N1964" s="112">
        <v>58.8</v>
      </c>
      <c r="O1964" s="112">
        <v>0</v>
      </c>
      <c r="P1964" s="112">
        <v>0</v>
      </c>
      <c r="Q1964" s="112">
        <v>1178.94</v>
      </c>
      <c r="R1964" s="112">
        <v>23578.799999999999</v>
      </c>
      <c r="S1964" s="111" t="s">
        <v>1386</v>
      </c>
    </row>
    <row r="1965" spans="1:19" ht="25.5">
      <c r="A1965" s="111" t="s">
        <v>2646</v>
      </c>
      <c r="B1965" s="143">
        <v>44357</v>
      </c>
      <c r="C1965" s="111" t="s">
        <v>2647</v>
      </c>
      <c r="D1965" s="143">
        <v>44357</v>
      </c>
      <c r="E1965" s="111" t="s">
        <v>1387</v>
      </c>
      <c r="F1965" s="111" t="s">
        <v>122</v>
      </c>
      <c r="G1965" s="111" t="s">
        <v>1407</v>
      </c>
      <c r="H1965" s="111" t="s">
        <v>24</v>
      </c>
      <c r="I1965" s="111" t="s">
        <v>1115</v>
      </c>
      <c r="J1965" s="112">
        <v>60</v>
      </c>
      <c r="K1965" s="112">
        <v>1030</v>
      </c>
      <c r="L1965" s="112">
        <v>61800</v>
      </c>
      <c r="M1965" s="112">
        <v>2.5750000000000002</v>
      </c>
      <c r="N1965" s="112">
        <v>154.5</v>
      </c>
      <c r="O1965" s="112">
        <v>0</v>
      </c>
      <c r="P1965" s="112">
        <v>0</v>
      </c>
      <c r="Q1965" s="112">
        <v>1032.575</v>
      </c>
      <c r="R1965" s="112">
        <v>61954.5</v>
      </c>
      <c r="S1965" s="111" t="s">
        <v>1386</v>
      </c>
    </row>
    <row r="1966" spans="1:19" ht="25.5">
      <c r="A1966" s="111" t="s">
        <v>2646</v>
      </c>
      <c r="B1966" s="143">
        <v>44357</v>
      </c>
      <c r="C1966" s="111" t="s">
        <v>2647</v>
      </c>
      <c r="D1966" s="143">
        <v>44357</v>
      </c>
      <c r="E1966" s="111" t="s">
        <v>1387</v>
      </c>
      <c r="F1966" s="111" t="s">
        <v>122</v>
      </c>
      <c r="G1966" s="111" t="s">
        <v>1407</v>
      </c>
      <c r="H1966" s="111" t="s">
        <v>24</v>
      </c>
      <c r="I1966" s="111" t="s">
        <v>1285</v>
      </c>
      <c r="J1966" s="112">
        <v>20</v>
      </c>
      <c r="K1966" s="112">
        <v>1205</v>
      </c>
      <c r="L1966" s="112">
        <v>24100</v>
      </c>
      <c r="M1966" s="112">
        <v>3.0125000000000002</v>
      </c>
      <c r="N1966" s="112">
        <v>60.25</v>
      </c>
      <c r="O1966" s="112">
        <v>0</v>
      </c>
      <c r="P1966" s="112">
        <v>0</v>
      </c>
      <c r="Q1966" s="112">
        <v>1208.0125</v>
      </c>
      <c r="R1966" s="112">
        <v>24160.25</v>
      </c>
      <c r="S1966" s="111" t="s">
        <v>1386</v>
      </c>
    </row>
    <row r="1967" spans="1:19" ht="25.5">
      <c r="A1967" s="111" t="s">
        <v>2646</v>
      </c>
      <c r="B1967" s="143">
        <v>44357</v>
      </c>
      <c r="C1967" s="111" t="s">
        <v>2647</v>
      </c>
      <c r="D1967" s="143">
        <v>44357</v>
      </c>
      <c r="E1967" s="111" t="s">
        <v>1387</v>
      </c>
      <c r="F1967" s="111" t="s">
        <v>122</v>
      </c>
      <c r="G1967" s="111" t="s">
        <v>1407</v>
      </c>
      <c r="H1967" s="111" t="s">
        <v>24</v>
      </c>
      <c r="I1967" s="111" t="s">
        <v>1114</v>
      </c>
      <c r="J1967" s="112">
        <v>100</v>
      </c>
      <c r="K1967" s="112">
        <v>894</v>
      </c>
      <c r="L1967" s="112">
        <v>89400</v>
      </c>
      <c r="M1967" s="112">
        <v>2.2349999999999999</v>
      </c>
      <c r="N1967" s="112">
        <v>223.5</v>
      </c>
      <c r="O1967" s="112">
        <v>0</v>
      </c>
      <c r="P1967" s="112">
        <v>0</v>
      </c>
      <c r="Q1967" s="112">
        <v>896.23500000000001</v>
      </c>
      <c r="R1967" s="112">
        <v>89623.5</v>
      </c>
      <c r="S1967" s="111" t="s">
        <v>1386</v>
      </c>
    </row>
    <row r="1968" spans="1:19" ht="25.5">
      <c r="A1968" s="111" t="s">
        <v>2646</v>
      </c>
      <c r="B1968" s="143">
        <v>44357</v>
      </c>
      <c r="C1968" s="111" t="s">
        <v>2647</v>
      </c>
      <c r="D1968" s="143">
        <v>44357</v>
      </c>
      <c r="E1968" s="111" t="s">
        <v>1387</v>
      </c>
      <c r="F1968" s="111" t="s">
        <v>122</v>
      </c>
      <c r="G1968" s="111" t="s">
        <v>1407</v>
      </c>
      <c r="H1968" s="111" t="s">
        <v>24</v>
      </c>
      <c r="I1968" s="111" t="s">
        <v>1230</v>
      </c>
      <c r="J1968" s="112">
        <v>40</v>
      </c>
      <c r="K1968" s="112">
        <v>1099</v>
      </c>
      <c r="L1968" s="112">
        <v>43960</v>
      </c>
      <c r="M1968" s="112">
        <v>2.7475000000000001</v>
      </c>
      <c r="N1968" s="112">
        <v>109.9</v>
      </c>
      <c r="O1968" s="112">
        <v>0</v>
      </c>
      <c r="P1968" s="112">
        <v>0</v>
      </c>
      <c r="Q1968" s="112">
        <v>1101.7474999999999</v>
      </c>
      <c r="R1968" s="112">
        <v>44069.9</v>
      </c>
      <c r="S1968" s="111" t="s">
        <v>1386</v>
      </c>
    </row>
    <row r="1969" spans="1:19" ht="25.5">
      <c r="A1969" s="111" t="s">
        <v>2646</v>
      </c>
      <c r="B1969" s="143">
        <v>44357</v>
      </c>
      <c r="C1969" s="111" t="s">
        <v>2647</v>
      </c>
      <c r="D1969" s="143">
        <v>44357</v>
      </c>
      <c r="E1969" s="111" t="s">
        <v>1387</v>
      </c>
      <c r="F1969" s="111" t="s">
        <v>122</v>
      </c>
      <c r="G1969" s="111" t="s">
        <v>1407</v>
      </c>
      <c r="H1969" s="111" t="s">
        <v>24</v>
      </c>
      <c r="I1969" s="111" t="s">
        <v>1117</v>
      </c>
      <c r="J1969" s="112">
        <v>60</v>
      </c>
      <c r="K1969" s="112">
        <v>1118</v>
      </c>
      <c r="L1969" s="112">
        <v>67080</v>
      </c>
      <c r="M1969" s="112">
        <v>2.7949999999999999</v>
      </c>
      <c r="N1969" s="112">
        <v>167.7</v>
      </c>
      <c r="O1969" s="112">
        <v>0</v>
      </c>
      <c r="P1969" s="112">
        <v>0</v>
      </c>
      <c r="Q1969" s="112">
        <v>1120.7950000000001</v>
      </c>
      <c r="R1969" s="112">
        <v>67247.7</v>
      </c>
      <c r="S1969" s="111" t="s">
        <v>1386</v>
      </c>
    </row>
    <row r="1970" spans="1:19" ht="25.5">
      <c r="A1970" s="111" t="s">
        <v>2646</v>
      </c>
      <c r="B1970" s="143">
        <v>44357</v>
      </c>
      <c r="C1970" s="111" t="s">
        <v>2647</v>
      </c>
      <c r="D1970" s="143">
        <v>44357</v>
      </c>
      <c r="E1970" s="111" t="s">
        <v>1387</v>
      </c>
      <c r="F1970" s="111" t="s">
        <v>122</v>
      </c>
      <c r="G1970" s="111" t="s">
        <v>1407</v>
      </c>
      <c r="H1970" s="111" t="s">
        <v>24</v>
      </c>
      <c r="I1970" s="111" t="s">
        <v>1284</v>
      </c>
      <c r="J1970" s="112">
        <v>100</v>
      </c>
      <c r="K1970" s="112">
        <v>1064</v>
      </c>
      <c r="L1970" s="112">
        <v>106400</v>
      </c>
      <c r="M1970" s="112">
        <v>2.66</v>
      </c>
      <c r="N1970" s="112">
        <v>266</v>
      </c>
      <c r="O1970" s="112">
        <v>0</v>
      </c>
      <c r="P1970" s="112">
        <v>0</v>
      </c>
      <c r="Q1970" s="112">
        <v>1066.6600000000001</v>
      </c>
      <c r="R1970" s="112">
        <v>106666</v>
      </c>
      <c r="S1970" s="111" t="s">
        <v>1386</v>
      </c>
    </row>
    <row r="1971" spans="1:19" ht="25.5">
      <c r="A1971" s="111" t="s">
        <v>2648</v>
      </c>
      <c r="B1971" s="143">
        <v>44357</v>
      </c>
      <c r="C1971" s="111" t="s">
        <v>2649</v>
      </c>
      <c r="D1971" s="143">
        <v>44357</v>
      </c>
      <c r="E1971" s="111" t="s">
        <v>1387</v>
      </c>
      <c r="F1971" s="111" t="s">
        <v>34</v>
      </c>
      <c r="G1971" s="111" t="s">
        <v>1393</v>
      </c>
      <c r="H1971" s="111" t="s">
        <v>24</v>
      </c>
      <c r="I1971" s="111" t="s">
        <v>1115</v>
      </c>
      <c r="J1971" s="112">
        <v>160</v>
      </c>
      <c r="K1971" s="112">
        <v>1030</v>
      </c>
      <c r="L1971" s="112">
        <v>164800</v>
      </c>
      <c r="M1971" s="112">
        <v>2.5750000000000002</v>
      </c>
      <c r="N1971" s="112">
        <v>412</v>
      </c>
      <c r="O1971" s="112">
        <v>0</v>
      </c>
      <c r="P1971" s="112">
        <v>0</v>
      </c>
      <c r="Q1971" s="112">
        <v>1032.575</v>
      </c>
      <c r="R1971" s="112">
        <v>165212</v>
      </c>
      <c r="S1971" s="111" t="s">
        <v>1386</v>
      </c>
    </row>
    <row r="1972" spans="1:19" ht="25.5">
      <c r="A1972" s="111" t="s">
        <v>2648</v>
      </c>
      <c r="B1972" s="143">
        <v>44357</v>
      </c>
      <c r="C1972" s="111" t="s">
        <v>2649</v>
      </c>
      <c r="D1972" s="143">
        <v>44357</v>
      </c>
      <c r="E1972" s="111" t="s">
        <v>1387</v>
      </c>
      <c r="F1972" s="111" t="s">
        <v>34</v>
      </c>
      <c r="G1972" s="111" t="s">
        <v>1393</v>
      </c>
      <c r="H1972" s="111" t="s">
        <v>24</v>
      </c>
      <c r="I1972" s="111" t="s">
        <v>1119</v>
      </c>
      <c r="J1972" s="112">
        <v>100</v>
      </c>
      <c r="K1972" s="112">
        <v>914</v>
      </c>
      <c r="L1972" s="112">
        <v>91400</v>
      </c>
      <c r="M1972" s="112">
        <v>2.2850000000000001</v>
      </c>
      <c r="N1972" s="112">
        <v>228.5</v>
      </c>
      <c r="O1972" s="112">
        <v>0</v>
      </c>
      <c r="P1972" s="112">
        <v>0</v>
      </c>
      <c r="Q1972" s="112">
        <v>916.28499999999997</v>
      </c>
      <c r="R1972" s="112">
        <v>91628.5</v>
      </c>
      <c r="S1972" s="111" t="s">
        <v>1386</v>
      </c>
    </row>
    <row r="1973" spans="1:19" ht="25.5">
      <c r="A1973" s="111" t="s">
        <v>2648</v>
      </c>
      <c r="B1973" s="143">
        <v>44357</v>
      </c>
      <c r="C1973" s="111" t="s">
        <v>2649</v>
      </c>
      <c r="D1973" s="143">
        <v>44357</v>
      </c>
      <c r="E1973" s="111" t="s">
        <v>1387</v>
      </c>
      <c r="F1973" s="111" t="s">
        <v>34</v>
      </c>
      <c r="G1973" s="111" t="s">
        <v>1393</v>
      </c>
      <c r="H1973" s="111" t="s">
        <v>24</v>
      </c>
      <c r="I1973" s="111" t="s">
        <v>1114</v>
      </c>
      <c r="J1973" s="112">
        <v>160</v>
      </c>
      <c r="K1973" s="112">
        <v>894</v>
      </c>
      <c r="L1973" s="112">
        <v>143040</v>
      </c>
      <c r="M1973" s="112">
        <v>2.2349999999999999</v>
      </c>
      <c r="N1973" s="112">
        <v>357.6</v>
      </c>
      <c r="O1973" s="112">
        <v>0</v>
      </c>
      <c r="P1973" s="112">
        <v>0</v>
      </c>
      <c r="Q1973" s="112">
        <v>896.23500000000001</v>
      </c>
      <c r="R1973" s="112">
        <v>143397.6</v>
      </c>
      <c r="S1973" s="111" t="s">
        <v>1386</v>
      </c>
    </row>
    <row r="1974" spans="1:19" ht="25.5">
      <c r="A1974" s="111" t="s">
        <v>2650</v>
      </c>
      <c r="B1974" s="143">
        <v>44357</v>
      </c>
      <c r="C1974" s="111" t="s">
        <v>2651</v>
      </c>
      <c r="D1974" s="143">
        <v>44357</v>
      </c>
      <c r="E1974" s="111" t="s">
        <v>1387</v>
      </c>
      <c r="F1974" s="111" t="s">
        <v>122</v>
      </c>
      <c r="G1974" s="111" t="s">
        <v>1407</v>
      </c>
      <c r="H1974" s="111" t="s">
        <v>24</v>
      </c>
      <c r="I1974" s="111" t="s">
        <v>1285</v>
      </c>
      <c r="J1974" s="112">
        <v>20</v>
      </c>
      <c r="K1974" s="112">
        <v>1205</v>
      </c>
      <c r="L1974" s="112">
        <v>24100</v>
      </c>
      <c r="M1974" s="112">
        <v>3.0125000000000002</v>
      </c>
      <c r="N1974" s="112">
        <v>60.25</v>
      </c>
      <c r="O1974" s="112">
        <v>0</v>
      </c>
      <c r="P1974" s="112">
        <v>0</v>
      </c>
      <c r="Q1974" s="112">
        <v>1208.0125</v>
      </c>
      <c r="R1974" s="112">
        <v>24160.25</v>
      </c>
      <c r="S1974" s="111" t="s">
        <v>1386</v>
      </c>
    </row>
    <row r="1975" spans="1:19" ht="25.5">
      <c r="A1975" s="111" t="s">
        <v>2650</v>
      </c>
      <c r="B1975" s="143">
        <v>44357</v>
      </c>
      <c r="C1975" s="111" t="s">
        <v>2651</v>
      </c>
      <c r="D1975" s="143">
        <v>44357</v>
      </c>
      <c r="E1975" s="111" t="s">
        <v>1387</v>
      </c>
      <c r="F1975" s="111" t="s">
        <v>122</v>
      </c>
      <c r="G1975" s="111" t="s">
        <v>1407</v>
      </c>
      <c r="H1975" s="111" t="s">
        <v>24</v>
      </c>
      <c r="I1975" s="111" t="s">
        <v>1335</v>
      </c>
      <c r="J1975" s="112">
        <v>20</v>
      </c>
      <c r="K1975" s="112">
        <v>1303</v>
      </c>
      <c r="L1975" s="112">
        <v>26060</v>
      </c>
      <c r="M1975" s="112">
        <v>3.2574999999999998</v>
      </c>
      <c r="N1975" s="112">
        <v>65.150000000000006</v>
      </c>
      <c r="O1975" s="112">
        <v>0</v>
      </c>
      <c r="P1975" s="112">
        <v>0</v>
      </c>
      <c r="Q1975" s="112">
        <v>1306.2574999999999</v>
      </c>
      <c r="R1975" s="112">
        <v>26125.15</v>
      </c>
      <c r="S1975" s="111" t="s">
        <v>1386</v>
      </c>
    </row>
    <row r="1976" spans="1:19" ht="25.5">
      <c r="A1976" s="111" t="s">
        <v>2650</v>
      </c>
      <c r="B1976" s="143">
        <v>44357</v>
      </c>
      <c r="C1976" s="111" t="s">
        <v>2651</v>
      </c>
      <c r="D1976" s="143">
        <v>44357</v>
      </c>
      <c r="E1976" s="111" t="s">
        <v>1387</v>
      </c>
      <c r="F1976" s="111" t="s">
        <v>122</v>
      </c>
      <c r="G1976" s="111" t="s">
        <v>1407</v>
      </c>
      <c r="H1976" s="111" t="s">
        <v>24</v>
      </c>
      <c r="I1976" s="111" t="s">
        <v>1114</v>
      </c>
      <c r="J1976" s="112">
        <v>100</v>
      </c>
      <c r="K1976" s="112">
        <v>894</v>
      </c>
      <c r="L1976" s="112">
        <v>89400</v>
      </c>
      <c r="M1976" s="112">
        <v>2.2349999999999999</v>
      </c>
      <c r="N1976" s="112">
        <v>223.5</v>
      </c>
      <c r="O1976" s="112">
        <v>0</v>
      </c>
      <c r="P1976" s="112">
        <v>0</v>
      </c>
      <c r="Q1976" s="112">
        <v>896.23500000000001</v>
      </c>
      <c r="R1976" s="112">
        <v>89623.5</v>
      </c>
      <c r="S1976" s="111" t="s">
        <v>1386</v>
      </c>
    </row>
    <row r="1977" spans="1:19" ht="25.5">
      <c r="A1977" s="111" t="s">
        <v>2650</v>
      </c>
      <c r="B1977" s="143">
        <v>44357</v>
      </c>
      <c r="C1977" s="111" t="s">
        <v>2651</v>
      </c>
      <c r="D1977" s="143">
        <v>44357</v>
      </c>
      <c r="E1977" s="111" t="s">
        <v>1387</v>
      </c>
      <c r="F1977" s="111" t="s">
        <v>122</v>
      </c>
      <c r="G1977" s="111" t="s">
        <v>1407</v>
      </c>
      <c r="H1977" s="111" t="s">
        <v>24</v>
      </c>
      <c r="I1977" s="111" t="s">
        <v>1230</v>
      </c>
      <c r="J1977" s="112">
        <v>40</v>
      </c>
      <c r="K1977" s="112">
        <v>1099</v>
      </c>
      <c r="L1977" s="112">
        <v>43960</v>
      </c>
      <c r="M1977" s="112">
        <v>2.7475000000000001</v>
      </c>
      <c r="N1977" s="112">
        <v>109.9</v>
      </c>
      <c r="O1977" s="112">
        <v>0</v>
      </c>
      <c r="P1977" s="112">
        <v>0</v>
      </c>
      <c r="Q1977" s="112">
        <v>1101.7474999999999</v>
      </c>
      <c r="R1977" s="112">
        <v>44069.9</v>
      </c>
      <c r="S1977" s="111" t="s">
        <v>1386</v>
      </c>
    </row>
    <row r="1978" spans="1:19" ht="25.5">
      <c r="A1978" s="111" t="s">
        <v>2650</v>
      </c>
      <c r="B1978" s="143">
        <v>44357</v>
      </c>
      <c r="C1978" s="111" t="s">
        <v>2651</v>
      </c>
      <c r="D1978" s="143">
        <v>44357</v>
      </c>
      <c r="E1978" s="111" t="s">
        <v>1387</v>
      </c>
      <c r="F1978" s="111" t="s">
        <v>122</v>
      </c>
      <c r="G1978" s="111" t="s">
        <v>1407</v>
      </c>
      <c r="H1978" s="111" t="s">
        <v>24</v>
      </c>
      <c r="I1978" s="111" t="s">
        <v>1117</v>
      </c>
      <c r="J1978" s="112">
        <v>40</v>
      </c>
      <c r="K1978" s="112">
        <v>1118</v>
      </c>
      <c r="L1978" s="112">
        <v>44720</v>
      </c>
      <c r="M1978" s="112">
        <v>2.7949999999999999</v>
      </c>
      <c r="N1978" s="112">
        <v>111.8</v>
      </c>
      <c r="O1978" s="112">
        <v>0</v>
      </c>
      <c r="P1978" s="112">
        <v>0</v>
      </c>
      <c r="Q1978" s="112">
        <v>1120.7950000000001</v>
      </c>
      <c r="R1978" s="112">
        <v>44831.8</v>
      </c>
      <c r="S1978" s="111" t="s">
        <v>1386</v>
      </c>
    </row>
    <row r="1979" spans="1:19" ht="25.5">
      <c r="A1979" s="111" t="s">
        <v>2650</v>
      </c>
      <c r="B1979" s="143">
        <v>44357</v>
      </c>
      <c r="C1979" s="111" t="s">
        <v>2651</v>
      </c>
      <c r="D1979" s="143">
        <v>44357</v>
      </c>
      <c r="E1979" s="111" t="s">
        <v>1387</v>
      </c>
      <c r="F1979" s="111" t="s">
        <v>122</v>
      </c>
      <c r="G1979" s="111" t="s">
        <v>1407</v>
      </c>
      <c r="H1979" s="111" t="s">
        <v>24</v>
      </c>
      <c r="I1979" s="111" t="s">
        <v>1120</v>
      </c>
      <c r="J1979" s="112">
        <v>40</v>
      </c>
      <c r="K1979" s="112">
        <v>1176</v>
      </c>
      <c r="L1979" s="112">
        <v>47040</v>
      </c>
      <c r="M1979" s="112">
        <v>2.94</v>
      </c>
      <c r="N1979" s="112">
        <v>117.6</v>
      </c>
      <c r="O1979" s="112">
        <v>0</v>
      </c>
      <c r="P1979" s="112">
        <v>0</v>
      </c>
      <c r="Q1979" s="112">
        <v>1178.94</v>
      </c>
      <c r="R1979" s="112">
        <v>47157.599999999999</v>
      </c>
      <c r="S1979" s="111" t="s">
        <v>1386</v>
      </c>
    </row>
    <row r="1980" spans="1:19" ht="25.5">
      <c r="A1980" s="111" t="s">
        <v>2650</v>
      </c>
      <c r="B1980" s="143">
        <v>44357</v>
      </c>
      <c r="C1980" s="111" t="s">
        <v>2651</v>
      </c>
      <c r="D1980" s="143">
        <v>44357</v>
      </c>
      <c r="E1980" s="111" t="s">
        <v>1387</v>
      </c>
      <c r="F1980" s="111" t="s">
        <v>122</v>
      </c>
      <c r="G1980" s="111" t="s">
        <v>1407</v>
      </c>
      <c r="H1980" s="111" t="s">
        <v>24</v>
      </c>
      <c r="I1980" s="111" t="s">
        <v>1119</v>
      </c>
      <c r="J1980" s="112">
        <v>90</v>
      </c>
      <c r="K1980" s="112">
        <v>914</v>
      </c>
      <c r="L1980" s="112">
        <v>82260</v>
      </c>
      <c r="M1980" s="112">
        <v>2.2850000000000001</v>
      </c>
      <c r="N1980" s="112">
        <v>205.65</v>
      </c>
      <c r="O1980" s="112">
        <v>0</v>
      </c>
      <c r="P1980" s="112">
        <v>0</v>
      </c>
      <c r="Q1980" s="112">
        <v>916.28499999999997</v>
      </c>
      <c r="R1980" s="112">
        <v>82465.649999999994</v>
      </c>
      <c r="S1980" s="111" t="s">
        <v>1386</v>
      </c>
    </row>
    <row r="1981" spans="1:19" ht="25.5">
      <c r="A1981" s="111" t="s">
        <v>2650</v>
      </c>
      <c r="B1981" s="143">
        <v>44357</v>
      </c>
      <c r="C1981" s="111" t="s">
        <v>2651</v>
      </c>
      <c r="D1981" s="143">
        <v>44357</v>
      </c>
      <c r="E1981" s="111" t="s">
        <v>1387</v>
      </c>
      <c r="F1981" s="111" t="s">
        <v>122</v>
      </c>
      <c r="G1981" s="111" t="s">
        <v>1407</v>
      </c>
      <c r="H1981" s="111" t="s">
        <v>24</v>
      </c>
      <c r="I1981" s="111" t="s">
        <v>1284</v>
      </c>
      <c r="J1981" s="112">
        <v>100</v>
      </c>
      <c r="K1981" s="112">
        <v>1064</v>
      </c>
      <c r="L1981" s="112">
        <v>106400</v>
      </c>
      <c r="M1981" s="112">
        <v>2.66</v>
      </c>
      <c r="N1981" s="112">
        <v>266</v>
      </c>
      <c r="O1981" s="112">
        <v>0</v>
      </c>
      <c r="P1981" s="112">
        <v>0</v>
      </c>
      <c r="Q1981" s="112">
        <v>1066.6600000000001</v>
      </c>
      <c r="R1981" s="112">
        <v>106666</v>
      </c>
      <c r="S1981" s="111" t="s">
        <v>1386</v>
      </c>
    </row>
    <row r="1982" spans="1:19" ht="25.5">
      <c r="A1982" s="111" t="s">
        <v>2650</v>
      </c>
      <c r="B1982" s="143">
        <v>44357</v>
      </c>
      <c r="C1982" s="111" t="s">
        <v>2651</v>
      </c>
      <c r="D1982" s="143">
        <v>44357</v>
      </c>
      <c r="E1982" s="111" t="s">
        <v>1387</v>
      </c>
      <c r="F1982" s="111" t="s">
        <v>122</v>
      </c>
      <c r="G1982" s="111" t="s">
        <v>1407</v>
      </c>
      <c r="H1982" s="111" t="s">
        <v>24</v>
      </c>
      <c r="I1982" s="111" t="s">
        <v>1115</v>
      </c>
      <c r="J1982" s="112">
        <v>60</v>
      </c>
      <c r="K1982" s="112">
        <v>1030</v>
      </c>
      <c r="L1982" s="112">
        <v>61800</v>
      </c>
      <c r="M1982" s="112">
        <v>2.5750000000000002</v>
      </c>
      <c r="N1982" s="112">
        <v>154.5</v>
      </c>
      <c r="O1982" s="112">
        <v>0</v>
      </c>
      <c r="P1982" s="112">
        <v>0</v>
      </c>
      <c r="Q1982" s="112">
        <v>1032.575</v>
      </c>
      <c r="R1982" s="112">
        <v>61954.5</v>
      </c>
      <c r="S1982" s="111" t="s">
        <v>1386</v>
      </c>
    </row>
    <row r="1983" spans="1:19" ht="25.5">
      <c r="A1983" s="111" t="s">
        <v>2652</v>
      </c>
      <c r="B1983" s="143">
        <v>44357</v>
      </c>
      <c r="C1983" s="111" t="s">
        <v>2653</v>
      </c>
      <c r="D1983" s="143">
        <v>44357</v>
      </c>
      <c r="E1983" s="111" t="s">
        <v>1387</v>
      </c>
      <c r="F1983" s="111" t="s">
        <v>45</v>
      </c>
      <c r="G1983" s="111" t="s">
        <v>1389</v>
      </c>
      <c r="H1983" s="111" t="s">
        <v>13</v>
      </c>
      <c r="I1983" s="111" t="s">
        <v>1115</v>
      </c>
      <c r="J1983" s="112">
        <v>40</v>
      </c>
      <c r="K1983" s="112">
        <v>1030</v>
      </c>
      <c r="L1983" s="112">
        <v>41200</v>
      </c>
      <c r="M1983" s="112">
        <v>2.5750000000000002</v>
      </c>
      <c r="N1983" s="112">
        <v>103</v>
      </c>
      <c r="O1983" s="112">
        <v>0</v>
      </c>
      <c r="P1983" s="112">
        <v>0</v>
      </c>
      <c r="Q1983" s="112">
        <v>1032.575</v>
      </c>
      <c r="R1983" s="112">
        <v>41303</v>
      </c>
      <c r="S1983" s="111" t="s">
        <v>1386</v>
      </c>
    </row>
    <row r="1984" spans="1:19" ht="25.5">
      <c r="A1984" s="111" t="s">
        <v>2652</v>
      </c>
      <c r="B1984" s="143">
        <v>44357</v>
      </c>
      <c r="C1984" s="111" t="s">
        <v>2653</v>
      </c>
      <c r="D1984" s="143">
        <v>44357</v>
      </c>
      <c r="E1984" s="111" t="s">
        <v>1387</v>
      </c>
      <c r="F1984" s="111" t="s">
        <v>45</v>
      </c>
      <c r="G1984" s="111" t="s">
        <v>1389</v>
      </c>
      <c r="H1984" s="111" t="s">
        <v>13</v>
      </c>
      <c r="I1984" s="111" t="s">
        <v>1119</v>
      </c>
      <c r="J1984" s="112">
        <v>198</v>
      </c>
      <c r="K1984" s="112">
        <v>914</v>
      </c>
      <c r="L1984" s="112">
        <v>180972</v>
      </c>
      <c r="M1984" s="112">
        <v>2.2850000000000001</v>
      </c>
      <c r="N1984" s="112">
        <v>452.43</v>
      </c>
      <c r="O1984" s="112">
        <v>0</v>
      </c>
      <c r="P1984" s="112">
        <v>0</v>
      </c>
      <c r="Q1984" s="112">
        <v>916.28499999999997</v>
      </c>
      <c r="R1984" s="112">
        <v>181424.43</v>
      </c>
      <c r="S1984" s="111" t="s">
        <v>1386</v>
      </c>
    </row>
    <row r="1985" spans="1:19" ht="25.5">
      <c r="A1985" s="111" t="s">
        <v>2652</v>
      </c>
      <c r="B1985" s="143">
        <v>44357</v>
      </c>
      <c r="C1985" s="111" t="s">
        <v>2653</v>
      </c>
      <c r="D1985" s="143">
        <v>44357</v>
      </c>
      <c r="E1985" s="111" t="s">
        <v>1387</v>
      </c>
      <c r="F1985" s="111" t="s">
        <v>45</v>
      </c>
      <c r="G1985" s="111" t="s">
        <v>1389</v>
      </c>
      <c r="H1985" s="111" t="s">
        <v>13</v>
      </c>
      <c r="I1985" s="111" t="s">
        <v>1114</v>
      </c>
      <c r="J1985" s="112">
        <v>260</v>
      </c>
      <c r="K1985" s="112">
        <v>894</v>
      </c>
      <c r="L1985" s="112">
        <v>232440</v>
      </c>
      <c r="M1985" s="112">
        <v>2.2349999999999999</v>
      </c>
      <c r="N1985" s="112">
        <v>581.1</v>
      </c>
      <c r="O1985" s="112">
        <v>0</v>
      </c>
      <c r="P1985" s="112">
        <v>0</v>
      </c>
      <c r="Q1985" s="112">
        <v>896.23500000000001</v>
      </c>
      <c r="R1985" s="112">
        <v>233021.1</v>
      </c>
      <c r="S1985" s="111" t="s">
        <v>1386</v>
      </c>
    </row>
    <row r="1986" spans="1:19" ht="25.5">
      <c r="A1986" s="111" t="s">
        <v>2654</v>
      </c>
      <c r="B1986" s="143">
        <v>44357</v>
      </c>
      <c r="C1986" s="111" t="s">
        <v>2655</v>
      </c>
      <c r="D1986" s="143">
        <v>44357</v>
      </c>
      <c r="E1986" s="111" t="s">
        <v>1387</v>
      </c>
      <c r="F1986" s="111" t="s">
        <v>86</v>
      </c>
      <c r="G1986" s="111" t="s">
        <v>78</v>
      </c>
      <c r="H1986" s="111" t="s">
        <v>1391</v>
      </c>
      <c r="I1986" s="111" t="s">
        <v>1114</v>
      </c>
      <c r="J1986" s="112">
        <v>200</v>
      </c>
      <c r="K1986" s="112">
        <v>894</v>
      </c>
      <c r="L1986" s="112">
        <v>178800</v>
      </c>
      <c r="M1986" s="112">
        <v>2.2349999999999999</v>
      </c>
      <c r="N1986" s="112">
        <v>447</v>
      </c>
      <c r="O1986" s="112">
        <v>0</v>
      </c>
      <c r="P1986" s="112">
        <v>0</v>
      </c>
      <c r="Q1986" s="112">
        <v>896.23500000000001</v>
      </c>
      <c r="R1986" s="112">
        <v>179247</v>
      </c>
      <c r="S1986" s="111" t="s">
        <v>1386</v>
      </c>
    </row>
    <row r="1987" spans="1:19" ht="25.5">
      <c r="A1987" s="111" t="s">
        <v>2656</v>
      </c>
      <c r="B1987" s="143">
        <v>44357</v>
      </c>
      <c r="C1987" s="111" t="s">
        <v>2657</v>
      </c>
      <c r="D1987" s="143">
        <v>44357</v>
      </c>
      <c r="E1987" s="111" t="s">
        <v>1387</v>
      </c>
      <c r="F1987" s="111" t="s">
        <v>18</v>
      </c>
      <c r="G1987" s="111" t="s">
        <v>19</v>
      </c>
      <c r="H1987" s="111" t="s">
        <v>13</v>
      </c>
      <c r="I1987" s="111" t="s">
        <v>1119</v>
      </c>
      <c r="J1987" s="112">
        <v>46</v>
      </c>
      <c r="K1987" s="112">
        <v>914</v>
      </c>
      <c r="L1987" s="112">
        <v>42044</v>
      </c>
      <c r="M1987" s="112">
        <v>2.2850000000000001</v>
      </c>
      <c r="N1987" s="112">
        <v>105.11</v>
      </c>
      <c r="O1987" s="112">
        <v>0</v>
      </c>
      <c r="P1987" s="112">
        <v>0</v>
      </c>
      <c r="Q1987" s="112">
        <v>916.28499999999997</v>
      </c>
      <c r="R1987" s="112">
        <v>42149.11</v>
      </c>
      <c r="S1987" s="111" t="s">
        <v>1386</v>
      </c>
    </row>
    <row r="1988" spans="1:19" ht="25.5">
      <c r="A1988" s="111" t="s">
        <v>2656</v>
      </c>
      <c r="B1988" s="143">
        <v>44357</v>
      </c>
      <c r="C1988" s="111" t="s">
        <v>2657</v>
      </c>
      <c r="D1988" s="143">
        <v>44357</v>
      </c>
      <c r="E1988" s="111" t="s">
        <v>1387</v>
      </c>
      <c r="F1988" s="111" t="s">
        <v>18</v>
      </c>
      <c r="G1988" s="111" t="s">
        <v>19</v>
      </c>
      <c r="H1988" s="111" t="s">
        <v>13</v>
      </c>
      <c r="I1988" s="111" t="s">
        <v>1114</v>
      </c>
      <c r="J1988" s="112">
        <v>60</v>
      </c>
      <c r="K1988" s="112">
        <v>894</v>
      </c>
      <c r="L1988" s="112">
        <v>53640</v>
      </c>
      <c r="M1988" s="112">
        <v>2.2349999999999999</v>
      </c>
      <c r="N1988" s="112">
        <v>134.1</v>
      </c>
      <c r="O1988" s="112">
        <v>0</v>
      </c>
      <c r="P1988" s="112">
        <v>0</v>
      </c>
      <c r="Q1988" s="112">
        <v>896.23500000000001</v>
      </c>
      <c r="R1988" s="112">
        <v>53774.1</v>
      </c>
      <c r="S1988" s="111" t="s">
        <v>1386</v>
      </c>
    </row>
    <row r="1989" spans="1:19" ht="25.5">
      <c r="A1989" s="111" t="s">
        <v>2656</v>
      </c>
      <c r="B1989" s="143">
        <v>44357</v>
      </c>
      <c r="C1989" s="111" t="s">
        <v>2657</v>
      </c>
      <c r="D1989" s="143">
        <v>44357</v>
      </c>
      <c r="E1989" s="111" t="s">
        <v>1387</v>
      </c>
      <c r="F1989" s="111" t="s">
        <v>18</v>
      </c>
      <c r="G1989" s="111" t="s">
        <v>19</v>
      </c>
      <c r="H1989" s="111" t="s">
        <v>13</v>
      </c>
      <c r="I1989" s="111" t="s">
        <v>1115</v>
      </c>
      <c r="J1989" s="112">
        <v>90</v>
      </c>
      <c r="K1989" s="112">
        <v>1030</v>
      </c>
      <c r="L1989" s="112">
        <v>92700</v>
      </c>
      <c r="M1989" s="112">
        <v>2.5750000000000002</v>
      </c>
      <c r="N1989" s="112">
        <v>231.75</v>
      </c>
      <c r="O1989" s="112">
        <v>0</v>
      </c>
      <c r="P1989" s="112">
        <v>0</v>
      </c>
      <c r="Q1989" s="112">
        <v>1032.575</v>
      </c>
      <c r="R1989" s="112">
        <v>92931.75</v>
      </c>
      <c r="S1989" s="111" t="s">
        <v>1386</v>
      </c>
    </row>
    <row r="1990" spans="1:19" ht="25.5">
      <c r="A1990" s="111" t="s">
        <v>2658</v>
      </c>
      <c r="B1990" s="143">
        <v>44357</v>
      </c>
      <c r="C1990" s="111" t="s">
        <v>2659</v>
      </c>
      <c r="D1990" s="143">
        <v>44357</v>
      </c>
      <c r="E1990" s="111" t="s">
        <v>1387</v>
      </c>
      <c r="F1990" s="111" t="s">
        <v>17</v>
      </c>
      <c r="G1990" s="111" t="s">
        <v>1021</v>
      </c>
      <c r="H1990" s="111" t="s">
        <v>13</v>
      </c>
      <c r="I1990" s="111" t="s">
        <v>1119</v>
      </c>
      <c r="J1990" s="112">
        <v>456</v>
      </c>
      <c r="K1990" s="112">
        <v>914</v>
      </c>
      <c r="L1990" s="112">
        <v>416784</v>
      </c>
      <c r="M1990" s="112">
        <v>2.2850000000000001</v>
      </c>
      <c r="N1990" s="112">
        <v>1041.96</v>
      </c>
      <c r="O1990" s="112">
        <v>0</v>
      </c>
      <c r="P1990" s="112">
        <v>0</v>
      </c>
      <c r="Q1990" s="112">
        <v>916.28499999999997</v>
      </c>
      <c r="R1990" s="112">
        <v>417825.96</v>
      </c>
      <c r="S1990" s="111" t="s">
        <v>1386</v>
      </c>
    </row>
    <row r="1991" spans="1:19" ht="25.5">
      <c r="A1991" s="111" t="s">
        <v>2658</v>
      </c>
      <c r="B1991" s="143">
        <v>44357</v>
      </c>
      <c r="C1991" s="111" t="s">
        <v>2659</v>
      </c>
      <c r="D1991" s="143">
        <v>44357</v>
      </c>
      <c r="E1991" s="111" t="s">
        <v>1387</v>
      </c>
      <c r="F1991" s="111" t="s">
        <v>17</v>
      </c>
      <c r="G1991" s="111" t="s">
        <v>1021</v>
      </c>
      <c r="H1991" s="111" t="s">
        <v>13</v>
      </c>
      <c r="I1991" s="111" t="s">
        <v>1335</v>
      </c>
      <c r="J1991" s="112">
        <v>300</v>
      </c>
      <c r="K1991" s="112">
        <v>1303</v>
      </c>
      <c r="L1991" s="112">
        <v>390900</v>
      </c>
      <c r="M1991" s="112">
        <v>3.258</v>
      </c>
      <c r="N1991" s="112">
        <v>977.4</v>
      </c>
      <c r="O1991" s="112">
        <v>0</v>
      </c>
      <c r="P1991" s="112">
        <v>0</v>
      </c>
      <c r="Q1991" s="112">
        <v>1306.2574999999999</v>
      </c>
      <c r="R1991" s="112">
        <v>391877.25</v>
      </c>
      <c r="S1991" s="111" t="s">
        <v>1386</v>
      </c>
    </row>
    <row r="1992" spans="1:19" ht="25.5">
      <c r="A1992" s="111" t="s">
        <v>2658</v>
      </c>
      <c r="B1992" s="143">
        <v>44357</v>
      </c>
      <c r="C1992" s="111" t="s">
        <v>2659</v>
      </c>
      <c r="D1992" s="143">
        <v>44357</v>
      </c>
      <c r="E1992" s="111" t="s">
        <v>1387</v>
      </c>
      <c r="F1992" s="111" t="s">
        <v>17</v>
      </c>
      <c r="G1992" s="111" t="s">
        <v>1021</v>
      </c>
      <c r="H1992" s="111" t="s">
        <v>13</v>
      </c>
      <c r="I1992" s="111" t="s">
        <v>1114</v>
      </c>
      <c r="J1992" s="112">
        <v>800</v>
      </c>
      <c r="K1992" s="112">
        <v>894</v>
      </c>
      <c r="L1992" s="112">
        <v>715200</v>
      </c>
      <c r="M1992" s="112">
        <v>2.2349999999999999</v>
      </c>
      <c r="N1992" s="112">
        <v>1788</v>
      </c>
      <c r="O1992" s="112">
        <v>0</v>
      </c>
      <c r="P1992" s="112">
        <v>0</v>
      </c>
      <c r="Q1992" s="112">
        <v>896.23500000000001</v>
      </c>
      <c r="R1992" s="112">
        <v>716988</v>
      </c>
      <c r="S1992" s="111" t="s">
        <v>1386</v>
      </c>
    </row>
    <row r="1993" spans="1:19" ht="25.5">
      <c r="A1993" s="111" t="s">
        <v>2658</v>
      </c>
      <c r="B1993" s="143">
        <v>44357</v>
      </c>
      <c r="C1993" s="111" t="s">
        <v>2659</v>
      </c>
      <c r="D1993" s="143">
        <v>44357</v>
      </c>
      <c r="E1993" s="111" t="s">
        <v>1387</v>
      </c>
      <c r="F1993" s="111" t="s">
        <v>17</v>
      </c>
      <c r="G1993" s="111" t="s">
        <v>1021</v>
      </c>
      <c r="H1993" s="111" t="s">
        <v>13</v>
      </c>
      <c r="I1993" s="111" t="s">
        <v>1115</v>
      </c>
      <c r="J1993" s="112">
        <v>500</v>
      </c>
      <c r="K1993" s="112">
        <v>1030</v>
      </c>
      <c r="L1993" s="112">
        <v>515000</v>
      </c>
      <c r="M1993" s="112">
        <v>2.5750000000000002</v>
      </c>
      <c r="N1993" s="112">
        <v>1287.5</v>
      </c>
      <c r="O1993" s="112">
        <v>0</v>
      </c>
      <c r="P1993" s="112">
        <v>0</v>
      </c>
      <c r="Q1993" s="112">
        <v>1032.575</v>
      </c>
      <c r="R1993" s="112">
        <v>516287.5</v>
      </c>
      <c r="S1993" s="111" t="s">
        <v>1386</v>
      </c>
    </row>
    <row r="1994" spans="1:19" ht="25.5">
      <c r="A1994" s="111" t="s">
        <v>2660</v>
      </c>
      <c r="B1994" s="143">
        <v>44357</v>
      </c>
      <c r="C1994" s="111" t="s">
        <v>2661</v>
      </c>
      <c r="D1994" s="143">
        <v>44357</v>
      </c>
      <c r="E1994" s="111" t="s">
        <v>1116</v>
      </c>
      <c r="F1994" s="111" t="s">
        <v>1435</v>
      </c>
      <c r="G1994" s="111" t="s">
        <v>1116</v>
      </c>
      <c r="H1994" s="111" t="s">
        <v>1116</v>
      </c>
      <c r="I1994" s="111" t="s">
        <v>1119</v>
      </c>
      <c r="J1994" s="112">
        <v>44</v>
      </c>
      <c r="K1994" s="112">
        <v>927</v>
      </c>
      <c r="L1994" s="112">
        <v>40788</v>
      </c>
      <c r="M1994" s="112">
        <v>2.3174999999999999</v>
      </c>
      <c r="N1994" s="112">
        <v>101.97</v>
      </c>
      <c r="O1994" s="112">
        <v>0</v>
      </c>
      <c r="P1994" s="112">
        <v>0</v>
      </c>
      <c r="Q1994" s="112">
        <v>929.3175</v>
      </c>
      <c r="R1994" s="112">
        <v>40889.97</v>
      </c>
      <c r="S1994" s="111" t="s">
        <v>1386</v>
      </c>
    </row>
    <row r="1995" spans="1:19" ht="25.5">
      <c r="A1995" s="111" t="s">
        <v>2660</v>
      </c>
      <c r="B1995" s="143">
        <v>44357</v>
      </c>
      <c r="C1995" s="111" t="s">
        <v>2661</v>
      </c>
      <c r="D1995" s="143">
        <v>44357</v>
      </c>
      <c r="E1995" s="111" t="s">
        <v>1116</v>
      </c>
      <c r="F1995" s="111" t="s">
        <v>1435</v>
      </c>
      <c r="G1995" s="111" t="s">
        <v>1116</v>
      </c>
      <c r="H1995" s="111" t="s">
        <v>1116</v>
      </c>
      <c r="I1995" s="111" t="s">
        <v>1284</v>
      </c>
      <c r="J1995" s="112">
        <v>20</v>
      </c>
      <c r="K1995" s="112">
        <v>1079.5</v>
      </c>
      <c r="L1995" s="112">
        <v>21590</v>
      </c>
      <c r="M1995" s="112">
        <v>2.6987999999999999</v>
      </c>
      <c r="N1995" s="112">
        <v>53.975999999999999</v>
      </c>
      <c r="O1995" s="112">
        <v>0</v>
      </c>
      <c r="P1995" s="112">
        <v>0</v>
      </c>
      <c r="Q1995" s="112">
        <v>1082.1987999999999</v>
      </c>
      <c r="R1995" s="112">
        <v>21643.975999999999</v>
      </c>
      <c r="S1995" s="111" t="s">
        <v>1386</v>
      </c>
    </row>
    <row r="1996" spans="1:19" ht="25.5">
      <c r="A1996" s="111" t="s">
        <v>2660</v>
      </c>
      <c r="B1996" s="143">
        <v>44357</v>
      </c>
      <c r="C1996" s="111" t="s">
        <v>2661</v>
      </c>
      <c r="D1996" s="143">
        <v>44357</v>
      </c>
      <c r="E1996" s="111" t="s">
        <v>1116</v>
      </c>
      <c r="F1996" s="111" t="s">
        <v>1435</v>
      </c>
      <c r="G1996" s="111" t="s">
        <v>1116</v>
      </c>
      <c r="H1996" s="111" t="s">
        <v>1116</v>
      </c>
      <c r="I1996" s="111" t="s">
        <v>1114</v>
      </c>
      <c r="J1996" s="112">
        <v>22</v>
      </c>
      <c r="K1996" s="112">
        <v>907</v>
      </c>
      <c r="L1996" s="112">
        <v>19954</v>
      </c>
      <c r="M1996" s="112">
        <v>2.2675000000000001</v>
      </c>
      <c r="N1996" s="112">
        <v>49.884999999999998</v>
      </c>
      <c r="O1996" s="112">
        <v>0</v>
      </c>
      <c r="P1996" s="112">
        <v>0</v>
      </c>
      <c r="Q1996" s="112">
        <v>909.26750000000004</v>
      </c>
      <c r="R1996" s="112">
        <v>20003.884999999998</v>
      </c>
      <c r="S1996" s="111" t="s">
        <v>1386</v>
      </c>
    </row>
    <row r="1997" spans="1:19" ht="25.5">
      <c r="A1997" s="111" t="s">
        <v>2660</v>
      </c>
      <c r="B1997" s="143">
        <v>44357</v>
      </c>
      <c r="C1997" s="111" t="s">
        <v>2661</v>
      </c>
      <c r="D1997" s="143">
        <v>44357</v>
      </c>
      <c r="E1997" s="111" t="s">
        <v>1116</v>
      </c>
      <c r="F1997" s="111" t="s">
        <v>1435</v>
      </c>
      <c r="G1997" s="111" t="s">
        <v>1116</v>
      </c>
      <c r="H1997" s="111" t="s">
        <v>1116</v>
      </c>
      <c r="I1997" s="111" t="s">
        <v>1115</v>
      </c>
      <c r="J1997" s="112">
        <v>10</v>
      </c>
      <c r="K1997" s="112">
        <v>1045</v>
      </c>
      <c r="L1997" s="112">
        <v>10450</v>
      </c>
      <c r="M1997" s="112">
        <v>2.6124999999999998</v>
      </c>
      <c r="N1997" s="112">
        <v>26.125</v>
      </c>
      <c r="O1997" s="112">
        <v>0</v>
      </c>
      <c r="P1997" s="112">
        <v>0</v>
      </c>
      <c r="Q1997" s="112">
        <v>1047.6125</v>
      </c>
      <c r="R1997" s="112">
        <v>10476.125</v>
      </c>
      <c r="S1997" s="111" t="s">
        <v>1386</v>
      </c>
    </row>
    <row r="1998" spans="1:19" ht="25.5">
      <c r="A1998" s="111" t="s">
        <v>2660</v>
      </c>
      <c r="B1998" s="143">
        <v>44357</v>
      </c>
      <c r="C1998" s="111" t="s">
        <v>2661</v>
      </c>
      <c r="D1998" s="143">
        <v>44357</v>
      </c>
      <c r="E1998" s="111" t="s">
        <v>1116</v>
      </c>
      <c r="F1998" s="111" t="s">
        <v>1435</v>
      </c>
      <c r="G1998" s="111" t="s">
        <v>1116</v>
      </c>
      <c r="H1998" s="111" t="s">
        <v>1116</v>
      </c>
      <c r="I1998" s="111" t="s">
        <v>1117</v>
      </c>
      <c r="J1998" s="112">
        <v>10</v>
      </c>
      <c r="K1998" s="112">
        <v>1134</v>
      </c>
      <c r="L1998" s="112">
        <v>11340</v>
      </c>
      <c r="M1998" s="112">
        <v>2.835</v>
      </c>
      <c r="N1998" s="112">
        <v>28.35</v>
      </c>
      <c r="O1998" s="112">
        <v>0</v>
      </c>
      <c r="P1998" s="112">
        <v>0</v>
      </c>
      <c r="Q1998" s="112">
        <v>1136.835</v>
      </c>
      <c r="R1998" s="112">
        <v>11368.35</v>
      </c>
      <c r="S1998" s="111" t="s">
        <v>1386</v>
      </c>
    </row>
    <row r="1999" spans="1:19" ht="25.5">
      <c r="A1999" s="111" t="s">
        <v>2660</v>
      </c>
      <c r="B1999" s="143">
        <v>44357</v>
      </c>
      <c r="C1999" s="111" t="s">
        <v>2661</v>
      </c>
      <c r="D1999" s="143">
        <v>44357</v>
      </c>
      <c r="E1999" s="111" t="s">
        <v>1116</v>
      </c>
      <c r="F1999" s="111" t="s">
        <v>1435</v>
      </c>
      <c r="G1999" s="111" t="s">
        <v>1116</v>
      </c>
      <c r="H1999" s="111" t="s">
        <v>1116</v>
      </c>
      <c r="I1999" s="111" t="s">
        <v>1230</v>
      </c>
      <c r="J1999" s="112">
        <v>10</v>
      </c>
      <c r="K1999" s="112">
        <v>1114.5</v>
      </c>
      <c r="L1999" s="112">
        <v>11145</v>
      </c>
      <c r="M1999" s="112">
        <v>2.7863000000000002</v>
      </c>
      <c r="N1999" s="112">
        <v>27.863</v>
      </c>
      <c r="O1999" s="112">
        <v>0</v>
      </c>
      <c r="P1999" s="112">
        <v>0</v>
      </c>
      <c r="Q1999" s="112">
        <v>1117.2863</v>
      </c>
      <c r="R1999" s="112">
        <v>11172.862999999999</v>
      </c>
      <c r="S1999" s="111" t="s">
        <v>1386</v>
      </c>
    </row>
    <row r="2000" spans="1:19" ht="25.5">
      <c r="A2000" s="111" t="s">
        <v>2660</v>
      </c>
      <c r="B2000" s="143">
        <v>44357</v>
      </c>
      <c r="C2000" s="111" t="s">
        <v>2661</v>
      </c>
      <c r="D2000" s="143">
        <v>44357</v>
      </c>
      <c r="E2000" s="111" t="s">
        <v>1116</v>
      </c>
      <c r="F2000" s="111" t="s">
        <v>1435</v>
      </c>
      <c r="G2000" s="111" t="s">
        <v>1116</v>
      </c>
      <c r="H2000" s="111" t="s">
        <v>1116</v>
      </c>
      <c r="I2000" s="111" t="s">
        <v>1120</v>
      </c>
      <c r="J2000" s="112">
        <v>10</v>
      </c>
      <c r="K2000" s="112">
        <v>1193</v>
      </c>
      <c r="L2000" s="112">
        <v>11930</v>
      </c>
      <c r="M2000" s="112">
        <v>2.9824999999999999</v>
      </c>
      <c r="N2000" s="112">
        <v>29.824999999999999</v>
      </c>
      <c r="O2000" s="112">
        <v>0</v>
      </c>
      <c r="P2000" s="112">
        <v>0</v>
      </c>
      <c r="Q2000" s="112">
        <v>1195.9825000000001</v>
      </c>
      <c r="R2000" s="112">
        <v>11959.825000000001</v>
      </c>
      <c r="S2000" s="111" t="s">
        <v>1386</v>
      </c>
    </row>
    <row r="2001" spans="1:19" ht="25.5">
      <c r="A2001" s="111" t="s">
        <v>2660</v>
      </c>
      <c r="B2001" s="143">
        <v>44357</v>
      </c>
      <c r="C2001" s="111" t="s">
        <v>2661</v>
      </c>
      <c r="D2001" s="143">
        <v>44357</v>
      </c>
      <c r="E2001" s="111" t="s">
        <v>1116</v>
      </c>
      <c r="F2001" s="111" t="s">
        <v>1435</v>
      </c>
      <c r="G2001" s="111" t="s">
        <v>1116</v>
      </c>
      <c r="H2001" s="111" t="s">
        <v>1116</v>
      </c>
      <c r="I2001" s="111" t="s">
        <v>1335</v>
      </c>
      <c r="J2001" s="112">
        <v>10</v>
      </c>
      <c r="K2001" s="112">
        <v>1321.5</v>
      </c>
      <c r="L2001" s="112">
        <v>13215</v>
      </c>
      <c r="M2001" s="112">
        <v>3.3037999999999998</v>
      </c>
      <c r="N2001" s="112">
        <v>33.037999999999997</v>
      </c>
      <c r="O2001" s="112">
        <v>0</v>
      </c>
      <c r="P2001" s="112">
        <v>0</v>
      </c>
      <c r="Q2001" s="112">
        <v>1324.8037999999999</v>
      </c>
      <c r="R2001" s="112">
        <v>13248.038</v>
      </c>
      <c r="S2001" s="111" t="s">
        <v>1386</v>
      </c>
    </row>
    <row r="2002" spans="1:19" ht="25.5">
      <c r="A2002" s="111" t="s">
        <v>2660</v>
      </c>
      <c r="B2002" s="143">
        <v>44357</v>
      </c>
      <c r="C2002" s="111" t="s">
        <v>2661</v>
      </c>
      <c r="D2002" s="143">
        <v>44357</v>
      </c>
      <c r="E2002" s="111" t="s">
        <v>1116</v>
      </c>
      <c r="F2002" s="111" t="s">
        <v>1435</v>
      </c>
      <c r="G2002" s="111" t="s">
        <v>1116</v>
      </c>
      <c r="H2002" s="111" t="s">
        <v>1116</v>
      </c>
      <c r="I2002" s="111" t="s">
        <v>1285</v>
      </c>
      <c r="J2002" s="112">
        <v>10</v>
      </c>
      <c r="K2002" s="112">
        <v>1222.5</v>
      </c>
      <c r="L2002" s="112">
        <v>12225</v>
      </c>
      <c r="M2002" s="112">
        <v>3.0562999999999998</v>
      </c>
      <c r="N2002" s="112">
        <v>30.562999999999999</v>
      </c>
      <c r="O2002" s="112">
        <v>0</v>
      </c>
      <c r="P2002" s="112">
        <v>0</v>
      </c>
      <c r="Q2002" s="112">
        <v>1225.5563</v>
      </c>
      <c r="R2002" s="112">
        <v>12255.563</v>
      </c>
      <c r="S2002" s="111" t="s">
        <v>1386</v>
      </c>
    </row>
    <row r="2003" spans="1:19" ht="25.5">
      <c r="A2003" s="111" t="s">
        <v>2662</v>
      </c>
      <c r="B2003" s="143">
        <v>44357</v>
      </c>
      <c r="C2003" s="111" t="s">
        <v>2663</v>
      </c>
      <c r="D2003" s="143">
        <v>44357</v>
      </c>
      <c r="E2003" s="111" t="s">
        <v>1116</v>
      </c>
      <c r="F2003" s="111" t="s">
        <v>1279</v>
      </c>
      <c r="G2003" s="111" t="s">
        <v>1116</v>
      </c>
      <c r="H2003" s="111" t="s">
        <v>1116</v>
      </c>
      <c r="I2003" s="111" t="s">
        <v>1119</v>
      </c>
      <c r="J2003" s="112">
        <v>20</v>
      </c>
      <c r="K2003" s="112">
        <v>927</v>
      </c>
      <c r="L2003" s="112">
        <v>18540</v>
      </c>
      <c r="M2003" s="112">
        <v>2.3174999999999999</v>
      </c>
      <c r="N2003" s="112">
        <v>46.35</v>
      </c>
      <c r="O2003" s="112">
        <v>0</v>
      </c>
      <c r="P2003" s="112">
        <v>0</v>
      </c>
      <c r="Q2003" s="112">
        <v>929.3175</v>
      </c>
      <c r="R2003" s="112">
        <v>18586.349999999999</v>
      </c>
      <c r="S2003" s="111" t="s">
        <v>1386</v>
      </c>
    </row>
    <row r="2004" spans="1:19" ht="25.5">
      <c r="A2004" s="111" t="s">
        <v>2662</v>
      </c>
      <c r="B2004" s="143">
        <v>44357</v>
      </c>
      <c r="C2004" s="111" t="s">
        <v>2663</v>
      </c>
      <c r="D2004" s="143">
        <v>44357</v>
      </c>
      <c r="E2004" s="111" t="s">
        <v>1116</v>
      </c>
      <c r="F2004" s="111" t="s">
        <v>1279</v>
      </c>
      <c r="G2004" s="111" t="s">
        <v>1116</v>
      </c>
      <c r="H2004" s="111" t="s">
        <v>1116</v>
      </c>
      <c r="I2004" s="111" t="s">
        <v>1114</v>
      </c>
      <c r="J2004" s="112">
        <v>11</v>
      </c>
      <c r="K2004" s="112">
        <v>907</v>
      </c>
      <c r="L2004" s="112">
        <v>9977</v>
      </c>
      <c r="M2004" s="112">
        <v>2.2675000000000001</v>
      </c>
      <c r="N2004" s="112">
        <v>24.942499999999999</v>
      </c>
      <c r="O2004" s="112">
        <v>0</v>
      </c>
      <c r="P2004" s="112">
        <v>0</v>
      </c>
      <c r="Q2004" s="112">
        <v>909.26750000000004</v>
      </c>
      <c r="R2004" s="112">
        <v>10001.942499999999</v>
      </c>
      <c r="S2004" s="111" t="s">
        <v>1386</v>
      </c>
    </row>
    <row r="2005" spans="1:19" ht="25.5">
      <c r="A2005" s="111" t="s">
        <v>2662</v>
      </c>
      <c r="B2005" s="143">
        <v>44357</v>
      </c>
      <c r="C2005" s="111" t="s">
        <v>2663</v>
      </c>
      <c r="D2005" s="143">
        <v>44357</v>
      </c>
      <c r="E2005" s="111" t="s">
        <v>1116</v>
      </c>
      <c r="F2005" s="111" t="s">
        <v>1279</v>
      </c>
      <c r="G2005" s="111" t="s">
        <v>1116</v>
      </c>
      <c r="H2005" s="111" t="s">
        <v>1116</v>
      </c>
      <c r="I2005" s="111" t="s">
        <v>1115</v>
      </c>
      <c r="J2005" s="112">
        <v>20</v>
      </c>
      <c r="K2005" s="112">
        <v>1045</v>
      </c>
      <c r="L2005" s="112">
        <v>20900</v>
      </c>
      <c r="M2005" s="112">
        <v>2.6124999999999998</v>
      </c>
      <c r="N2005" s="112">
        <v>52.25</v>
      </c>
      <c r="O2005" s="112">
        <v>0</v>
      </c>
      <c r="P2005" s="112">
        <v>0</v>
      </c>
      <c r="Q2005" s="112">
        <v>1047.6125</v>
      </c>
      <c r="R2005" s="112">
        <v>20952.25</v>
      </c>
      <c r="S2005" s="111" t="s">
        <v>1386</v>
      </c>
    </row>
    <row r="2006" spans="1:19" ht="25.5">
      <c r="A2006" s="111" t="s">
        <v>2664</v>
      </c>
      <c r="B2006" s="143">
        <v>44357</v>
      </c>
      <c r="C2006" s="111" t="s">
        <v>2665</v>
      </c>
      <c r="D2006" s="143">
        <v>44357</v>
      </c>
      <c r="E2006" s="111" t="s">
        <v>1116</v>
      </c>
      <c r="F2006" s="111" t="s">
        <v>1476</v>
      </c>
      <c r="G2006" s="111" t="s">
        <v>1116</v>
      </c>
      <c r="H2006" s="111" t="s">
        <v>1116</v>
      </c>
      <c r="I2006" s="111" t="s">
        <v>1119</v>
      </c>
      <c r="J2006" s="112">
        <v>20</v>
      </c>
      <c r="K2006" s="112">
        <v>927</v>
      </c>
      <c r="L2006" s="112">
        <v>18540</v>
      </c>
      <c r="M2006" s="112">
        <v>2.3174999999999999</v>
      </c>
      <c r="N2006" s="112">
        <v>46.35</v>
      </c>
      <c r="O2006" s="112">
        <v>0</v>
      </c>
      <c r="P2006" s="112">
        <v>0</v>
      </c>
      <c r="Q2006" s="112">
        <v>929.3175</v>
      </c>
      <c r="R2006" s="112">
        <v>18586.349999999999</v>
      </c>
      <c r="S2006" s="111" t="s">
        <v>1386</v>
      </c>
    </row>
    <row r="2007" spans="1:19" ht="25.5">
      <c r="A2007" s="111" t="s">
        <v>2664</v>
      </c>
      <c r="B2007" s="143">
        <v>44357</v>
      </c>
      <c r="C2007" s="111" t="s">
        <v>2665</v>
      </c>
      <c r="D2007" s="143">
        <v>44357</v>
      </c>
      <c r="E2007" s="111" t="s">
        <v>1116</v>
      </c>
      <c r="F2007" s="111" t="s">
        <v>1476</v>
      </c>
      <c r="G2007" s="111" t="s">
        <v>1116</v>
      </c>
      <c r="H2007" s="111" t="s">
        <v>1116</v>
      </c>
      <c r="I2007" s="111" t="s">
        <v>1284</v>
      </c>
      <c r="J2007" s="112">
        <v>20</v>
      </c>
      <c r="K2007" s="112">
        <v>1079.5</v>
      </c>
      <c r="L2007" s="112">
        <v>21590</v>
      </c>
      <c r="M2007" s="112">
        <v>2.6987999999999999</v>
      </c>
      <c r="N2007" s="112">
        <v>53.975999999999999</v>
      </c>
      <c r="O2007" s="112">
        <v>0</v>
      </c>
      <c r="P2007" s="112">
        <v>0</v>
      </c>
      <c r="Q2007" s="112">
        <v>1082.1987999999999</v>
      </c>
      <c r="R2007" s="112">
        <v>21643.975999999999</v>
      </c>
      <c r="S2007" s="111" t="s">
        <v>1386</v>
      </c>
    </row>
    <row r="2008" spans="1:19" ht="25.5">
      <c r="A2008" s="111" t="s">
        <v>2664</v>
      </c>
      <c r="B2008" s="143">
        <v>44357</v>
      </c>
      <c r="C2008" s="111" t="s">
        <v>2665</v>
      </c>
      <c r="D2008" s="143">
        <v>44357</v>
      </c>
      <c r="E2008" s="111" t="s">
        <v>1116</v>
      </c>
      <c r="F2008" s="111" t="s">
        <v>1476</v>
      </c>
      <c r="G2008" s="111" t="s">
        <v>1116</v>
      </c>
      <c r="H2008" s="111" t="s">
        <v>1116</v>
      </c>
      <c r="I2008" s="111" t="s">
        <v>1115</v>
      </c>
      <c r="J2008" s="112">
        <v>20</v>
      </c>
      <c r="K2008" s="112">
        <v>1045</v>
      </c>
      <c r="L2008" s="112">
        <v>20900</v>
      </c>
      <c r="M2008" s="112">
        <v>2.6124999999999998</v>
      </c>
      <c r="N2008" s="112">
        <v>52.25</v>
      </c>
      <c r="O2008" s="112">
        <v>0</v>
      </c>
      <c r="P2008" s="112">
        <v>0</v>
      </c>
      <c r="Q2008" s="112">
        <v>1047.6125</v>
      </c>
      <c r="R2008" s="112">
        <v>20952.25</v>
      </c>
      <c r="S2008" s="111" t="s">
        <v>1386</v>
      </c>
    </row>
    <row r="2009" spans="1:19" ht="25.5">
      <c r="A2009" s="111" t="s">
        <v>2664</v>
      </c>
      <c r="B2009" s="143">
        <v>44357</v>
      </c>
      <c r="C2009" s="111" t="s">
        <v>2665</v>
      </c>
      <c r="D2009" s="143">
        <v>44357</v>
      </c>
      <c r="E2009" s="111" t="s">
        <v>1116</v>
      </c>
      <c r="F2009" s="111" t="s">
        <v>1476</v>
      </c>
      <c r="G2009" s="111" t="s">
        <v>1116</v>
      </c>
      <c r="H2009" s="111" t="s">
        <v>1116</v>
      </c>
      <c r="I2009" s="111" t="s">
        <v>1114</v>
      </c>
      <c r="J2009" s="112">
        <v>20</v>
      </c>
      <c r="K2009" s="112">
        <v>907</v>
      </c>
      <c r="L2009" s="112">
        <v>18140</v>
      </c>
      <c r="M2009" s="112">
        <v>2.2675000000000001</v>
      </c>
      <c r="N2009" s="112">
        <v>45.35</v>
      </c>
      <c r="O2009" s="112">
        <v>0</v>
      </c>
      <c r="P2009" s="112">
        <v>0</v>
      </c>
      <c r="Q2009" s="112">
        <v>909.26750000000004</v>
      </c>
      <c r="R2009" s="112">
        <v>18185.349999999999</v>
      </c>
      <c r="S2009" s="111" t="s">
        <v>1386</v>
      </c>
    </row>
    <row r="2010" spans="1:19" ht="25.5">
      <c r="A2010" s="111" t="s">
        <v>2666</v>
      </c>
      <c r="B2010" s="143">
        <v>44357</v>
      </c>
      <c r="C2010" s="111" t="s">
        <v>2667</v>
      </c>
      <c r="D2010" s="143">
        <v>44357</v>
      </c>
      <c r="E2010" s="111" t="s">
        <v>1116</v>
      </c>
      <c r="F2010" s="111" t="s">
        <v>1430</v>
      </c>
      <c r="G2010" s="111" t="s">
        <v>1116</v>
      </c>
      <c r="H2010" s="111" t="s">
        <v>1116</v>
      </c>
      <c r="I2010" s="111" t="s">
        <v>1230</v>
      </c>
      <c r="J2010" s="112">
        <v>5</v>
      </c>
      <c r="K2010" s="112">
        <v>1114.5</v>
      </c>
      <c r="L2010" s="112">
        <v>5572.5</v>
      </c>
      <c r="M2010" s="112">
        <v>2.7863000000000002</v>
      </c>
      <c r="N2010" s="112">
        <v>13.9315</v>
      </c>
      <c r="O2010" s="112">
        <v>0</v>
      </c>
      <c r="P2010" s="112">
        <v>0</v>
      </c>
      <c r="Q2010" s="112">
        <v>1117.2863</v>
      </c>
      <c r="R2010" s="112">
        <v>5586.4314999999997</v>
      </c>
      <c r="S2010" s="111" t="s">
        <v>1386</v>
      </c>
    </row>
    <row r="2011" spans="1:19" ht="25.5">
      <c r="A2011" s="111" t="s">
        <v>2666</v>
      </c>
      <c r="B2011" s="143">
        <v>44357</v>
      </c>
      <c r="C2011" s="111" t="s">
        <v>2667</v>
      </c>
      <c r="D2011" s="143">
        <v>44357</v>
      </c>
      <c r="E2011" s="111" t="s">
        <v>1116</v>
      </c>
      <c r="F2011" s="111" t="s">
        <v>1430</v>
      </c>
      <c r="G2011" s="111" t="s">
        <v>1116</v>
      </c>
      <c r="H2011" s="111" t="s">
        <v>1116</v>
      </c>
      <c r="I2011" s="111" t="s">
        <v>1114</v>
      </c>
      <c r="J2011" s="112">
        <v>10</v>
      </c>
      <c r="K2011" s="112">
        <v>907</v>
      </c>
      <c r="L2011" s="112">
        <v>9070</v>
      </c>
      <c r="M2011" s="112">
        <v>2.2675000000000001</v>
      </c>
      <c r="N2011" s="112">
        <v>22.675000000000001</v>
      </c>
      <c r="O2011" s="112">
        <v>0</v>
      </c>
      <c r="P2011" s="112">
        <v>0</v>
      </c>
      <c r="Q2011" s="112">
        <v>909.26750000000004</v>
      </c>
      <c r="R2011" s="112">
        <v>9092.6749999999993</v>
      </c>
      <c r="S2011" s="111" t="s">
        <v>1386</v>
      </c>
    </row>
    <row r="2012" spans="1:19" ht="25.5">
      <c r="A2012" s="111" t="s">
        <v>2666</v>
      </c>
      <c r="B2012" s="143">
        <v>44357</v>
      </c>
      <c r="C2012" s="111" t="s">
        <v>2667</v>
      </c>
      <c r="D2012" s="143">
        <v>44357</v>
      </c>
      <c r="E2012" s="111" t="s">
        <v>1116</v>
      </c>
      <c r="F2012" s="111" t="s">
        <v>1430</v>
      </c>
      <c r="G2012" s="111" t="s">
        <v>1116</v>
      </c>
      <c r="H2012" s="111" t="s">
        <v>1116</v>
      </c>
      <c r="I2012" s="111" t="s">
        <v>1120</v>
      </c>
      <c r="J2012" s="112">
        <v>5</v>
      </c>
      <c r="K2012" s="112">
        <v>1193</v>
      </c>
      <c r="L2012" s="112">
        <v>5965</v>
      </c>
      <c r="M2012" s="112">
        <v>2.9824999999999999</v>
      </c>
      <c r="N2012" s="112">
        <v>14.9125</v>
      </c>
      <c r="O2012" s="112">
        <v>0</v>
      </c>
      <c r="P2012" s="112">
        <v>0</v>
      </c>
      <c r="Q2012" s="112">
        <v>1195.9825000000001</v>
      </c>
      <c r="R2012" s="112">
        <v>5979.9125000000004</v>
      </c>
      <c r="S2012" s="111" t="s">
        <v>1386</v>
      </c>
    </row>
    <row r="2013" spans="1:19" ht="25.5">
      <c r="A2013" s="111" t="s">
        <v>2666</v>
      </c>
      <c r="B2013" s="143">
        <v>44357</v>
      </c>
      <c r="C2013" s="111" t="s">
        <v>2667</v>
      </c>
      <c r="D2013" s="143">
        <v>44357</v>
      </c>
      <c r="E2013" s="111" t="s">
        <v>1116</v>
      </c>
      <c r="F2013" s="111" t="s">
        <v>1430</v>
      </c>
      <c r="G2013" s="111" t="s">
        <v>1116</v>
      </c>
      <c r="H2013" s="111" t="s">
        <v>1116</v>
      </c>
      <c r="I2013" s="111" t="s">
        <v>1119</v>
      </c>
      <c r="J2013" s="112">
        <v>5</v>
      </c>
      <c r="K2013" s="112">
        <v>927</v>
      </c>
      <c r="L2013" s="112">
        <v>4635</v>
      </c>
      <c r="M2013" s="112">
        <v>2.3174999999999999</v>
      </c>
      <c r="N2013" s="112">
        <v>11.5875</v>
      </c>
      <c r="O2013" s="112">
        <v>0</v>
      </c>
      <c r="P2013" s="112">
        <v>0</v>
      </c>
      <c r="Q2013" s="112">
        <v>929.3175</v>
      </c>
      <c r="R2013" s="112">
        <v>4646.5874999999996</v>
      </c>
      <c r="S2013" s="111" t="s">
        <v>1386</v>
      </c>
    </row>
    <row r="2014" spans="1:19" ht="25.5">
      <c r="A2014" s="111" t="s">
        <v>2666</v>
      </c>
      <c r="B2014" s="143">
        <v>44357</v>
      </c>
      <c r="C2014" s="111" t="s">
        <v>2667</v>
      </c>
      <c r="D2014" s="143">
        <v>44357</v>
      </c>
      <c r="E2014" s="111" t="s">
        <v>1116</v>
      </c>
      <c r="F2014" s="111" t="s">
        <v>1430</v>
      </c>
      <c r="G2014" s="111" t="s">
        <v>1116</v>
      </c>
      <c r="H2014" s="111" t="s">
        <v>1116</v>
      </c>
      <c r="I2014" s="111" t="s">
        <v>1117</v>
      </c>
      <c r="J2014" s="112">
        <v>5</v>
      </c>
      <c r="K2014" s="112">
        <v>1134</v>
      </c>
      <c r="L2014" s="112">
        <v>5670</v>
      </c>
      <c r="M2014" s="112">
        <v>2.835</v>
      </c>
      <c r="N2014" s="112">
        <v>14.175000000000001</v>
      </c>
      <c r="O2014" s="112">
        <v>0</v>
      </c>
      <c r="P2014" s="112">
        <v>0</v>
      </c>
      <c r="Q2014" s="112">
        <v>1136.835</v>
      </c>
      <c r="R2014" s="112">
        <v>5684.1750000000002</v>
      </c>
      <c r="S2014" s="111" t="s">
        <v>1386</v>
      </c>
    </row>
    <row r="2015" spans="1:19" ht="25.5">
      <c r="A2015" s="111" t="s">
        <v>2666</v>
      </c>
      <c r="B2015" s="143">
        <v>44357</v>
      </c>
      <c r="C2015" s="111" t="s">
        <v>2667</v>
      </c>
      <c r="D2015" s="143">
        <v>44357</v>
      </c>
      <c r="E2015" s="111" t="s">
        <v>1116</v>
      </c>
      <c r="F2015" s="111" t="s">
        <v>1430</v>
      </c>
      <c r="G2015" s="111" t="s">
        <v>1116</v>
      </c>
      <c r="H2015" s="111" t="s">
        <v>1116</v>
      </c>
      <c r="I2015" s="111" t="s">
        <v>1335</v>
      </c>
      <c r="J2015" s="112">
        <v>5</v>
      </c>
      <c r="K2015" s="112">
        <v>1321.5</v>
      </c>
      <c r="L2015" s="112">
        <v>6607.5</v>
      </c>
      <c r="M2015" s="112">
        <v>3.3037999999999998</v>
      </c>
      <c r="N2015" s="112">
        <v>16.518999999999998</v>
      </c>
      <c r="O2015" s="112">
        <v>0</v>
      </c>
      <c r="P2015" s="112">
        <v>0</v>
      </c>
      <c r="Q2015" s="112">
        <v>1324.8037999999999</v>
      </c>
      <c r="R2015" s="112">
        <v>6624.0190000000002</v>
      </c>
      <c r="S2015" s="111" t="s">
        <v>1386</v>
      </c>
    </row>
    <row r="2016" spans="1:19" ht="25.5">
      <c r="A2016" s="111" t="s">
        <v>2666</v>
      </c>
      <c r="B2016" s="143">
        <v>44357</v>
      </c>
      <c r="C2016" s="111" t="s">
        <v>2667</v>
      </c>
      <c r="D2016" s="143">
        <v>44357</v>
      </c>
      <c r="E2016" s="111" t="s">
        <v>1116</v>
      </c>
      <c r="F2016" s="111" t="s">
        <v>1430</v>
      </c>
      <c r="G2016" s="111" t="s">
        <v>1116</v>
      </c>
      <c r="H2016" s="111" t="s">
        <v>1116</v>
      </c>
      <c r="I2016" s="111" t="s">
        <v>1115</v>
      </c>
      <c r="J2016" s="112">
        <v>10</v>
      </c>
      <c r="K2016" s="112">
        <v>1045</v>
      </c>
      <c r="L2016" s="112">
        <v>10450</v>
      </c>
      <c r="M2016" s="112">
        <v>2.6124999999999998</v>
      </c>
      <c r="N2016" s="112">
        <v>26.125</v>
      </c>
      <c r="O2016" s="112">
        <v>0</v>
      </c>
      <c r="P2016" s="112">
        <v>0</v>
      </c>
      <c r="Q2016" s="112">
        <v>1047.6125</v>
      </c>
      <c r="R2016" s="112">
        <v>10476.125</v>
      </c>
      <c r="S2016" s="111" t="s">
        <v>1386</v>
      </c>
    </row>
    <row r="2017" spans="1:19" ht="25.5">
      <c r="A2017" s="111" t="s">
        <v>2668</v>
      </c>
      <c r="B2017" s="143">
        <v>44357</v>
      </c>
      <c r="C2017" s="111" t="s">
        <v>2669</v>
      </c>
      <c r="D2017" s="143">
        <v>44357</v>
      </c>
      <c r="E2017" s="111" t="s">
        <v>1116</v>
      </c>
      <c r="F2017" s="111" t="s">
        <v>1124</v>
      </c>
      <c r="G2017" s="111" t="s">
        <v>1116</v>
      </c>
      <c r="H2017" s="111" t="s">
        <v>1116</v>
      </c>
      <c r="I2017" s="111" t="s">
        <v>1284</v>
      </c>
      <c r="J2017" s="112">
        <v>5</v>
      </c>
      <c r="K2017" s="112">
        <v>1079.5</v>
      </c>
      <c r="L2017" s="112">
        <v>5397.5</v>
      </c>
      <c r="M2017" s="112">
        <v>2.6987999999999999</v>
      </c>
      <c r="N2017" s="112">
        <v>13.494</v>
      </c>
      <c r="O2017" s="112">
        <v>0</v>
      </c>
      <c r="P2017" s="112">
        <v>0</v>
      </c>
      <c r="Q2017" s="112">
        <v>1082.1987999999999</v>
      </c>
      <c r="R2017" s="112">
        <v>5410.9939999999997</v>
      </c>
      <c r="S2017" s="111" t="s">
        <v>1386</v>
      </c>
    </row>
    <row r="2018" spans="1:19" ht="25.5">
      <c r="A2018" s="111" t="s">
        <v>2668</v>
      </c>
      <c r="B2018" s="143">
        <v>44357</v>
      </c>
      <c r="C2018" s="111" t="s">
        <v>2669</v>
      </c>
      <c r="D2018" s="143">
        <v>44357</v>
      </c>
      <c r="E2018" s="111" t="s">
        <v>1116</v>
      </c>
      <c r="F2018" s="111" t="s">
        <v>1124</v>
      </c>
      <c r="G2018" s="111" t="s">
        <v>1116</v>
      </c>
      <c r="H2018" s="111" t="s">
        <v>1116</v>
      </c>
      <c r="I2018" s="111" t="s">
        <v>1119</v>
      </c>
      <c r="J2018" s="112">
        <v>8</v>
      </c>
      <c r="K2018" s="112">
        <v>927</v>
      </c>
      <c r="L2018" s="112">
        <v>7416</v>
      </c>
      <c r="M2018" s="112">
        <v>2.3174999999999999</v>
      </c>
      <c r="N2018" s="112">
        <v>18.54</v>
      </c>
      <c r="O2018" s="112">
        <v>0</v>
      </c>
      <c r="P2018" s="112">
        <v>0</v>
      </c>
      <c r="Q2018" s="112">
        <v>929.3175</v>
      </c>
      <c r="R2018" s="112">
        <v>7434.54</v>
      </c>
      <c r="S2018" s="111" t="s">
        <v>1386</v>
      </c>
    </row>
    <row r="2019" spans="1:19" ht="25.5">
      <c r="A2019" s="111" t="s">
        <v>2668</v>
      </c>
      <c r="B2019" s="143">
        <v>44357</v>
      </c>
      <c r="C2019" s="111" t="s">
        <v>2669</v>
      </c>
      <c r="D2019" s="143">
        <v>44357</v>
      </c>
      <c r="E2019" s="111" t="s">
        <v>1116</v>
      </c>
      <c r="F2019" s="111" t="s">
        <v>1124</v>
      </c>
      <c r="G2019" s="111" t="s">
        <v>1116</v>
      </c>
      <c r="H2019" s="111" t="s">
        <v>1116</v>
      </c>
      <c r="I2019" s="111" t="s">
        <v>1114</v>
      </c>
      <c r="J2019" s="112">
        <v>10</v>
      </c>
      <c r="K2019" s="112">
        <v>907</v>
      </c>
      <c r="L2019" s="112">
        <v>9070</v>
      </c>
      <c r="M2019" s="112">
        <v>2.2675000000000001</v>
      </c>
      <c r="N2019" s="112">
        <v>22.675000000000001</v>
      </c>
      <c r="O2019" s="112">
        <v>0</v>
      </c>
      <c r="P2019" s="112">
        <v>0</v>
      </c>
      <c r="Q2019" s="112">
        <v>909.26750000000004</v>
      </c>
      <c r="R2019" s="112">
        <v>9092.6749999999993</v>
      </c>
      <c r="S2019" s="111" t="s">
        <v>1386</v>
      </c>
    </row>
    <row r="2020" spans="1:19" ht="25.5">
      <c r="A2020" s="111" t="s">
        <v>2668</v>
      </c>
      <c r="B2020" s="143">
        <v>44357</v>
      </c>
      <c r="C2020" s="111" t="s">
        <v>2669</v>
      </c>
      <c r="D2020" s="143">
        <v>44357</v>
      </c>
      <c r="E2020" s="111" t="s">
        <v>1116</v>
      </c>
      <c r="F2020" s="111" t="s">
        <v>1124</v>
      </c>
      <c r="G2020" s="111" t="s">
        <v>1116</v>
      </c>
      <c r="H2020" s="111" t="s">
        <v>1116</v>
      </c>
      <c r="I2020" s="111" t="s">
        <v>1115</v>
      </c>
      <c r="J2020" s="112">
        <v>10</v>
      </c>
      <c r="K2020" s="112">
        <v>1045</v>
      </c>
      <c r="L2020" s="112">
        <v>10450</v>
      </c>
      <c r="M2020" s="112">
        <v>2.6124999999999998</v>
      </c>
      <c r="N2020" s="112">
        <v>26.125</v>
      </c>
      <c r="O2020" s="112">
        <v>0</v>
      </c>
      <c r="P2020" s="112">
        <v>0</v>
      </c>
      <c r="Q2020" s="112">
        <v>1047.6125</v>
      </c>
      <c r="R2020" s="112">
        <v>10476.125</v>
      </c>
      <c r="S2020" s="111" t="s">
        <v>1386</v>
      </c>
    </row>
    <row r="2021" spans="1:19" ht="25.5">
      <c r="A2021" s="111" t="s">
        <v>2670</v>
      </c>
      <c r="B2021" s="143">
        <v>44357</v>
      </c>
      <c r="C2021" s="111" t="s">
        <v>2671</v>
      </c>
      <c r="D2021" s="143">
        <v>44357</v>
      </c>
      <c r="E2021" s="111" t="s">
        <v>1116</v>
      </c>
      <c r="F2021" s="111" t="s">
        <v>1443</v>
      </c>
      <c r="G2021" s="111" t="s">
        <v>1116</v>
      </c>
      <c r="H2021" s="111" t="s">
        <v>1116</v>
      </c>
      <c r="I2021" s="111" t="s">
        <v>1114</v>
      </c>
      <c r="J2021" s="112">
        <v>2</v>
      </c>
      <c r="K2021" s="112">
        <v>907</v>
      </c>
      <c r="L2021" s="112">
        <v>1814</v>
      </c>
      <c r="M2021" s="112">
        <v>2.2675000000000001</v>
      </c>
      <c r="N2021" s="112">
        <v>4.5350000000000001</v>
      </c>
      <c r="O2021" s="112">
        <v>0</v>
      </c>
      <c r="P2021" s="112">
        <v>0</v>
      </c>
      <c r="Q2021" s="112">
        <v>909.26750000000004</v>
      </c>
      <c r="R2021" s="112">
        <v>1818.5350000000001</v>
      </c>
      <c r="S2021" s="111" t="s">
        <v>1386</v>
      </c>
    </row>
    <row r="2022" spans="1:19" ht="25.5">
      <c r="A2022" s="111" t="s">
        <v>2670</v>
      </c>
      <c r="B2022" s="143">
        <v>44357</v>
      </c>
      <c r="C2022" s="111" t="s">
        <v>2671</v>
      </c>
      <c r="D2022" s="143">
        <v>44357</v>
      </c>
      <c r="E2022" s="111" t="s">
        <v>1116</v>
      </c>
      <c r="F2022" s="111" t="s">
        <v>1443</v>
      </c>
      <c r="G2022" s="111" t="s">
        <v>1116</v>
      </c>
      <c r="H2022" s="111" t="s">
        <v>1116</v>
      </c>
      <c r="I2022" s="111" t="s">
        <v>1115</v>
      </c>
      <c r="J2022" s="112">
        <v>2</v>
      </c>
      <c r="K2022" s="112">
        <v>1045</v>
      </c>
      <c r="L2022" s="112">
        <v>2090</v>
      </c>
      <c r="M2022" s="112">
        <v>2.6124999999999998</v>
      </c>
      <c r="N2022" s="112">
        <v>5.2249999999999996</v>
      </c>
      <c r="O2022" s="112">
        <v>0</v>
      </c>
      <c r="P2022" s="112">
        <v>0</v>
      </c>
      <c r="Q2022" s="112">
        <v>1047.6125</v>
      </c>
      <c r="R2022" s="112">
        <v>2095.2249999999999</v>
      </c>
      <c r="S2022" s="111" t="s">
        <v>1386</v>
      </c>
    </row>
    <row r="2023" spans="1:19" ht="25.5">
      <c r="A2023" s="111" t="s">
        <v>2670</v>
      </c>
      <c r="B2023" s="143">
        <v>44357</v>
      </c>
      <c r="C2023" s="111" t="s">
        <v>2671</v>
      </c>
      <c r="D2023" s="143">
        <v>44357</v>
      </c>
      <c r="E2023" s="111" t="s">
        <v>1116</v>
      </c>
      <c r="F2023" s="111" t="s">
        <v>1443</v>
      </c>
      <c r="G2023" s="111" t="s">
        <v>1116</v>
      </c>
      <c r="H2023" s="111" t="s">
        <v>1116</v>
      </c>
      <c r="I2023" s="111" t="s">
        <v>1119</v>
      </c>
      <c r="J2023" s="112">
        <v>7</v>
      </c>
      <c r="K2023" s="112">
        <v>927</v>
      </c>
      <c r="L2023" s="112">
        <v>6489</v>
      </c>
      <c r="M2023" s="112">
        <v>2.3174999999999999</v>
      </c>
      <c r="N2023" s="112">
        <v>16.2225</v>
      </c>
      <c r="O2023" s="112">
        <v>0</v>
      </c>
      <c r="P2023" s="112">
        <v>0</v>
      </c>
      <c r="Q2023" s="112">
        <v>929.3175</v>
      </c>
      <c r="R2023" s="112">
        <v>6505.2224999999999</v>
      </c>
      <c r="S2023" s="111" t="s">
        <v>1386</v>
      </c>
    </row>
    <row r="2024" spans="1:19" ht="25.5">
      <c r="A2024" s="111" t="s">
        <v>2672</v>
      </c>
      <c r="B2024" s="143">
        <v>44357</v>
      </c>
      <c r="C2024" s="111" t="s">
        <v>2673</v>
      </c>
      <c r="D2024" s="143">
        <v>44357</v>
      </c>
      <c r="E2024" s="111" t="s">
        <v>1116</v>
      </c>
      <c r="F2024" s="111" t="s">
        <v>1696</v>
      </c>
      <c r="G2024" s="111" t="s">
        <v>1116</v>
      </c>
      <c r="H2024" s="111" t="s">
        <v>1116</v>
      </c>
      <c r="I2024" s="111" t="s">
        <v>1119</v>
      </c>
      <c r="J2024" s="112">
        <v>10</v>
      </c>
      <c r="K2024" s="112">
        <v>927</v>
      </c>
      <c r="L2024" s="112">
        <v>9270</v>
      </c>
      <c r="M2024" s="112">
        <v>2.3174999999999999</v>
      </c>
      <c r="N2024" s="112">
        <v>23.175000000000001</v>
      </c>
      <c r="O2024" s="112">
        <v>0</v>
      </c>
      <c r="P2024" s="112">
        <v>0</v>
      </c>
      <c r="Q2024" s="112">
        <v>929.3175</v>
      </c>
      <c r="R2024" s="112">
        <v>9293.1749999999993</v>
      </c>
      <c r="S2024" s="111" t="s">
        <v>1386</v>
      </c>
    </row>
    <row r="2025" spans="1:19" ht="25.5">
      <c r="A2025" s="111" t="s">
        <v>2672</v>
      </c>
      <c r="B2025" s="143">
        <v>44357</v>
      </c>
      <c r="C2025" s="111" t="s">
        <v>2673</v>
      </c>
      <c r="D2025" s="143">
        <v>44357</v>
      </c>
      <c r="E2025" s="111" t="s">
        <v>1116</v>
      </c>
      <c r="F2025" s="111" t="s">
        <v>1696</v>
      </c>
      <c r="G2025" s="111" t="s">
        <v>1116</v>
      </c>
      <c r="H2025" s="111" t="s">
        <v>1116</v>
      </c>
      <c r="I2025" s="111" t="s">
        <v>1114</v>
      </c>
      <c r="J2025" s="112">
        <v>10</v>
      </c>
      <c r="K2025" s="112">
        <v>907</v>
      </c>
      <c r="L2025" s="112">
        <v>9070</v>
      </c>
      <c r="M2025" s="112">
        <v>2.2675000000000001</v>
      </c>
      <c r="N2025" s="112">
        <v>22.675000000000001</v>
      </c>
      <c r="O2025" s="112">
        <v>0</v>
      </c>
      <c r="P2025" s="112">
        <v>0</v>
      </c>
      <c r="Q2025" s="112">
        <v>909.26750000000004</v>
      </c>
      <c r="R2025" s="112">
        <v>9092.6749999999993</v>
      </c>
      <c r="S2025" s="111" t="s">
        <v>1386</v>
      </c>
    </row>
    <row r="2026" spans="1:19" ht="25.5">
      <c r="A2026" s="111" t="s">
        <v>2672</v>
      </c>
      <c r="B2026" s="143">
        <v>44357</v>
      </c>
      <c r="C2026" s="111" t="s">
        <v>2673</v>
      </c>
      <c r="D2026" s="143">
        <v>44357</v>
      </c>
      <c r="E2026" s="111" t="s">
        <v>1116</v>
      </c>
      <c r="F2026" s="111" t="s">
        <v>1696</v>
      </c>
      <c r="G2026" s="111" t="s">
        <v>1116</v>
      </c>
      <c r="H2026" s="111" t="s">
        <v>1116</v>
      </c>
      <c r="I2026" s="111" t="s">
        <v>1335</v>
      </c>
      <c r="J2026" s="112">
        <v>5</v>
      </c>
      <c r="K2026" s="112">
        <v>1321.5</v>
      </c>
      <c r="L2026" s="112">
        <v>6607.5</v>
      </c>
      <c r="M2026" s="112">
        <v>3.3037999999999998</v>
      </c>
      <c r="N2026" s="112">
        <v>16.518999999999998</v>
      </c>
      <c r="O2026" s="112">
        <v>0</v>
      </c>
      <c r="P2026" s="112">
        <v>0</v>
      </c>
      <c r="Q2026" s="112">
        <v>1324.8037999999999</v>
      </c>
      <c r="R2026" s="112">
        <v>6624.0190000000002</v>
      </c>
      <c r="S2026" s="111" t="s">
        <v>1386</v>
      </c>
    </row>
    <row r="2027" spans="1:19" ht="25.5">
      <c r="A2027" s="111" t="s">
        <v>2674</v>
      </c>
      <c r="B2027" s="143">
        <v>44357</v>
      </c>
      <c r="C2027" s="111" t="s">
        <v>2675</v>
      </c>
      <c r="D2027" s="143">
        <v>44357</v>
      </c>
      <c r="E2027" s="111" t="s">
        <v>1116</v>
      </c>
      <c r="F2027" s="111" t="s">
        <v>1382</v>
      </c>
      <c r="G2027" s="111" t="s">
        <v>1116</v>
      </c>
      <c r="H2027" s="111" t="s">
        <v>1116</v>
      </c>
      <c r="I2027" s="111" t="s">
        <v>1284</v>
      </c>
      <c r="J2027" s="112">
        <v>5</v>
      </c>
      <c r="K2027" s="112">
        <v>1079.5</v>
      </c>
      <c r="L2027" s="112">
        <v>5397.5</v>
      </c>
      <c r="M2027" s="112">
        <v>2.6987999999999999</v>
      </c>
      <c r="N2027" s="112">
        <v>13.494</v>
      </c>
      <c r="O2027" s="112">
        <v>0</v>
      </c>
      <c r="P2027" s="112">
        <v>0</v>
      </c>
      <c r="Q2027" s="112">
        <v>1082.1987999999999</v>
      </c>
      <c r="R2027" s="112">
        <v>5410.9939999999997</v>
      </c>
      <c r="S2027" s="111" t="s">
        <v>1386</v>
      </c>
    </row>
    <row r="2028" spans="1:19" ht="25.5">
      <c r="A2028" s="111" t="s">
        <v>2674</v>
      </c>
      <c r="B2028" s="143">
        <v>44357</v>
      </c>
      <c r="C2028" s="111" t="s">
        <v>2675</v>
      </c>
      <c r="D2028" s="143">
        <v>44357</v>
      </c>
      <c r="E2028" s="111" t="s">
        <v>1116</v>
      </c>
      <c r="F2028" s="111" t="s">
        <v>1382</v>
      </c>
      <c r="G2028" s="111" t="s">
        <v>1116</v>
      </c>
      <c r="H2028" s="111" t="s">
        <v>1116</v>
      </c>
      <c r="I2028" s="111" t="s">
        <v>1115</v>
      </c>
      <c r="J2028" s="112">
        <v>5</v>
      </c>
      <c r="K2028" s="112">
        <v>1045</v>
      </c>
      <c r="L2028" s="112">
        <v>5225</v>
      </c>
      <c r="M2028" s="112">
        <v>2.6124999999999998</v>
      </c>
      <c r="N2028" s="112">
        <v>13.0625</v>
      </c>
      <c r="O2028" s="112">
        <v>0</v>
      </c>
      <c r="P2028" s="112">
        <v>0</v>
      </c>
      <c r="Q2028" s="112">
        <v>1047.6125</v>
      </c>
      <c r="R2028" s="112">
        <v>5238.0625</v>
      </c>
      <c r="S2028" s="111" t="s">
        <v>1386</v>
      </c>
    </row>
    <row r="2029" spans="1:19" ht="25.5">
      <c r="A2029" s="111" t="s">
        <v>2674</v>
      </c>
      <c r="B2029" s="143">
        <v>44357</v>
      </c>
      <c r="C2029" s="111" t="s">
        <v>2675</v>
      </c>
      <c r="D2029" s="143">
        <v>44357</v>
      </c>
      <c r="E2029" s="111" t="s">
        <v>1116</v>
      </c>
      <c r="F2029" s="111" t="s">
        <v>1382</v>
      </c>
      <c r="G2029" s="111" t="s">
        <v>1116</v>
      </c>
      <c r="H2029" s="111" t="s">
        <v>1116</v>
      </c>
      <c r="I2029" s="111" t="s">
        <v>1285</v>
      </c>
      <c r="J2029" s="112">
        <v>6</v>
      </c>
      <c r="K2029" s="112">
        <v>1222.5</v>
      </c>
      <c r="L2029" s="112">
        <v>7335</v>
      </c>
      <c r="M2029" s="112">
        <v>3.0562999999999998</v>
      </c>
      <c r="N2029" s="112">
        <v>18.337800000000001</v>
      </c>
      <c r="O2029" s="112">
        <v>0</v>
      </c>
      <c r="P2029" s="112">
        <v>0</v>
      </c>
      <c r="Q2029" s="112">
        <v>1225.5563</v>
      </c>
      <c r="R2029" s="112">
        <v>7353.3378000000002</v>
      </c>
      <c r="S2029" s="111" t="s">
        <v>1386</v>
      </c>
    </row>
    <row r="2030" spans="1:19" ht="25.5">
      <c r="A2030" s="111" t="s">
        <v>2674</v>
      </c>
      <c r="B2030" s="143">
        <v>44357</v>
      </c>
      <c r="C2030" s="111" t="s">
        <v>2675</v>
      </c>
      <c r="D2030" s="143">
        <v>44357</v>
      </c>
      <c r="E2030" s="111" t="s">
        <v>1116</v>
      </c>
      <c r="F2030" s="111" t="s">
        <v>1382</v>
      </c>
      <c r="G2030" s="111" t="s">
        <v>1116</v>
      </c>
      <c r="H2030" s="111" t="s">
        <v>1116</v>
      </c>
      <c r="I2030" s="111" t="s">
        <v>1119</v>
      </c>
      <c r="J2030" s="112">
        <v>8</v>
      </c>
      <c r="K2030" s="112">
        <v>927</v>
      </c>
      <c r="L2030" s="112">
        <v>7416</v>
      </c>
      <c r="M2030" s="112">
        <v>2.3174999999999999</v>
      </c>
      <c r="N2030" s="112">
        <v>18.54</v>
      </c>
      <c r="O2030" s="112">
        <v>0</v>
      </c>
      <c r="P2030" s="112">
        <v>0</v>
      </c>
      <c r="Q2030" s="112">
        <v>929.3175</v>
      </c>
      <c r="R2030" s="112">
        <v>7434.54</v>
      </c>
      <c r="S2030" s="111" t="s">
        <v>1386</v>
      </c>
    </row>
    <row r="2031" spans="1:19" ht="25.5">
      <c r="A2031" s="111" t="s">
        <v>2676</v>
      </c>
      <c r="B2031" s="143">
        <v>44357</v>
      </c>
      <c r="C2031" s="111" t="s">
        <v>2677</v>
      </c>
      <c r="D2031" s="143">
        <v>44357</v>
      </c>
      <c r="E2031" s="111" t="s">
        <v>1387</v>
      </c>
      <c r="F2031" s="111" t="s">
        <v>908</v>
      </c>
      <c r="G2031" s="111" t="s">
        <v>989</v>
      </c>
      <c r="H2031" s="111" t="s">
        <v>1391</v>
      </c>
      <c r="I2031" s="111" t="s">
        <v>1114</v>
      </c>
      <c r="J2031" s="112">
        <v>200</v>
      </c>
      <c r="K2031" s="112">
        <v>894</v>
      </c>
      <c r="L2031" s="112">
        <v>178800</v>
      </c>
      <c r="M2031" s="112">
        <v>2.2349999999999999</v>
      </c>
      <c r="N2031" s="112">
        <v>447</v>
      </c>
      <c r="O2031" s="112">
        <v>0</v>
      </c>
      <c r="P2031" s="112">
        <v>0</v>
      </c>
      <c r="Q2031" s="112">
        <v>896.23500000000001</v>
      </c>
      <c r="R2031" s="112">
        <v>179247</v>
      </c>
      <c r="S2031" s="111" t="s">
        <v>1386</v>
      </c>
    </row>
    <row r="2032" spans="1:19" ht="25.5">
      <c r="A2032" s="111" t="s">
        <v>2676</v>
      </c>
      <c r="B2032" s="143">
        <v>44357</v>
      </c>
      <c r="C2032" s="111" t="s">
        <v>2677</v>
      </c>
      <c r="D2032" s="143">
        <v>44357</v>
      </c>
      <c r="E2032" s="111" t="s">
        <v>1387</v>
      </c>
      <c r="F2032" s="111" t="s">
        <v>908</v>
      </c>
      <c r="G2032" s="111" t="s">
        <v>989</v>
      </c>
      <c r="H2032" s="111" t="s">
        <v>1391</v>
      </c>
      <c r="I2032" s="111" t="s">
        <v>1119</v>
      </c>
      <c r="J2032" s="112">
        <v>100</v>
      </c>
      <c r="K2032" s="112">
        <v>914</v>
      </c>
      <c r="L2032" s="112">
        <v>91400</v>
      </c>
      <c r="M2032" s="112">
        <v>2.2850000000000001</v>
      </c>
      <c r="N2032" s="112">
        <v>228.5</v>
      </c>
      <c r="O2032" s="112">
        <v>0</v>
      </c>
      <c r="P2032" s="112">
        <v>0</v>
      </c>
      <c r="Q2032" s="112">
        <v>916.28499999999997</v>
      </c>
      <c r="R2032" s="112">
        <v>91628.5</v>
      </c>
      <c r="S2032" s="111" t="s">
        <v>1386</v>
      </c>
    </row>
    <row r="2033" spans="1:19" ht="25.5">
      <c r="A2033" s="111" t="s">
        <v>2676</v>
      </c>
      <c r="B2033" s="143">
        <v>44357</v>
      </c>
      <c r="C2033" s="111" t="s">
        <v>2677</v>
      </c>
      <c r="D2033" s="143">
        <v>44357</v>
      </c>
      <c r="E2033" s="111" t="s">
        <v>1387</v>
      </c>
      <c r="F2033" s="111" t="s">
        <v>908</v>
      </c>
      <c r="G2033" s="111" t="s">
        <v>989</v>
      </c>
      <c r="H2033" s="111" t="s">
        <v>1391</v>
      </c>
      <c r="I2033" s="111" t="s">
        <v>1115</v>
      </c>
      <c r="J2033" s="112">
        <v>166</v>
      </c>
      <c r="K2033" s="112">
        <v>1030</v>
      </c>
      <c r="L2033" s="112">
        <v>170980</v>
      </c>
      <c r="M2033" s="112">
        <v>2.5750000000000002</v>
      </c>
      <c r="N2033" s="112">
        <v>427.45</v>
      </c>
      <c r="O2033" s="112">
        <v>0</v>
      </c>
      <c r="P2033" s="112">
        <v>0</v>
      </c>
      <c r="Q2033" s="112">
        <v>1032.575</v>
      </c>
      <c r="R2033" s="112">
        <v>171407.45</v>
      </c>
      <c r="S2033" s="111" t="s">
        <v>1386</v>
      </c>
    </row>
    <row r="2034" spans="1:19" ht="25.5">
      <c r="A2034" s="111" t="s">
        <v>2678</v>
      </c>
      <c r="B2034" s="143">
        <v>44357</v>
      </c>
      <c r="C2034" s="111" t="s">
        <v>2679</v>
      </c>
      <c r="D2034" s="143">
        <v>44357</v>
      </c>
      <c r="E2034" s="111" t="s">
        <v>1387</v>
      </c>
      <c r="F2034" s="111" t="s">
        <v>109</v>
      </c>
      <c r="G2034" s="111" t="s">
        <v>117</v>
      </c>
      <c r="H2034" s="111" t="s">
        <v>117</v>
      </c>
      <c r="I2034" s="111" t="s">
        <v>1335</v>
      </c>
      <c r="J2034" s="112">
        <v>200</v>
      </c>
      <c r="K2034" s="112">
        <v>1303</v>
      </c>
      <c r="L2034" s="112">
        <v>260600</v>
      </c>
      <c r="M2034" s="112">
        <v>3.2574999999999998</v>
      </c>
      <c r="N2034" s="112">
        <v>651.5</v>
      </c>
      <c r="O2034" s="112">
        <v>0</v>
      </c>
      <c r="P2034" s="112">
        <v>0</v>
      </c>
      <c r="Q2034" s="112">
        <v>1306.2574999999999</v>
      </c>
      <c r="R2034" s="112">
        <v>261251.5</v>
      </c>
      <c r="S2034" s="111" t="s">
        <v>1386</v>
      </c>
    </row>
    <row r="2035" spans="1:19" ht="25.5">
      <c r="A2035" s="111" t="s">
        <v>2678</v>
      </c>
      <c r="B2035" s="143">
        <v>44357</v>
      </c>
      <c r="C2035" s="111" t="s">
        <v>2679</v>
      </c>
      <c r="D2035" s="143">
        <v>44357</v>
      </c>
      <c r="E2035" s="111" t="s">
        <v>1387</v>
      </c>
      <c r="F2035" s="111" t="s">
        <v>109</v>
      </c>
      <c r="G2035" s="111" t="s">
        <v>117</v>
      </c>
      <c r="H2035" s="111" t="s">
        <v>117</v>
      </c>
      <c r="I2035" s="111" t="s">
        <v>1114</v>
      </c>
      <c r="J2035" s="112">
        <v>1500</v>
      </c>
      <c r="K2035" s="112">
        <v>894</v>
      </c>
      <c r="L2035" s="112">
        <v>1341000</v>
      </c>
      <c r="M2035" s="112">
        <v>2.2349999999999999</v>
      </c>
      <c r="N2035" s="112">
        <v>3352.5</v>
      </c>
      <c r="O2035" s="112">
        <v>0</v>
      </c>
      <c r="P2035" s="112">
        <v>0</v>
      </c>
      <c r="Q2035" s="112">
        <v>896.23500000000001</v>
      </c>
      <c r="R2035" s="112">
        <v>1344352.5</v>
      </c>
      <c r="S2035" s="111" t="s">
        <v>1386</v>
      </c>
    </row>
    <row r="2036" spans="1:19" ht="25.5">
      <c r="A2036" s="111" t="s">
        <v>2678</v>
      </c>
      <c r="B2036" s="143">
        <v>44357</v>
      </c>
      <c r="C2036" s="111" t="s">
        <v>2679</v>
      </c>
      <c r="D2036" s="143">
        <v>44357</v>
      </c>
      <c r="E2036" s="111" t="s">
        <v>1387</v>
      </c>
      <c r="F2036" s="111" t="s">
        <v>109</v>
      </c>
      <c r="G2036" s="111" t="s">
        <v>117</v>
      </c>
      <c r="H2036" s="111" t="s">
        <v>117</v>
      </c>
      <c r="I2036" s="111" t="s">
        <v>1119</v>
      </c>
      <c r="J2036" s="112">
        <v>277</v>
      </c>
      <c r="K2036" s="112">
        <v>914</v>
      </c>
      <c r="L2036" s="112">
        <v>253178</v>
      </c>
      <c r="M2036" s="112">
        <v>2.2850000000000001</v>
      </c>
      <c r="N2036" s="112">
        <v>632.94500000000005</v>
      </c>
      <c r="O2036" s="112">
        <v>0</v>
      </c>
      <c r="P2036" s="112">
        <v>0</v>
      </c>
      <c r="Q2036" s="112">
        <v>916.28499999999997</v>
      </c>
      <c r="R2036" s="112">
        <v>253810.94500000001</v>
      </c>
      <c r="S2036" s="111" t="s">
        <v>1386</v>
      </c>
    </row>
    <row r="2037" spans="1:19" ht="25.5">
      <c r="A2037" s="111" t="s">
        <v>2678</v>
      </c>
      <c r="B2037" s="143">
        <v>44357</v>
      </c>
      <c r="C2037" s="111" t="s">
        <v>2679</v>
      </c>
      <c r="D2037" s="143">
        <v>44357</v>
      </c>
      <c r="E2037" s="111" t="s">
        <v>1387</v>
      </c>
      <c r="F2037" s="111" t="s">
        <v>109</v>
      </c>
      <c r="G2037" s="111" t="s">
        <v>117</v>
      </c>
      <c r="H2037" s="111" t="s">
        <v>117</v>
      </c>
      <c r="I2037" s="111" t="s">
        <v>1285</v>
      </c>
      <c r="J2037" s="112">
        <v>80</v>
      </c>
      <c r="K2037" s="112">
        <v>1205</v>
      </c>
      <c r="L2037" s="112">
        <v>96400</v>
      </c>
      <c r="M2037" s="112">
        <v>3.0125000000000002</v>
      </c>
      <c r="N2037" s="112">
        <v>241</v>
      </c>
      <c r="O2037" s="112">
        <v>0</v>
      </c>
      <c r="P2037" s="112">
        <v>0</v>
      </c>
      <c r="Q2037" s="112">
        <v>1208.0125</v>
      </c>
      <c r="R2037" s="112">
        <v>96641</v>
      </c>
      <c r="S2037" s="111" t="s">
        <v>1386</v>
      </c>
    </row>
    <row r="2038" spans="1:19" ht="25.5">
      <c r="A2038" s="111" t="s">
        <v>2678</v>
      </c>
      <c r="B2038" s="143">
        <v>44357</v>
      </c>
      <c r="C2038" s="111" t="s">
        <v>2679</v>
      </c>
      <c r="D2038" s="143">
        <v>44357</v>
      </c>
      <c r="E2038" s="111" t="s">
        <v>1387</v>
      </c>
      <c r="F2038" s="111" t="s">
        <v>109</v>
      </c>
      <c r="G2038" s="111" t="s">
        <v>117</v>
      </c>
      <c r="H2038" s="111" t="s">
        <v>117</v>
      </c>
      <c r="I2038" s="111" t="s">
        <v>1284</v>
      </c>
      <c r="J2038" s="112">
        <v>300</v>
      </c>
      <c r="K2038" s="112">
        <v>1064</v>
      </c>
      <c r="L2038" s="112">
        <v>319200</v>
      </c>
      <c r="M2038" s="112">
        <v>2.66</v>
      </c>
      <c r="N2038" s="112">
        <v>798</v>
      </c>
      <c r="O2038" s="112">
        <v>0</v>
      </c>
      <c r="P2038" s="112">
        <v>0</v>
      </c>
      <c r="Q2038" s="112">
        <v>1066.6600000000001</v>
      </c>
      <c r="R2038" s="112">
        <v>319998</v>
      </c>
      <c r="S2038" s="111" t="s">
        <v>1386</v>
      </c>
    </row>
    <row r="2039" spans="1:19" ht="25.5">
      <c r="A2039" s="111" t="s">
        <v>2678</v>
      </c>
      <c r="B2039" s="143">
        <v>44357</v>
      </c>
      <c r="C2039" s="111" t="s">
        <v>2679</v>
      </c>
      <c r="D2039" s="143">
        <v>44357</v>
      </c>
      <c r="E2039" s="111" t="s">
        <v>1387</v>
      </c>
      <c r="F2039" s="111" t="s">
        <v>109</v>
      </c>
      <c r="G2039" s="111" t="s">
        <v>117</v>
      </c>
      <c r="H2039" s="111" t="s">
        <v>117</v>
      </c>
      <c r="I2039" s="111" t="s">
        <v>1115</v>
      </c>
      <c r="J2039" s="112">
        <v>300</v>
      </c>
      <c r="K2039" s="112">
        <v>1030</v>
      </c>
      <c r="L2039" s="112">
        <v>309000</v>
      </c>
      <c r="M2039" s="112">
        <v>2.5750000000000002</v>
      </c>
      <c r="N2039" s="112">
        <v>772.5</v>
      </c>
      <c r="O2039" s="112">
        <v>0</v>
      </c>
      <c r="P2039" s="112">
        <v>0</v>
      </c>
      <c r="Q2039" s="112">
        <v>1032.575</v>
      </c>
      <c r="R2039" s="112">
        <v>309772.5</v>
      </c>
      <c r="S2039" s="111" t="s">
        <v>1386</v>
      </c>
    </row>
    <row r="2040" spans="1:19" ht="25.5">
      <c r="A2040" s="111" t="s">
        <v>2680</v>
      </c>
      <c r="B2040" s="143">
        <v>44357</v>
      </c>
      <c r="C2040" s="111" t="s">
        <v>2681</v>
      </c>
      <c r="D2040" s="143">
        <v>44357</v>
      </c>
      <c r="E2040" s="111" t="s">
        <v>1387</v>
      </c>
      <c r="F2040" s="111" t="s">
        <v>7</v>
      </c>
      <c r="G2040" s="111" t="s">
        <v>1388</v>
      </c>
      <c r="H2040" s="111" t="s">
        <v>117</v>
      </c>
      <c r="I2040" s="111" t="s">
        <v>1284</v>
      </c>
      <c r="J2040" s="112">
        <v>20</v>
      </c>
      <c r="K2040" s="112">
        <v>1064</v>
      </c>
      <c r="L2040" s="112">
        <v>21280</v>
      </c>
      <c r="M2040" s="112">
        <v>2.66</v>
      </c>
      <c r="N2040" s="112">
        <v>53.2</v>
      </c>
      <c r="O2040" s="112">
        <v>0</v>
      </c>
      <c r="P2040" s="112">
        <v>0</v>
      </c>
      <c r="Q2040" s="112">
        <v>1066.6600000000001</v>
      </c>
      <c r="R2040" s="112">
        <v>21333.200000000001</v>
      </c>
      <c r="S2040" s="111" t="s">
        <v>1386</v>
      </c>
    </row>
    <row r="2041" spans="1:19" ht="25.5">
      <c r="A2041" s="111" t="s">
        <v>2680</v>
      </c>
      <c r="B2041" s="143">
        <v>44357</v>
      </c>
      <c r="C2041" s="111" t="s">
        <v>2681</v>
      </c>
      <c r="D2041" s="143">
        <v>44357</v>
      </c>
      <c r="E2041" s="111" t="s">
        <v>1387</v>
      </c>
      <c r="F2041" s="111" t="s">
        <v>7</v>
      </c>
      <c r="G2041" s="111" t="s">
        <v>1388</v>
      </c>
      <c r="H2041" s="111" t="s">
        <v>117</v>
      </c>
      <c r="I2041" s="111" t="s">
        <v>1230</v>
      </c>
      <c r="J2041" s="112">
        <v>20</v>
      </c>
      <c r="K2041" s="112">
        <v>1099</v>
      </c>
      <c r="L2041" s="112">
        <v>21980</v>
      </c>
      <c r="M2041" s="112">
        <v>2.7475000000000001</v>
      </c>
      <c r="N2041" s="112">
        <v>54.95</v>
      </c>
      <c r="O2041" s="112">
        <v>0</v>
      </c>
      <c r="P2041" s="112">
        <v>0</v>
      </c>
      <c r="Q2041" s="112">
        <v>1101.7474999999999</v>
      </c>
      <c r="R2041" s="112">
        <v>22034.95</v>
      </c>
      <c r="S2041" s="111" t="s">
        <v>1386</v>
      </c>
    </row>
    <row r="2042" spans="1:19" ht="25.5">
      <c r="A2042" s="111" t="s">
        <v>2680</v>
      </c>
      <c r="B2042" s="143">
        <v>44357</v>
      </c>
      <c r="C2042" s="111" t="s">
        <v>2681</v>
      </c>
      <c r="D2042" s="143">
        <v>44357</v>
      </c>
      <c r="E2042" s="111" t="s">
        <v>1387</v>
      </c>
      <c r="F2042" s="111" t="s">
        <v>7</v>
      </c>
      <c r="G2042" s="111" t="s">
        <v>1388</v>
      </c>
      <c r="H2042" s="111" t="s">
        <v>117</v>
      </c>
      <c r="I2042" s="111" t="s">
        <v>1114</v>
      </c>
      <c r="J2042" s="112">
        <v>100</v>
      </c>
      <c r="K2042" s="112">
        <v>894</v>
      </c>
      <c r="L2042" s="112">
        <v>89400</v>
      </c>
      <c r="M2042" s="112">
        <v>2.2349999999999999</v>
      </c>
      <c r="N2042" s="112">
        <v>223.5</v>
      </c>
      <c r="O2042" s="112">
        <v>0</v>
      </c>
      <c r="P2042" s="112">
        <v>0</v>
      </c>
      <c r="Q2042" s="112">
        <v>896.23500000000001</v>
      </c>
      <c r="R2042" s="112">
        <v>89623.5</v>
      </c>
      <c r="S2042" s="111" t="s">
        <v>1386</v>
      </c>
    </row>
    <row r="2043" spans="1:19" ht="25.5">
      <c r="A2043" s="111" t="s">
        <v>2682</v>
      </c>
      <c r="B2043" s="143">
        <v>44357</v>
      </c>
      <c r="C2043" s="111" t="s">
        <v>2683</v>
      </c>
      <c r="D2043" s="143">
        <v>44357</v>
      </c>
      <c r="E2043" s="111" t="s">
        <v>1387</v>
      </c>
      <c r="F2043" s="111" t="s">
        <v>6</v>
      </c>
      <c r="G2043" s="111" t="s">
        <v>1388</v>
      </c>
      <c r="H2043" s="111" t="s">
        <v>117</v>
      </c>
      <c r="I2043" s="111" t="s">
        <v>1119</v>
      </c>
      <c r="J2043" s="112">
        <v>80</v>
      </c>
      <c r="K2043" s="112">
        <v>914</v>
      </c>
      <c r="L2043" s="112">
        <v>73120</v>
      </c>
      <c r="M2043" s="112">
        <v>2.2850000000000001</v>
      </c>
      <c r="N2043" s="112">
        <v>182.8</v>
      </c>
      <c r="O2043" s="112">
        <v>0</v>
      </c>
      <c r="P2043" s="112">
        <v>0</v>
      </c>
      <c r="Q2043" s="112">
        <v>916.28499999999997</v>
      </c>
      <c r="R2043" s="112">
        <v>73302.8</v>
      </c>
      <c r="S2043" s="111" t="s">
        <v>1386</v>
      </c>
    </row>
    <row r="2044" spans="1:19" ht="25.5">
      <c r="A2044" s="111" t="s">
        <v>2682</v>
      </c>
      <c r="B2044" s="143">
        <v>44357</v>
      </c>
      <c r="C2044" s="111" t="s">
        <v>2683</v>
      </c>
      <c r="D2044" s="143">
        <v>44357</v>
      </c>
      <c r="E2044" s="111" t="s">
        <v>1387</v>
      </c>
      <c r="F2044" s="111" t="s">
        <v>6</v>
      </c>
      <c r="G2044" s="111" t="s">
        <v>1388</v>
      </c>
      <c r="H2044" s="111" t="s">
        <v>117</v>
      </c>
      <c r="I2044" s="111" t="s">
        <v>1114</v>
      </c>
      <c r="J2044" s="112">
        <v>20</v>
      </c>
      <c r="K2044" s="112">
        <v>894</v>
      </c>
      <c r="L2044" s="112">
        <v>17880</v>
      </c>
      <c r="M2044" s="112">
        <v>2.2349999999999999</v>
      </c>
      <c r="N2044" s="112">
        <v>44.7</v>
      </c>
      <c r="O2044" s="112">
        <v>0</v>
      </c>
      <c r="P2044" s="112">
        <v>0</v>
      </c>
      <c r="Q2044" s="112">
        <v>896.23500000000001</v>
      </c>
      <c r="R2044" s="112">
        <v>17924.7</v>
      </c>
      <c r="S2044" s="111" t="s">
        <v>1386</v>
      </c>
    </row>
    <row r="2045" spans="1:19" ht="25.5">
      <c r="A2045" s="111" t="s">
        <v>2684</v>
      </c>
      <c r="B2045" s="143">
        <v>44357</v>
      </c>
      <c r="C2045" s="111" t="s">
        <v>2685</v>
      </c>
      <c r="D2045" s="143">
        <v>44357</v>
      </c>
      <c r="E2045" s="111" t="s">
        <v>1387</v>
      </c>
      <c r="F2045" s="111" t="s">
        <v>1378</v>
      </c>
      <c r="G2045" s="111" t="s">
        <v>117</v>
      </c>
      <c r="H2045" s="111" t="s">
        <v>117</v>
      </c>
      <c r="I2045" s="111" t="s">
        <v>1114</v>
      </c>
      <c r="J2045" s="112">
        <v>100</v>
      </c>
      <c r="K2045" s="112">
        <v>894</v>
      </c>
      <c r="L2045" s="112">
        <v>89400</v>
      </c>
      <c r="M2045" s="112">
        <v>2.2349999999999999</v>
      </c>
      <c r="N2045" s="112">
        <v>223.5</v>
      </c>
      <c r="O2045" s="112">
        <v>0</v>
      </c>
      <c r="P2045" s="112">
        <v>0</v>
      </c>
      <c r="Q2045" s="112">
        <v>896.23500000000001</v>
      </c>
      <c r="R2045" s="112">
        <v>89623.5</v>
      </c>
      <c r="S2045" s="111" t="s">
        <v>1386</v>
      </c>
    </row>
    <row r="2046" spans="1:19" ht="25.5">
      <c r="A2046" s="111" t="s">
        <v>2686</v>
      </c>
      <c r="B2046" s="143">
        <v>44357</v>
      </c>
      <c r="C2046" s="111" t="s">
        <v>2687</v>
      </c>
      <c r="D2046" s="143">
        <v>44357</v>
      </c>
      <c r="E2046" s="111" t="s">
        <v>1387</v>
      </c>
      <c r="F2046" s="111" t="s">
        <v>993</v>
      </c>
      <c r="G2046" s="111" t="s">
        <v>1397</v>
      </c>
      <c r="H2046" s="111" t="s">
        <v>54</v>
      </c>
      <c r="I2046" s="111" t="s">
        <v>1119</v>
      </c>
      <c r="J2046" s="112">
        <v>160</v>
      </c>
      <c r="K2046" s="112">
        <v>914</v>
      </c>
      <c r="L2046" s="112">
        <v>146240</v>
      </c>
      <c r="M2046" s="112">
        <v>2.2850000000000001</v>
      </c>
      <c r="N2046" s="112">
        <v>365.6</v>
      </c>
      <c r="O2046" s="112">
        <v>0</v>
      </c>
      <c r="P2046" s="112">
        <v>0</v>
      </c>
      <c r="Q2046" s="112">
        <v>916.28499999999997</v>
      </c>
      <c r="R2046" s="112">
        <v>146605.6</v>
      </c>
      <c r="S2046" s="111" t="s">
        <v>1386</v>
      </c>
    </row>
    <row r="2047" spans="1:19" ht="25.5">
      <c r="A2047" s="111" t="s">
        <v>2686</v>
      </c>
      <c r="B2047" s="143">
        <v>44357</v>
      </c>
      <c r="C2047" s="111" t="s">
        <v>2687</v>
      </c>
      <c r="D2047" s="143">
        <v>44357</v>
      </c>
      <c r="E2047" s="111" t="s">
        <v>1387</v>
      </c>
      <c r="F2047" s="111" t="s">
        <v>993</v>
      </c>
      <c r="G2047" s="111" t="s">
        <v>1397</v>
      </c>
      <c r="H2047" s="111" t="s">
        <v>54</v>
      </c>
      <c r="I2047" s="111" t="s">
        <v>1335</v>
      </c>
      <c r="J2047" s="112">
        <v>60</v>
      </c>
      <c r="K2047" s="112">
        <v>1303</v>
      </c>
      <c r="L2047" s="112">
        <v>78180</v>
      </c>
      <c r="M2047" s="112">
        <v>3.2574999999999998</v>
      </c>
      <c r="N2047" s="112">
        <v>195.45</v>
      </c>
      <c r="O2047" s="112">
        <v>0</v>
      </c>
      <c r="P2047" s="112">
        <v>0</v>
      </c>
      <c r="Q2047" s="112">
        <v>1306.2574999999999</v>
      </c>
      <c r="R2047" s="112">
        <v>78375.45</v>
      </c>
      <c r="S2047" s="111" t="s">
        <v>1386</v>
      </c>
    </row>
    <row r="2048" spans="1:19" ht="25.5">
      <c r="A2048" s="111" t="s">
        <v>2686</v>
      </c>
      <c r="B2048" s="143">
        <v>44357</v>
      </c>
      <c r="C2048" s="111" t="s">
        <v>2687</v>
      </c>
      <c r="D2048" s="143">
        <v>44357</v>
      </c>
      <c r="E2048" s="111" t="s">
        <v>1387</v>
      </c>
      <c r="F2048" s="111" t="s">
        <v>993</v>
      </c>
      <c r="G2048" s="111" t="s">
        <v>1397</v>
      </c>
      <c r="H2048" s="111" t="s">
        <v>54</v>
      </c>
      <c r="I2048" s="111" t="s">
        <v>1115</v>
      </c>
      <c r="J2048" s="112">
        <v>60</v>
      </c>
      <c r="K2048" s="112">
        <v>1030</v>
      </c>
      <c r="L2048" s="112">
        <v>61800</v>
      </c>
      <c r="M2048" s="112">
        <v>2.5750000000000002</v>
      </c>
      <c r="N2048" s="112">
        <v>154.5</v>
      </c>
      <c r="O2048" s="112">
        <v>0</v>
      </c>
      <c r="P2048" s="112">
        <v>0</v>
      </c>
      <c r="Q2048" s="112">
        <v>1032.575</v>
      </c>
      <c r="R2048" s="112">
        <v>61954.5</v>
      </c>
      <c r="S2048" s="111" t="s">
        <v>1386</v>
      </c>
    </row>
    <row r="2049" spans="1:19" ht="25.5">
      <c r="A2049" s="111" t="s">
        <v>2686</v>
      </c>
      <c r="B2049" s="143">
        <v>44357</v>
      </c>
      <c r="C2049" s="111" t="s">
        <v>2687</v>
      </c>
      <c r="D2049" s="143">
        <v>44357</v>
      </c>
      <c r="E2049" s="111" t="s">
        <v>1387</v>
      </c>
      <c r="F2049" s="111" t="s">
        <v>993</v>
      </c>
      <c r="G2049" s="111" t="s">
        <v>1397</v>
      </c>
      <c r="H2049" s="111" t="s">
        <v>54</v>
      </c>
      <c r="I2049" s="111" t="s">
        <v>1284</v>
      </c>
      <c r="J2049" s="112">
        <v>60</v>
      </c>
      <c r="K2049" s="112">
        <v>1064</v>
      </c>
      <c r="L2049" s="112">
        <v>63840</v>
      </c>
      <c r="M2049" s="112">
        <v>2.66</v>
      </c>
      <c r="N2049" s="112">
        <v>159.6</v>
      </c>
      <c r="O2049" s="112">
        <v>0</v>
      </c>
      <c r="P2049" s="112">
        <v>0</v>
      </c>
      <c r="Q2049" s="112">
        <v>1066.6600000000001</v>
      </c>
      <c r="R2049" s="112">
        <v>63999.6</v>
      </c>
      <c r="S2049" s="111" t="s">
        <v>1386</v>
      </c>
    </row>
    <row r="2050" spans="1:19" ht="25.5">
      <c r="A2050" s="111" t="s">
        <v>2686</v>
      </c>
      <c r="B2050" s="143">
        <v>44357</v>
      </c>
      <c r="C2050" s="111" t="s">
        <v>2687</v>
      </c>
      <c r="D2050" s="143">
        <v>44357</v>
      </c>
      <c r="E2050" s="111" t="s">
        <v>1387</v>
      </c>
      <c r="F2050" s="111" t="s">
        <v>993</v>
      </c>
      <c r="G2050" s="111" t="s">
        <v>1397</v>
      </c>
      <c r="H2050" s="111" t="s">
        <v>54</v>
      </c>
      <c r="I2050" s="111" t="s">
        <v>1114</v>
      </c>
      <c r="J2050" s="112">
        <v>160</v>
      </c>
      <c r="K2050" s="112">
        <v>894</v>
      </c>
      <c r="L2050" s="112">
        <v>143040</v>
      </c>
      <c r="M2050" s="112">
        <v>2.2349999999999999</v>
      </c>
      <c r="N2050" s="112">
        <v>357.6</v>
      </c>
      <c r="O2050" s="112">
        <v>0</v>
      </c>
      <c r="P2050" s="112">
        <v>0</v>
      </c>
      <c r="Q2050" s="112">
        <v>896.23500000000001</v>
      </c>
      <c r="R2050" s="112">
        <v>143397.6</v>
      </c>
      <c r="S2050" s="111" t="s">
        <v>1386</v>
      </c>
    </row>
    <row r="2051" spans="1:19" ht="25.5">
      <c r="A2051" s="111" t="s">
        <v>2688</v>
      </c>
      <c r="B2051" s="143">
        <v>44357</v>
      </c>
      <c r="C2051" s="111" t="s">
        <v>2689</v>
      </c>
      <c r="D2051" s="143">
        <v>44357</v>
      </c>
      <c r="E2051" s="111" t="s">
        <v>1387</v>
      </c>
      <c r="F2051" s="111" t="s">
        <v>68</v>
      </c>
      <c r="G2051" s="111" t="s">
        <v>1397</v>
      </c>
      <c r="H2051" s="111" t="s">
        <v>54</v>
      </c>
      <c r="I2051" s="111" t="s">
        <v>1114</v>
      </c>
      <c r="J2051" s="112">
        <v>100</v>
      </c>
      <c r="K2051" s="112">
        <v>894</v>
      </c>
      <c r="L2051" s="112">
        <v>89400</v>
      </c>
      <c r="M2051" s="112">
        <v>2.2349999999999999</v>
      </c>
      <c r="N2051" s="112">
        <v>223.5</v>
      </c>
      <c r="O2051" s="112">
        <v>0</v>
      </c>
      <c r="P2051" s="112">
        <v>0</v>
      </c>
      <c r="Q2051" s="112">
        <v>896.23500000000001</v>
      </c>
      <c r="R2051" s="112">
        <v>89623.5</v>
      </c>
      <c r="S2051" s="111" t="s">
        <v>1386</v>
      </c>
    </row>
    <row r="2052" spans="1:19" ht="25.5">
      <c r="A2052" s="111" t="s">
        <v>2688</v>
      </c>
      <c r="B2052" s="143">
        <v>44357</v>
      </c>
      <c r="C2052" s="111" t="s">
        <v>2689</v>
      </c>
      <c r="D2052" s="143">
        <v>44357</v>
      </c>
      <c r="E2052" s="111" t="s">
        <v>1387</v>
      </c>
      <c r="F2052" s="111" t="s">
        <v>68</v>
      </c>
      <c r="G2052" s="111" t="s">
        <v>1397</v>
      </c>
      <c r="H2052" s="111" t="s">
        <v>54</v>
      </c>
      <c r="I2052" s="111" t="s">
        <v>1119</v>
      </c>
      <c r="J2052" s="112">
        <v>100</v>
      </c>
      <c r="K2052" s="112">
        <v>914</v>
      </c>
      <c r="L2052" s="112">
        <v>91400</v>
      </c>
      <c r="M2052" s="112">
        <v>2.2850000000000001</v>
      </c>
      <c r="N2052" s="112">
        <v>228.5</v>
      </c>
      <c r="O2052" s="112">
        <v>0</v>
      </c>
      <c r="P2052" s="112">
        <v>0</v>
      </c>
      <c r="Q2052" s="112">
        <v>916.28499999999997</v>
      </c>
      <c r="R2052" s="112">
        <v>91628.5</v>
      </c>
      <c r="S2052" s="111" t="s">
        <v>1386</v>
      </c>
    </row>
    <row r="2053" spans="1:19" ht="25.5">
      <c r="A2053" s="111" t="s">
        <v>2690</v>
      </c>
      <c r="B2053" s="143">
        <v>44357</v>
      </c>
      <c r="C2053" s="111" t="s">
        <v>2691</v>
      </c>
      <c r="D2053" s="143">
        <v>44357</v>
      </c>
      <c r="E2053" s="111" t="s">
        <v>1387</v>
      </c>
      <c r="F2053" s="111" t="s">
        <v>49</v>
      </c>
      <c r="G2053" s="111" t="s">
        <v>35</v>
      </c>
      <c r="H2053" s="111" t="s">
        <v>13</v>
      </c>
      <c r="I2053" s="111" t="s">
        <v>1115</v>
      </c>
      <c r="J2053" s="112">
        <v>200</v>
      </c>
      <c r="K2053" s="112">
        <v>1030</v>
      </c>
      <c r="L2053" s="112">
        <v>206000</v>
      </c>
      <c r="M2053" s="112">
        <v>2.5750000000000002</v>
      </c>
      <c r="N2053" s="112">
        <v>515</v>
      </c>
      <c r="O2053" s="112">
        <v>0</v>
      </c>
      <c r="P2053" s="112">
        <v>0</v>
      </c>
      <c r="Q2053" s="112">
        <v>1032.575</v>
      </c>
      <c r="R2053" s="112">
        <v>206515</v>
      </c>
      <c r="S2053" s="111" t="s">
        <v>1386</v>
      </c>
    </row>
    <row r="2054" spans="1:19" ht="25.5">
      <c r="A2054" s="111" t="s">
        <v>2690</v>
      </c>
      <c r="B2054" s="143">
        <v>44357</v>
      </c>
      <c r="C2054" s="111" t="s">
        <v>2691</v>
      </c>
      <c r="D2054" s="143">
        <v>44357</v>
      </c>
      <c r="E2054" s="111" t="s">
        <v>1387</v>
      </c>
      <c r="F2054" s="111" t="s">
        <v>49</v>
      </c>
      <c r="G2054" s="111" t="s">
        <v>35</v>
      </c>
      <c r="H2054" s="111" t="s">
        <v>13</v>
      </c>
      <c r="I2054" s="111" t="s">
        <v>1114</v>
      </c>
      <c r="J2054" s="112">
        <v>164</v>
      </c>
      <c r="K2054" s="112">
        <v>894</v>
      </c>
      <c r="L2054" s="112">
        <v>146616</v>
      </c>
      <c r="M2054" s="112">
        <v>2.2349999999999999</v>
      </c>
      <c r="N2054" s="112">
        <v>366.54</v>
      </c>
      <c r="O2054" s="112">
        <v>0</v>
      </c>
      <c r="P2054" s="112">
        <v>0</v>
      </c>
      <c r="Q2054" s="112">
        <v>896.23500000000001</v>
      </c>
      <c r="R2054" s="112">
        <v>146982.54</v>
      </c>
      <c r="S2054" s="111" t="s">
        <v>1386</v>
      </c>
    </row>
    <row r="2055" spans="1:19" ht="25.5">
      <c r="A2055" s="111" t="s">
        <v>2692</v>
      </c>
      <c r="B2055" s="143">
        <v>44357</v>
      </c>
      <c r="C2055" s="111" t="s">
        <v>2693</v>
      </c>
      <c r="D2055" s="143">
        <v>44357</v>
      </c>
      <c r="E2055" s="111" t="s">
        <v>1387</v>
      </c>
      <c r="F2055" s="111" t="s">
        <v>36</v>
      </c>
      <c r="G2055" s="111" t="s">
        <v>37</v>
      </c>
      <c r="H2055" s="111" t="s">
        <v>13</v>
      </c>
      <c r="I2055" s="111" t="s">
        <v>1119</v>
      </c>
      <c r="J2055" s="112">
        <v>304</v>
      </c>
      <c r="K2055" s="112">
        <v>914</v>
      </c>
      <c r="L2055" s="112">
        <v>277856</v>
      </c>
      <c r="M2055" s="112">
        <v>2.2850000000000001</v>
      </c>
      <c r="N2055" s="112">
        <v>694.64</v>
      </c>
      <c r="O2055" s="112">
        <v>0</v>
      </c>
      <c r="P2055" s="112">
        <v>0</v>
      </c>
      <c r="Q2055" s="112">
        <v>916.28499999999997</v>
      </c>
      <c r="R2055" s="112">
        <v>278550.64</v>
      </c>
      <c r="S2055" s="111" t="s">
        <v>1386</v>
      </c>
    </row>
    <row r="2056" spans="1:19" ht="25.5">
      <c r="A2056" s="111" t="s">
        <v>2692</v>
      </c>
      <c r="B2056" s="143">
        <v>44357</v>
      </c>
      <c r="C2056" s="111" t="s">
        <v>2693</v>
      </c>
      <c r="D2056" s="143">
        <v>44357</v>
      </c>
      <c r="E2056" s="111" t="s">
        <v>1387</v>
      </c>
      <c r="F2056" s="111" t="s">
        <v>36</v>
      </c>
      <c r="G2056" s="111" t="s">
        <v>37</v>
      </c>
      <c r="H2056" s="111" t="s">
        <v>13</v>
      </c>
      <c r="I2056" s="111" t="s">
        <v>1115</v>
      </c>
      <c r="J2056" s="112">
        <v>186</v>
      </c>
      <c r="K2056" s="112">
        <v>1030</v>
      </c>
      <c r="L2056" s="112">
        <v>191580</v>
      </c>
      <c r="M2056" s="112">
        <v>2.5750000000000002</v>
      </c>
      <c r="N2056" s="112">
        <v>478.95</v>
      </c>
      <c r="O2056" s="112">
        <v>0</v>
      </c>
      <c r="P2056" s="112">
        <v>0</v>
      </c>
      <c r="Q2056" s="112">
        <v>1032.575</v>
      </c>
      <c r="R2056" s="112">
        <v>192058.95</v>
      </c>
      <c r="S2056" s="111" t="s">
        <v>1386</v>
      </c>
    </row>
    <row r="2057" spans="1:19" ht="25.5">
      <c r="A2057" s="111" t="s">
        <v>2692</v>
      </c>
      <c r="B2057" s="143">
        <v>44357</v>
      </c>
      <c r="C2057" s="111" t="s">
        <v>2693</v>
      </c>
      <c r="D2057" s="143">
        <v>44357</v>
      </c>
      <c r="E2057" s="111" t="s">
        <v>1387</v>
      </c>
      <c r="F2057" s="111" t="s">
        <v>36</v>
      </c>
      <c r="G2057" s="111" t="s">
        <v>37</v>
      </c>
      <c r="H2057" s="111" t="s">
        <v>13</v>
      </c>
      <c r="I2057" s="111" t="s">
        <v>1114</v>
      </c>
      <c r="J2057" s="112">
        <v>300</v>
      </c>
      <c r="K2057" s="112">
        <v>894</v>
      </c>
      <c r="L2057" s="112">
        <v>268200</v>
      </c>
      <c r="M2057" s="112">
        <v>2.2349999999999999</v>
      </c>
      <c r="N2057" s="112">
        <v>670.5</v>
      </c>
      <c r="O2057" s="112">
        <v>0</v>
      </c>
      <c r="P2057" s="112">
        <v>0</v>
      </c>
      <c r="Q2057" s="112">
        <v>896.23500000000001</v>
      </c>
      <c r="R2057" s="112">
        <v>268870.5</v>
      </c>
      <c r="S2057" s="111" t="s">
        <v>1386</v>
      </c>
    </row>
    <row r="2058" spans="1:19" ht="25.5">
      <c r="A2058" s="111" t="s">
        <v>2692</v>
      </c>
      <c r="B2058" s="143">
        <v>44357</v>
      </c>
      <c r="C2058" s="111" t="s">
        <v>2693</v>
      </c>
      <c r="D2058" s="143">
        <v>44357</v>
      </c>
      <c r="E2058" s="111" t="s">
        <v>1387</v>
      </c>
      <c r="F2058" s="111" t="s">
        <v>36</v>
      </c>
      <c r="G2058" s="111" t="s">
        <v>37</v>
      </c>
      <c r="H2058" s="111" t="s">
        <v>13</v>
      </c>
      <c r="I2058" s="111" t="s">
        <v>1284</v>
      </c>
      <c r="J2058" s="112">
        <v>100</v>
      </c>
      <c r="K2058" s="112">
        <v>1064</v>
      </c>
      <c r="L2058" s="112">
        <v>106400</v>
      </c>
      <c r="M2058" s="112">
        <v>2.66</v>
      </c>
      <c r="N2058" s="112">
        <v>266</v>
      </c>
      <c r="O2058" s="112">
        <v>0</v>
      </c>
      <c r="P2058" s="112">
        <v>0</v>
      </c>
      <c r="Q2058" s="112">
        <v>1066.6600000000001</v>
      </c>
      <c r="R2058" s="112">
        <v>106666</v>
      </c>
      <c r="S2058" s="111" t="s">
        <v>1386</v>
      </c>
    </row>
    <row r="2059" spans="1:19" ht="25.5">
      <c r="A2059" s="111" t="s">
        <v>2694</v>
      </c>
      <c r="B2059" s="143">
        <v>44357</v>
      </c>
      <c r="C2059" s="111" t="s">
        <v>2695</v>
      </c>
      <c r="D2059" s="143">
        <v>44357</v>
      </c>
      <c r="E2059" s="111" t="s">
        <v>1387</v>
      </c>
      <c r="F2059" s="111" t="s">
        <v>50</v>
      </c>
      <c r="G2059" s="111" t="s">
        <v>1389</v>
      </c>
      <c r="H2059" s="111" t="s">
        <v>13</v>
      </c>
      <c r="I2059" s="111" t="s">
        <v>1119</v>
      </c>
      <c r="J2059" s="112">
        <v>152</v>
      </c>
      <c r="K2059" s="112">
        <v>914</v>
      </c>
      <c r="L2059" s="112">
        <v>138928</v>
      </c>
      <c r="M2059" s="112">
        <v>2.2850000000000001</v>
      </c>
      <c r="N2059" s="112">
        <v>347.32</v>
      </c>
      <c r="O2059" s="112">
        <v>0</v>
      </c>
      <c r="P2059" s="112">
        <v>0</v>
      </c>
      <c r="Q2059" s="112">
        <v>916.28499999999997</v>
      </c>
      <c r="R2059" s="112">
        <v>139275.32</v>
      </c>
      <c r="S2059" s="111" t="s">
        <v>1386</v>
      </c>
    </row>
    <row r="2060" spans="1:19" ht="25.5">
      <c r="A2060" s="111" t="s">
        <v>2694</v>
      </c>
      <c r="B2060" s="143">
        <v>44357</v>
      </c>
      <c r="C2060" s="111" t="s">
        <v>2695</v>
      </c>
      <c r="D2060" s="143">
        <v>44357</v>
      </c>
      <c r="E2060" s="111" t="s">
        <v>1387</v>
      </c>
      <c r="F2060" s="111" t="s">
        <v>50</v>
      </c>
      <c r="G2060" s="111" t="s">
        <v>1389</v>
      </c>
      <c r="H2060" s="111" t="s">
        <v>13</v>
      </c>
      <c r="I2060" s="111" t="s">
        <v>1114</v>
      </c>
      <c r="J2060" s="112">
        <v>320</v>
      </c>
      <c r="K2060" s="112">
        <v>894</v>
      </c>
      <c r="L2060" s="112">
        <v>286080</v>
      </c>
      <c r="M2060" s="112">
        <v>2.2349999999999999</v>
      </c>
      <c r="N2060" s="112">
        <v>715.2</v>
      </c>
      <c r="O2060" s="112">
        <v>0</v>
      </c>
      <c r="P2060" s="112">
        <v>0</v>
      </c>
      <c r="Q2060" s="112">
        <v>896.23500000000001</v>
      </c>
      <c r="R2060" s="112">
        <v>286795.2</v>
      </c>
      <c r="S2060" s="111" t="s">
        <v>1386</v>
      </c>
    </row>
    <row r="2061" spans="1:19" ht="25.5">
      <c r="A2061" s="111" t="s">
        <v>2696</v>
      </c>
      <c r="B2061" s="143">
        <v>44357</v>
      </c>
      <c r="C2061" s="111" t="s">
        <v>2697</v>
      </c>
      <c r="D2061" s="143">
        <v>44357</v>
      </c>
      <c r="E2061" s="111" t="s">
        <v>1387</v>
      </c>
      <c r="F2061" s="111" t="s">
        <v>52</v>
      </c>
      <c r="G2061" s="111" t="s">
        <v>1025</v>
      </c>
      <c r="H2061" s="111" t="s">
        <v>13</v>
      </c>
      <c r="I2061" s="111" t="s">
        <v>1119</v>
      </c>
      <c r="J2061" s="112">
        <v>304</v>
      </c>
      <c r="K2061" s="112">
        <v>914</v>
      </c>
      <c r="L2061" s="112">
        <v>277856</v>
      </c>
      <c r="M2061" s="112">
        <v>2.2850000000000001</v>
      </c>
      <c r="N2061" s="112">
        <v>694.64</v>
      </c>
      <c r="O2061" s="112">
        <v>0</v>
      </c>
      <c r="P2061" s="112">
        <v>0</v>
      </c>
      <c r="Q2061" s="112">
        <v>916.28499999999997</v>
      </c>
      <c r="R2061" s="112">
        <v>278550.64</v>
      </c>
      <c r="S2061" s="111" t="s">
        <v>1386</v>
      </c>
    </row>
    <row r="2062" spans="1:19" ht="25.5">
      <c r="A2062" s="111" t="s">
        <v>2696</v>
      </c>
      <c r="B2062" s="143">
        <v>44357</v>
      </c>
      <c r="C2062" s="111" t="s">
        <v>2697</v>
      </c>
      <c r="D2062" s="143">
        <v>44357</v>
      </c>
      <c r="E2062" s="111" t="s">
        <v>1387</v>
      </c>
      <c r="F2062" s="111" t="s">
        <v>52</v>
      </c>
      <c r="G2062" s="111" t="s">
        <v>1025</v>
      </c>
      <c r="H2062" s="111" t="s">
        <v>13</v>
      </c>
      <c r="I2062" s="111" t="s">
        <v>1115</v>
      </c>
      <c r="J2062" s="112">
        <v>200</v>
      </c>
      <c r="K2062" s="112">
        <v>1030</v>
      </c>
      <c r="L2062" s="112">
        <v>206000</v>
      </c>
      <c r="M2062" s="112">
        <v>2.5750000000000002</v>
      </c>
      <c r="N2062" s="112">
        <v>515</v>
      </c>
      <c r="O2062" s="112">
        <v>0</v>
      </c>
      <c r="P2062" s="112">
        <v>0</v>
      </c>
      <c r="Q2062" s="112">
        <v>1032.575</v>
      </c>
      <c r="R2062" s="112">
        <v>206515</v>
      </c>
      <c r="S2062" s="111" t="s">
        <v>1386</v>
      </c>
    </row>
    <row r="2063" spans="1:19" ht="25.5">
      <c r="A2063" s="111" t="s">
        <v>2696</v>
      </c>
      <c r="B2063" s="143">
        <v>44357</v>
      </c>
      <c r="C2063" s="111" t="s">
        <v>2697</v>
      </c>
      <c r="D2063" s="143">
        <v>44357</v>
      </c>
      <c r="E2063" s="111" t="s">
        <v>1387</v>
      </c>
      <c r="F2063" s="111" t="s">
        <v>52</v>
      </c>
      <c r="G2063" s="111" t="s">
        <v>1025</v>
      </c>
      <c r="H2063" s="111" t="s">
        <v>13</v>
      </c>
      <c r="I2063" s="111" t="s">
        <v>1335</v>
      </c>
      <c r="J2063" s="112">
        <v>200</v>
      </c>
      <c r="K2063" s="112">
        <v>1303</v>
      </c>
      <c r="L2063" s="112">
        <v>260600</v>
      </c>
      <c r="M2063" s="112">
        <v>3.2574999999999998</v>
      </c>
      <c r="N2063" s="112">
        <v>651.5</v>
      </c>
      <c r="O2063" s="112">
        <v>0</v>
      </c>
      <c r="P2063" s="112">
        <v>0</v>
      </c>
      <c r="Q2063" s="112">
        <v>1306.2574999999999</v>
      </c>
      <c r="R2063" s="112">
        <v>261251.5</v>
      </c>
      <c r="S2063" s="111" t="s">
        <v>1386</v>
      </c>
    </row>
    <row r="2064" spans="1:19" ht="25.5">
      <c r="A2064" s="111" t="s">
        <v>2696</v>
      </c>
      <c r="B2064" s="143">
        <v>44357</v>
      </c>
      <c r="C2064" s="111" t="s">
        <v>2697</v>
      </c>
      <c r="D2064" s="143">
        <v>44357</v>
      </c>
      <c r="E2064" s="111" t="s">
        <v>1387</v>
      </c>
      <c r="F2064" s="111" t="s">
        <v>52</v>
      </c>
      <c r="G2064" s="111" t="s">
        <v>1025</v>
      </c>
      <c r="H2064" s="111" t="s">
        <v>13</v>
      </c>
      <c r="I2064" s="111" t="s">
        <v>1114</v>
      </c>
      <c r="J2064" s="112">
        <v>400</v>
      </c>
      <c r="K2064" s="112">
        <v>894</v>
      </c>
      <c r="L2064" s="112">
        <v>357600</v>
      </c>
      <c r="M2064" s="112">
        <v>2.2349999999999999</v>
      </c>
      <c r="N2064" s="112">
        <v>894</v>
      </c>
      <c r="O2064" s="112">
        <v>0</v>
      </c>
      <c r="P2064" s="112">
        <v>0</v>
      </c>
      <c r="Q2064" s="112">
        <v>896.23500000000001</v>
      </c>
      <c r="R2064" s="112">
        <v>358494</v>
      </c>
      <c r="S2064" s="111" t="s">
        <v>1386</v>
      </c>
    </row>
    <row r="2065" spans="1:19" ht="25.5">
      <c r="A2065" s="111" t="s">
        <v>2698</v>
      </c>
      <c r="B2065" s="143">
        <v>44357</v>
      </c>
      <c r="C2065" s="111" t="s">
        <v>2699</v>
      </c>
      <c r="D2065" s="143">
        <v>44357</v>
      </c>
      <c r="E2065" s="111" t="s">
        <v>1387</v>
      </c>
      <c r="F2065" s="111" t="s">
        <v>14</v>
      </c>
      <c r="G2065" s="111" t="s">
        <v>1395</v>
      </c>
      <c r="H2065" s="111" t="s">
        <v>13</v>
      </c>
      <c r="I2065" s="111" t="s">
        <v>1115</v>
      </c>
      <c r="J2065" s="112">
        <v>110</v>
      </c>
      <c r="K2065" s="112">
        <v>1030</v>
      </c>
      <c r="L2065" s="112">
        <v>113300</v>
      </c>
      <c r="M2065" s="112">
        <v>2.5750000000000002</v>
      </c>
      <c r="N2065" s="112">
        <v>283.25</v>
      </c>
      <c r="O2065" s="112">
        <v>0</v>
      </c>
      <c r="P2065" s="112">
        <v>0</v>
      </c>
      <c r="Q2065" s="112">
        <v>1032.575</v>
      </c>
      <c r="R2065" s="112">
        <v>113583.25</v>
      </c>
      <c r="S2065" s="111" t="s">
        <v>1386</v>
      </c>
    </row>
    <row r="2066" spans="1:19" ht="25.5">
      <c r="A2066" s="111" t="s">
        <v>2698</v>
      </c>
      <c r="B2066" s="143">
        <v>44357</v>
      </c>
      <c r="C2066" s="111" t="s">
        <v>2699</v>
      </c>
      <c r="D2066" s="143">
        <v>44357</v>
      </c>
      <c r="E2066" s="111" t="s">
        <v>1387</v>
      </c>
      <c r="F2066" s="111" t="s">
        <v>14</v>
      </c>
      <c r="G2066" s="111" t="s">
        <v>1395</v>
      </c>
      <c r="H2066" s="111" t="s">
        <v>13</v>
      </c>
      <c r="I2066" s="111" t="s">
        <v>1119</v>
      </c>
      <c r="J2066" s="112">
        <v>304</v>
      </c>
      <c r="K2066" s="112">
        <v>914</v>
      </c>
      <c r="L2066" s="112">
        <v>277856</v>
      </c>
      <c r="M2066" s="112">
        <v>2.2850000000000001</v>
      </c>
      <c r="N2066" s="112">
        <v>694.64</v>
      </c>
      <c r="O2066" s="112">
        <v>0</v>
      </c>
      <c r="P2066" s="112">
        <v>0</v>
      </c>
      <c r="Q2066" s="112">
        <v>916.28499999999997</v>
      </c>
      <c r="R2066" s="112">
        <v>278550.64</v>
      </c>
      <c r="S2066" s="111" t="s">
        <v>1386</v>
      </c>
    </row>
    <row r="2067" spans="1:19" ht="25.5">
      <c r="A2067" s="111" t="s">
        <v>2698</v>
      </c>
      <c r="B2067" s="143">
        <v>44357</v>
      </c>
      <c r="C2067" s="111" t="s">
        <v>2699</v>
      </c>
      <c r="D2067" s="143">
        <v>44357</v>
      </c>
      <c r="E2067" s="111" t="s">
        <v>1387</v>
      </c>
      <c r="F2067" s="111" t="s">
        <v>14</v>
      </c>
      <c r="G2067" s="111" t="s">
        <v>1395</v>
      </c>
      <c r="H2067" s="111" t="s">
        <v>13</v>
      </c>
      <c r="I2067" s="111" t="s">
        <v>1114</v>
      </c>
      <c r="J2067" s="112">
        <v>400</v>
      </c>
      <c r="K2067" s="112">
        <v>894</v>
      </c>
      <c r="L2067" s="112">
        <v>357600</v>
      </c>
      <c r="M2067" s="112">
        <v>2.2349999999999999</v>
      </c>
      <c r="N2067" s="112">
        <v>894</v>
      </c>
      <c r="O2067" s="112">
        <v>0</v>
      </c>
      <c r="P2067" s="112">
        <v>0</v>
      </c>
      <c r="Q2067" s="112">
        <v>896.23500000000001</v>
      </c>
      <c r="R2067" s="112">
        <v>358494</v>
      </c>
      <c r="S2067" s="111" t="s">
        <v>1386</v>
      </c>
    </row>
    <row r="2068" spans="1:19" ht="25.5">
      <c r="A2068" s="111" t="s">
        <v>2700</v>
      </c>
      <c r="B2068" s="143">
        <v>44357</v>
      </c>
      <c r="C2068" s="111" t="s">
        <v>2701</v>
      </c>
      <c r="D2068" s="143">
        <v>44357</v>
      </c>
      <c r="E2068" s="111" t="s">
        <v>1387</v>
      </c>
      <c r="F2068" s="111" t="s">
        <v>109</v>
      </c>
      <c r="G2068" s="111" t="s">
        <v>117</v>
      </c>
      <c r="H2068" s="111" t="s">
        <v>117</v>
      </c>
      <c r="I2068" s="111" t="s">
        <v>1119</v>
      </c>
      <c r="J2068" s="112">
        <v>28</v>
      </c>
      <c r="K2068" s="112">
        <v>914</v>
      </c>
      <c r="L2068" s="112">
        <v>25592</v>
      </c>
      <c r="M2068" s="112">
        <v>2.2850000000000001</v>
      </c>
      <c r="N2068" s="112">
        <v>63.98</v>
      </c>
      <c r="O2068" s="112">
        <v>0</v>
      </c>
      <c r="P2068" s="112">
        <v>0</v>
      </c>
      <c r="Q2068" s="112">
        <v>916.28499999999997</v>
      </c>
      <c r="R2068" s="112">
        <v>25655.98</v>
      </c>
      <c r="S2068" s="111" t="s">
        <v>1386</v>
      </c>
    </row>
    <row r="2069" spans="1:19" ht="25.5">
      <c r="A2069" s="111" t="s">
        <v>2702</v>
      </c>
      <c r="B2069" s="143">
        <v>44359</v>
      </c>
      <c r="C2069" s="111" t="s">
        <v>2703</v>
      </c>
      <c r="D2069" s="143">
        <v>44359</v>
      </c>
      <c r="E2069" s="111" t="s">
        <v>1387</v>
      </c>
      <c r="F2069" s="111" t="s">
        <v>17</v>
      </c>
      <c r="G2069" s="111" t="s">
        <v>1021</v>
      </c>
      <c r="H2069" s="111" t="s">
        <v>13</v>
      </c>
      <c r="I2069" s="111" t="s">
        <v>1115</v>
      </c>
      <c r="J2069" s="112">
        <v>500</v>
      </c>
      <c r="K2069" s="112">
        <v>1030</v>
      </c>
      <c r="L2069" s="112">
        <v>515000</v>
      </c>
      <c r="M2069" s="112">
        <v>2.5750000000000002</v>
      </c>
      <c r="N2069" s="112">
        <v>1287.5</v>
      </c>
      <c r="O2069" s="112">
        <v>0</v>
      </c>
      <c r="P2069" s="112">
        <v>0</v>
      </c>
      <c r="Q2069" s="112">
        <v>1032.575</v>
      </c>
      <c r="R2069" s="112">
        <v>516287.5</v>
      </c>
      <c r="S2069" s="111" t="s">
        <v>1386</v>
      </c>
    </row>
    <row r="2070" spans="1:19" ht="25.5">
      <c r="A2070" s="111" t="s">
        <v>2702</v>
      </c>
      <c r="B2070" s="143">
        <v>44359</v>
      </c>
      <c r="C2070" s="111" t="s">
        <v>2703</v>
      </c>
      <c r="D2070" s="143">
        <v>44359</v>
      </c>
      <c r="E2070" s="111" t="s">
        <v>1387</v>
      </c>
      <c r="F2070" s="111" t="s">
        <v>17</v>
      </c>
      <c r="G2070" s="111" t="s">
        <v>1021</v>
      </c>
      <c r="H2070" s="111" t="s">
        <v>13</v>
      </c>
      <c r="I2070" s="111" t="s">
        <v>1120</v>
      </c>
      <c r="J2070" s="112">
        <v>100</v>
      </c>
      <c r="K2070" s="112">
        <v>1176</v>
      </c>
      <c r="L2070" s="112">
        <v>117600</v>
      </c>
      <c r="M2070" s="112">
        <v>2.94</v>
      </c>
      <c r="N2070" s="112">
        <v>294</v>
      </c>
      <c r="O2070" s="112">
        <v>0</v>
      </c>
      <c r="P2070" s="112">
        <v>0</v>
      </c>
      <c r="Q2070" s="112">
        <v>1178.94</v>
      </c>
      <c r="R2070" s="112">
        <v>117894</v>
      </c>
      <c r="S2070" s="111" t="s">
        <v>1386</v>
      </c>
    </row>
    <row r="2071" spans="1:19" ht="25.5">
      <c r="A2071" s="111" t="s">
        <v>2702</v>
      </c>
      <c r="B2071" s="143">
        <v>44359</v>
      </c>
      <c r="C2071" s="111" t="s">
        <v>2703</v>
      </c>
      <c r="D2071" s="143">
        <v>44359</v>
      </c>
      <c r="E2071" s="111" t="s">
        <v>1387</v>
      </c>
      <c r="F2071" s="111" t="s">
        <v>17</v>
      </c>
      <c r="G2071" s="111" t="s">
        <v>1021</v>
      </c>
      <c r="H2071" s="111" t="s">
        <v>13</v>
      </c>
      <c r="I2071" s="111" t="s">
        <v>1285</v>
      </c>
      <c r="J2071" s="112">
        <v>200</v>
      </c>
      <c r="K2071" s="112">
        <v>1205</v>
      </c>
      <c r="L2071" s="112">
        <v>241000</v>
      </c>
      <c r="M2071" s="112">
        <v>3.012</v>
      </c>
      <c r="N2071" s="112">
        <v>602.4</v>
      </c>
      <c r="O2071" s="112">
        <v>0</v>
      </c>
      <c r="P2071" s="112">
        <v>0</v>
      </c>
      <c r="Q2071" s="112">
        <v>1208.0125</v>
      </c>
      <c r="R2071" s="112">
        <v>241602.5</v>
      </c>
      <c r="S2071" s="111" t="s">
        <v>1386</v>
      </c>
    </row>
    <row r="2072" spans="1:19" ht="25.5">
      <c r="A2072" s="111" t="s">
        <v>2702</v>
      </c>
      <c r="B2072" s="143">
        <v>44359</v>
      </c>
      <c r="C2072" s="111" t="s">
        <v>2703</v>
      </c>
      <c r="D2072" s="143">
        <v>44359</v>
      </c>
      <c r="E2072" s="111" t="s">
        <v>1387</v>
      </c>
      <c r="F2072" s="111" t="s">
        <v>17</v>
      </c>
      <c r="G2072" s="111" t="s">
        <v>1021</v>
      </c>
      <c r="H2072" s="111" t="s">
        <v>13</v>
      </c>
      <c r="I2072" s="111" t="s">
        <v>1117</v>
      </c>
      <c r="J2072" s="112">
        <v>100</v>
      </c>
      <c r="K2072" s="112">
        <v>1118</v>
      </c>
      <c r="L2072" s="112">
        <v>111800</v>
      </c>
      <c r="M2072" s="112">
        <v>2.7949999999999999</v>
      </c>
      <c r="N2072" s="112">
        <v>279.5</v>
      </c>
      <c r="O2072" s="112">
        <v>0</v>
      </c>
      <c r="P2072" s="112">
        <v>0</v>
      </c>
      <c r="Q2072" s="112">
        <v>1120.7950000000001</v>
      </c>
      <c r="R2072" s="112">
        <v>112079.5</v>
      </c>
      <c r="S2072" s="111" t="s">
        <v>1386</v>
      </c>
    </row>
    <row r="2073" spans="1:19" ht="25.5">
      <c r="A2073" s="111" t="s">
        <v>2704</v>
      </c>
      <c r="B2073" s="143">
        <v>44359</v>
      </c>
      <c r="C2073" s="111" t="s">
        <v>2705</v>
      </c>
      <c r="D2073" s="143">
        <v>44359</v>
      </c>
      <c r="E2073" s="111" t="s">
        <v>1387</v>
      </c>
      <c r="F2073" s="111" t="s">
        <v>14</v>
      </c>
      <c r="G2073" s="111" t="s">
        <v>1395</v>
      </c>
      <c r="H2073" s="111" t="s">
        <v>13</v>
      </c>
      <c r="I2073" s="111" t="s">
        <v>1115</v>
      </c>
      <c r="J2073" s="112">
        <v>138</v>
      </c>
      <c r="K2073" s="112">
        <v>1030</v>
      </c>
      <c r="L2073" s="112">
        <v>142140</v>
      </c>
      <c r="M2073" s="112">
        <v>2.5750000000000002</v>
      </c>
      <c r="N2073" s="112">
        <v>355.35</v>
      </c>
      <c r="O2073" s="112">
        <v>0</v>
      </c>
      <c r="P2073" s="112">
        <v>0</v>
      </c>
      <c r="Q2073" s="112">
        <v>1032.575</v>
      </c>
      <c r="R2073" s="112">
        <v>142495.35</v>
      </c>
      <c r="S2073" s="111" t="s">
        <v>1386</v>
      </c>
    </row>
    <row r="2074" spans="1:19" ht="25.5">
      <c r="A2074" s="111" t="s">
        <v>3787</v>
      </c>
      <c r="B2074" s="143">
        <v>44360</v>
      </c>
      <c r="C2074" s="111" t="s">
        <v>3788</v>
      </c>
      <c r="D2074" s="143">
        <v>44360</v>
      </c>
      <c r="E2074" s="111" t="s">
        <v>1387</v>
      </c>
      <c r="F2074" s="111" t="s">
        <v>18</v>
      </c>
      <c r="G2074" s="111" t="s">
        <v>19</v>
      </c>
      <c r="H2074" s="111" t="s">
        <v>13</v>
      </c>
      <c r="I2074" s="111" t="s">
        <v>1115</v>
      </c>
      <c r="J2074" s="112">
        <v>320</v>
      </c>
      <c r="K2074" s="112">
        <v>1030</v>
      </c>
      <c r="L2074" s="112">
        <v>329600</v>
      </c>
      <c r="M2074" s="112">
        <v>2.5750000000000002</v>
      </c>
      <c r="N2074" s="112">
        <v>824</v>
      </c>
      <c r="O2074" s="112">
        <v>0</v>
      </c>
      <c r="P2074" s="112">
        <v>0</v>
      </c>
      <c r="Q2074" s="112">
        <v>1032.575</v>
      </c>
      <c r="R2074" s="112">
        <v>330424</v>
      </c>
      <c r="S2074" s="111" t="s">
        <v>1386</v>
      </c>
    </row>
    <row r="2075" spans="1:19" ht="25.5">
      <c r="A2075" s="111" t="s">
        <v>3787</v>
      </c>
      <c r="B2075" s="143">
        <v>44360</v>
      </c>
      <c r="C2075" s="111" t="s">
        <v>3788</v>
      </c>
      <c r="D2075" s="143">
        <v>44360</v>
      </c>
      <c r="E2075" s="111" t="s">
        <v>1387</v>
      </c>
      <c r="F2075" s="111" t="s">
        <v>18</v>
      </c>
      <c r="G2075" s="111" t="s">
        <v>19</v>
      </c>
      <c r="H2075" s="111" t="s">
        <v>13</v>
      </c>
      <c r="I2075" s="111" t="s">
        <v>1117</v>
      </c>
      <c r="J2075" s="112">
        <v>100</v>
      </c>
      <c r="K2075" s="112">
        <v>1118</v>
      </c>
      <c r="L2075" s="112">
        <v>111800</v>
      </c>
      <c r="M2075" s="112">
        <v>2.7949999999999999</v>
      </c>
      <c r="N2075" s="112">
        <v>279.5</v>
      </c>
      <c r="O2075" s="112">
        <v>0</v>
      </c>
      <c r="P2075" s="112">
        <v>0</v>
      </c>
      <c r="Q2075" s="112">
        <v>1120.7950000000001</v>
      </c>
      <c r="R2075" s="112">
        <v>112079.5</v>
      </c>
      <c r="S2075" s="111" t="s">
        <v>1386</v>
      </c>
    </row>
    <row r="2076" spans="1:19" ht="25.5">
      <c r="A2076" s="111" t="s">
        <v>3787</v>
      </c>
      <c r="B2076" s="143">
        <v>44360</v>
      </c>
      <c r="C2076" s="111" t="s">
        <v>3788</v>
      </c>
      <c r="D2076" s="143">
        <v>44360</v>
      </c>
      <c r="E2076" s="111" t="s">
        <v>1387</v>
      </c>
      <c r="F2076" s="111" t="s">
        <v>18</v>
      </c>
      <c r="G2076" s="111" t="s">
        <v>19</v>
      </c>
      <c r="H2076" s="111" t="s">
        <v>13</v>
      </c>
      <c r="I2076" s="111" t="s">
        <v>1284</v>
      </c>
      <c r="J2076" s="112">
        <v>120</v>
      </c>
      <c r="K2076" s="112">
        <v>1064</v>
      </c>
      <c r="L2076" s="112">
        <v>127680</v>
      </c>
      <c r="M2076" s="112">
        <v>2.66</v>
      </c>
      <c r="N2076" s="112">
        <v>319.2</v>
      </c>
      <c r="O2076" s="112">
        <v>0</v>
      </c>
      <c r="P2076" s="112">
        <v>0</v>
      </c>
      <c r="Q2076" s="112">
        <v>1066.6600000000001</v>
      </c>
      <c r="R2076" s="112">
        <v>127999.2</v>
      </c>
      <c r="S2076" s="111" t="s">
        <v>1386</v>
      </c>
    </row>
    <row r="2077" spans="1:19" ht="25.5">
      <c r="A2077" s="111" t="s">
        <v>3787</v>
      </c>
      <c r="B2077" s="143">
        <v>44360</v>
      </c>
      <c r="C2077" s="111" t="s">
        <v>3788</v>
      </c>
      <c r="D2077" s="143">
        <v>44360</v>
      </c>
      <c r="E2077" s="111" t="s">
        <v>1387</v>
      </c>
      <c r="F2077" s="111" t="s">
        <v>18</v>
      </c>
      <c r="G2077" s="111" t="s">
        <v>19</v>
      </c>
      <c r="H2077" s="111" t="s">
        <v>13</v>
      </c>
      <c r="I2077" s="111" t="s">
        <v>1230</v>
      </c>
      <c r="J2077" s="112">
        <v>200</v>
      </c>
      <c r="K2077" s="112">
        <v>1099</v>
      </c>
      <c r="L2077" s="112">
        <v>219800</v>
      </c>
      <c r="M2077" s="112">
        <v>2.7480000000000002</v>
      </c>
      <c r="N2077" s="112">
        <v>549.6</v>
      </c>
      <c r="O2077" s="112">
        <v>0</v>
      </c>
      <c r="P2077" s="112">
        <v>0</v>
      </c>
      <c r="Q2077" s="112">
        <v>1101.7474999999999</v>
      </c>
      <c r="R2077" s="112">
        <v>220349.5</v>
      </c>
      <c r="S2077" s="111" t="s">
        <v>1386</v>
      </c>
    </row>
    <row r="2078" spans="1:19" ht="25.5">
      <c r="A2078" s="111" t="s">
        <v>3789</v>
      </c>
      <c r="B2078" s="143">
        <v>44360</v>
      </c>
      <c r="C2078" s="111" t="s">
        <v>3790</v>
      </c>
      <c r="D2078" s="143">
        <v>44360</v>
      </c>
      <c r="E2078" s="111" t="s">
        <v>1387</v>
      </c>
      <c r="F2078" s="111" t="s">
        <v>50</v>
      </c>
      <c r="G2078" s="111" t="s">
        <v>1389</v>
      </c>
      <c r="H2078" s="111" t="s">
        <v>13</v>
      </c>
      <c r="I2078" s="111" t="s">
        <v>1230</v>
      </c>
      <c r="J2078" s="112">
        <v>200</v>
      </c>
      <c r="K2078" s="112">
        <v>1099</v>
      </c>
      <c r="L2078" s="112">
        <v>219800</v>
      </c>
      <c r="M2078" s="112">
        <v>2.7480000000000002</v>
      </c>
      <c r="N2078" s="112">
        <v>549.6</v>
      </c>
      <c r="O2078" s="112">
        <v>0</v>
      </c>
      <c r="P2078" s="112">
        <v>0</v>
      </c>
      <c r="Q2078" s="112">
        <v>1101.7474999999999</v>
      </c>
      <c r="R2078" s="112">
        <v>220349.5</v>
      </c>
      <c r="S2078" s="111" t="s">
        <v>1386</v>
      </c>
    </row>
    <row r="2079" spans="1:19" ht="25.5">
      <c r="A2079" s="111" t="s">
        <v>3789</v>
      </c>
      <c r="B2079" s="143">
        <v>44360</v>
      </c>
      <c r="C2079" s="111" t="s">
        <v>3790</v>
      </c>
      <c r="D2079" s="143">
        <v>44360</v>
      </c>
      <c r="E2079" s="111" t="s">
        <v>1387</v>
      </c>
      <c r="F2079" s="111" t="s">
        <v>50</v>
      </c>
      <c r="G2079" s="111" t="s">
        <v>1389</v>
      </c>
      <c r="H2079" s="111" t="s">
        <v>13</v>
      </c>
      <c r="I2079" s="111" t="s">
        <v>1115</v>
      </c>
      <c r="J2079" s="112">
        <v>200</v>
      </c>
      <c r="K2079" s="112">
        <v>1030</v>
      </c>
      <c r="L2079" s="112">
        <v>206000</v>
      </c>
      <c r="M2079" s="112">
        <v>2.5750000000000002</v>
      </c>
      <c r="N2079" s="112">
        <v>515</v>
      </c>
      <c r="O2079" s="112">
        <v>0</v>
      </c>
      <c r="P2079" s="112">
        <v>0</v>
      </c>
      <c r="Q2079" s="112">
        <v>1032.575</v>
      </c>
      <c r="R2079" s="112">
        <v>206515</v>
      </c>
      <c r="S2079" s="111" t="s">
        <v>1386</v>
      </c>
    </row>
    <row r="2080" spans="1:19" ht="25.5">
      <c r="A2080" s="111" t="s">
        <v>3789</v>
      </c>
      <c r="B2080" s="143">
        <v>44360</v>
      </c>
      <c r="C2080" s="111" t="s">
        <v>3790</v>
      </c>
      <c r="D2080" s="143">
        <v>44360</v>
      </c>
      <c r="E2080" s="111" t="s">
        <v>1387</v>
      </c>
      <c r="F2080" s="111" t="s">
        <v>50</v>
      </c>
      <c r="G2080" s="111" t="s">
        <v>1389</v>
      </c>
      <c r="H2080" s="111" t="s">
        <v>13</v>
      </c>
      <c r="I2080" s="111" t="s">
        <v>1284</v>
      </c>
      <c r="J2080" s="112">
        <v>200</v>
      </c>
      <c r="K2080" s="112">
        <v>1064</v>
      </c>
      <c r="L2080" s="112">
        <v>212800</v>
      </c>
      <c r="M2080" s="112">
        <v>2.66</v>
      </c>
      <c r="N2080" s="112">
        <v>532</v>
      </c>
      <c r="O2080" s="112">
        <v>0</v>
      </c>
      <c r="P2080" s="112">
        <v>0</v>
      </c>
      <c r="Q2080" s="112">
        <v>1066.6600000000001</v>
      </c>
      <c r="R2080" s="112">
        <v>213332</v>
      </c>
      <c r="S2080" s="111" t="s">
        <v>1386</v>
      </c>
    </row>
    <row r="2081" spans="1:19" ht="25.5">
      <c r="A2081" s="111" t="s">
        <v>3789</v>
      </c>
      <c r="B2081" s="143">
        <v>44360</v>
      </c>
      <c r="C2081" s="111" t="s">
        <v>3790</v>
      </c>
      <c r="D2081" s="143">
        <v>44360</v>
      </c>
      <c r="E2081" s="111" t="s">
        <v>1387</v>
      </c>
      <c r="F2081" s="111" t="s">
        <v>50</v>
      </c>
      <c r="G2081" s="111" t="s">
        <v>1389</v>
      </c>
      <c r="H2081" s="111" t="s">
        <v>13</v>
      </c>
      <c r="I2081" s="111" t="s">
        <v>1117</v>
      </c>
      <c r="J2081" s="112">
        <v>120</v>
      </c>
      <c r="K2081" s="112">
        <v>1118</v>
      </c>
      <c r="L2081" s="112">
        <v>134160</v>
      </c>
      <c r="M2081" s="112">
        <v>2.7949999999999999</v>
      </c>
      <c r="N2081" s="112">
        <v>335.4</v>
      </c>
      <c r="O2081" s="112">
        <v>0</v>
      </c>
      <c r="P2081" s="112">
        <v>0</v>
      </c>
      <c r="Q2081" s="112">
        <v>1120.7950000000001</v>
      </c>
      <c r="R2081" s="112">
        <v>134495.4</v>
      </c>
      <c r="S2081" s="111" t="s">
        <v>1386</v>
      </c>
    </row>
    <row r="2082" spans="1:19" ht="25.5">
      <c r="A2082" s="111" t="s">
        <v>3791</v>
      </c>
      <c r="B2082" s="143">
        <v>44360</v>
      </c>
      <c r="C2082" s="111" t="s">
        <v>3792</v>
      </c>
      <c r="D2082" s="143">
        <v>44360</v>
      </c>
      <c r="E2082" s="111" t="s">
        <v>1387</v>
      </c>
      <c r="F2082" s="111" t="s">
        <v>40</v>
      </c>
      <c r="G2082" s="111" t="s">
        <v>41</v>
      </c>
      <c r="H2082" s="111" t="s">
        <v>13</v>
      </c>
      <c r="I2082" s="111" t="s">
        <v>1115</v>
      </c>
      <c r="J2082" s="112">
        <v>100</v>
      </c>
      <c r="K2082" s="112">
        <v>1030</v>
      </c>
      <c r="L2082" s="112">
        <v>103000</v>
      </c>
      <c r="M2082" s="112">
        <v>2.5750000000000002</v>
      </c>
      <c r="N2082" s="112">
        <v>257.5</v>
      </c>
      <c r="O2082" s="112">
        <v>0</v>
      </c>
      <c r="P2082" s="112">
        <v>0</v>
      </c>
      <c r="Q2082" s="112">
        <v>1032.575</v>
      </c>
      <c r="R2082" s="112">
        <v>103257.5</v>
      </c>
      <c r="S2082" s="111" t="s">
        <v>1386</v>
      </c>
    </row>
    <row r="2083" spans="1:19" ht="25.5">
      <c r="A2083" s="111" t="s">
        <v>3791</v>
      </c>
      <c r="B2083" s="143">
        <v>44360</v>
      </c>
      <c r="C2083" s="111" t="s">
        <v>3792</v>
      </c>
      <c r="D2083" s="143">
        <v>44360</v>
      </c>
      <c r="E2083" s="111" t="s">
        <v>1387</v>
      </c>
      <c r="F2083" s="111" t="s">
        <v>40</v>
      </c>
      <c r="G2083" s="111" t="s">
        <v>41</v>
      </c>
      <c r="H2083" s="111" t="s">
        <v>13</v>
      </c>
      <c r="I2083" s="111" t="s">
        <v>1230</v>
      </c>
      <c r="J2083" s="112">
        <v>100</v>
      </c>
      <c r="K2083" s="112">
        <v>1099</v>
      </c>
      <c r="L2083" s="112">
        <v>109900</v>
      </c>
      <c r="M2083" s="112">
        <v>2.7480000000000002</v>
      </c>
      <c r="N2083" s="112">
        <v>274.8</v>
      </c>
      <c r="O2083" s="112">
        <v>0</v>
      </c>
      <c r="P2083" s="112">
        <v>0</v>
      </c>
      <c r="Q2083" s="112">
        <v>1101.7474999999999</v>
      </c>
      <c r="R2083" s="112">
        <v>110174.75</v>
      </c>
      <c r="S2083" s="111" t="s">
        <v>1386</v>
      </c>
    </row>
    <row r="2084" spans="1:19" ht="25.5">
      <c r="A2084" s="111" t="s">
        <v>3791</v>
      </c>
      <c r="B2084" s="143">
        <v>44360</v>
      </c>
      <c r="C2084" s="111" t="s">
        <v>3792</v>
      </c>
      <c r="D2084" s="143">
        <v>44360</v>
      </c>
      <c r="E2084" s="111" t="s">
        <v>1387</v>
      </c>
      <c r="F2084" s="111" t="s">
        <v>40</v>
      </c>
      <c r="G2084" s="111" t="s">
        <v>41</v>
      </c>
      <c r="H2084" s="111" t="s">
        <v>13</v>
      </c>
      <c r="I2084" s="111" t="s">
        <v>1335</v>
      </c>
      <c r="J2084" s="112">
        <v>40</v>
      </c>
      <c r="K2084" s="112">
        <v>1303</v>
      </c>
      <c r="L2084" s="112">
        <v>52120</v>
      </c>
      <c r="M2084" s="112">
        <v>3.258</v>
      </c>
      <c r="N2084" s="112">
        <v>130.32</v>
      </c>
      <c r="O2084" s="112">
        <v>0</v>
      </c>
      <c r="P2084" s="112">
        <v>0</v>
      </c>
      <c r="Q2084" s="112">
        <v>1306.2574999999999</v>
      </c>
      <c r="R2084" s="112">
        <v>52250.3</v>
      </c>
      <c r="S2084" s="111" t="s">
        <v>1386</v>
      </c>
    </row>
    <row r="2085" spans="1:19" ht="25.5">
      <c r="A2085" s="111" t="s">
        <v>3791</v>
      </c>
      <c r="B2085" s="143">
        <v>44360</v>
      </c>
      <c r="C2085" s="111" t="s">
        <v>3792</v>
      </c>
      <c r="D2085" s="143">
        <v>44360</v>
      </c>
      <c r="E2085" s="111" t="s">
        <v>1387</v>
      </c>
      <c r="F2085" s="111" t="s">
        <v>40</v>
      </c>
      <c r="G2085" s="111" t="s">
        <v>41</v>
      </c>
      <c r="H2085" s="111" t="s">
        <v>13</v>
      </c>
      <c r="I2085" s="111" t="s">
        <v>1120</v>
      </c>
      <c r="J2085" s="112">
        <v>100</v>
      </c>
      <c r="K2085" s="112">
        <v>1176</v>
      </c>
      <c r="L2085" s="112">
        <v>117600</v>
      </c>
      <c r="M2085" s="112">
        <v>2.94</v>
      </c>
      <c r="N2085" s="112">
        <v>294</v>
      </c>
      <c r="O2085" s="112">
        <v>0</v>
      </c>
      <c r="P2085" s="112">
        <v>0</v>
      </c>
      <c r="Q2085" s="112">
        <v>1178.94</v>
      </c>
      <c r="R2085" s="112">
        <v>117894</v>
      </c>
      <c r="S2085" s="111" t="s">
        <v>1386</v>
      </c>
    </row>
    <row r="2086" spans="1:19" ht="25.5">
      <c r="A2086" s="111" t="s">
        <v>3791</v>
      </c>
      <c r="B2086" s="143">
        <v>44360</v>
      </c>
      <c r="C2086" s="111" t="s">
        <v>3792</v>
      </c>
      <c r="D2086" s="143">
        <v>44360</v>
      </c>
      <c r="E2086" s="111" t="s">
        <v>1387</v>
      </c>
      <c r="F2086" s="111" t="s">
        <v>40</v>
      </c>
      <c r="G2086" s="111" t="s">
        <v>41</v>
      </c>
      <c r="H2086" s="111" t="s">
        <v>13</v>
      </c>
      <c r="I2086" s="111" t="s">
        <v>1284</v>
      </c>
      <c r="J2086" s="112">
        <v>100</v>
      </c>
      <c r="K2086" s="112">
        <v>1064</v>
      </c>
      <c r="L2086" s="112">
        <v>106400</v>
      </c>
      <c r="M2086" s="112">
        <v>2.66</v>
      </c>
      <c r="N2086" s="112">
        <v>266</v>
      </c>
      <c r="O2086" s="112">
        <v>0</v>
      </c>
      <c r="P2086" s="112">
        <v>0</v>
      </c>
      <c r="Q2086" s="112">
        <v>1066.6600000000001</v>
      </c>
      <c r="R2086" s="112">
        <v>106666</v>
      </c>
      <c r="S2086" s="111" t="s">
        <v>1386</v>
      </c>
    </row>
    <row r="2087" spans="1:19" ht="25.5">
      <c r="A2087" s="111" t="s">
        <v>3791</v>
      </c>
      <c r="B2087" s="143">
        <v>44360</v>
      </c>
      <c r="C2087" s="111" t="s">
        <v>3792</v>
      </c>
      <c r="D2087" s="143">
        <v>44360</v>
      </c>
      <c r="E2087" s="111" t="s">
        <v>1387</v>
      </c>
      <c r="F2087" s="111" t="s">
        <v>40</v>
      </c>
      <c r="G2087" s="111" t="s">
        <v>41</v>
      </c>
      <c r="H2087" s="111" t="s">
        <v>13</v>
      </c>
      <c r="I2087" s="111" t="s">
        <v>1117</v>
      </c>
      <c r="J2087" s="112">
        <v>180</v>
      </c>
      <c r="K2087" s="112">
        <v>1118</v>
      </c>
      <c r="L2087" s="112">
        <v>201240</v>
      </c>
      <c r="M2087" s="112">
        <v>2.7949999999999999</v>
      </c>
      <c r="N2087" s="112">
        <v>503.1</v>
      </c>
      <c r="O2087" s="112">
        <v>0</v>
      </c>
      <c r="P2087" s="112">
        <v>0</v>
      </c>
      <c r="Q2087" s="112">
        <v>1120.7950000000001</v>
      </c>
      <c r="R2087" s="112">
        <v>201743.1</v>
      </c>
      <c r="S2087" s="111" t="s">
        <v>1386</v>
      </c>
    </row>
    <row r="2088" spans="1:19" ht="25.5">
      <c r="A2088" s="111" t="s">
        <v>3793</v>
      </c>
      <c r="B2088" s="143">
        <v>44360</v>
      </c>
      <c r="C2088" s="111" t="s">
        <v>3794</v>
      </c>
      <c r="D2088" s="143">
        <v>44360</v>
      </c>
      <c r="E2088" s="111" t="s">
        <v>1387</v>
      </c>
      <c r="F2088" s="111" t="s">
        <v>14</v>
      </c>
      <c r="G2088" s="111" t="s">
        <v>1395</v>
      </c>
      <c r="H2088" s="111" t="s">
        <v>13</v>
      </c>
      <c r="I2088" s="111" t="s">
        <v>1284</v>
      </c>
      <c r="J2088" s="112">
        <v>200</v>
      </c>
      <c r="K2088" s="112">
        <v>1064</v>
      </c>
      <c r="L2088" s="112">
        <v>212800</v>
      </c>
      <c r="M2088" s="112">
        <v>2.66</v>
      </c>
      <c r="N2088" s="112">
        <v>532</v>
      </c>
      <c r="O2088" s="112">
        <v>0</v>
      </c>
      <c r="P2088" s="112">
        <v>0</v>
      </c>
      <c r="Q2088" s="112">
        <v>1066.6600000000001</v>
      </c>
      <c r="R2088" s="112">
        <v>213332</v>
      </c>
      <c r="S2088" s="111" t="s">
        <v>1386</v>
      </c>
    </row>
    <row r="2089" spans="1:19" ht="25.5">
      <c r="A2089" s="111" t="s">
        <v>3793</v>
      </c>
      <c r="B2089" s="143">
        <v>44360</v>
      </c>
      <c r="C2089" s="111" t="s">
        <v>3794</v>
      </c>
      <c r="D2089" s="143">
        <v>44360</v>
      </c>
      <c r="E2089" s="111" t="s">
        <v>1387</v>
      </c>
      <c r="F2089" s="111" t="s">
        <v>14</v>
      </c>
      <c r="G2089" s="111" t="s">
        <v>1395</v>
      </c>
      <c r="H2089" s="111" t="s">
        <v>13</v>
      </c>
      <c r="I2089" s="111" t="s">
        <v>1115</v>
      </c>
      <c r="J2089" s="112">
        <v>300</v>
      </c>
      <c r="K2089" s="112">
        <v>1030</v>
      </c>
      <c r="L2089" s="112">
        <v>309000</v>
      </c>
      <c r="M2089" s="112">
        <v>2.5750000000000002</v>
      </c>
      <c r="N2089" s="112">
        <v>772.5</v>
      </c>
      <c r="O2089" s="112">
        <v>0</v>
      </c>
      <c r="P2089" s="112">
        <v>0</v>
      </c>
      <c r="Q2089" s="112">
        <v>1032.575</v>
      </c>
      <c r="R2089" s="112">
        <v>309772.5</v>
      </c>
      <c r="S2089" s="111" t="s">
        <v>1386</v>
      </c>
    </row>
    <row r="2090" spans="1:19" ht="25.5">
      <c r="A2090" s="111" t="s">
        <v>3793</v>
      </c>
      <c r="B2090" s="143">
        <v>44360</v>
      </c>
      <c r="C2090" s="111" t="s">
        <v>3794</v>
      </c>
      <c r="D2090" s="143">
        <v>44360</v>
      </c>
      <c r="E2090" s="111" t="s">
        <v>1387</v>
      </c>
      <c r="F2090" s="111" t="s">
        <v>14</v>
      </c>
      <c r="G2090" s="111" t="s">
        <v>1395</v>
      </c>
      <c r="H2090" s="111" t="s">
        <v>13</v>
      </c>
      <c r="I2090" s="111" t="s">
        <v>1335</v>
      </c>
      <c r="J2090" s="112">
        <v>60</v>
      </c>
      <c r="K2090" s="112">
        <v>1303</v>
      </c>
      <c r="L2090" s="112">
        <v>78180</v>
      </c>
      <c r="M2090" s="112">
        <v>3.258</v>
      </c>
      <c r="N2090" s="112">
        <v>195.48</v>
      </c>
      <c r="O2090" s="112">
        <v>0</v>
      </c>
      <c r="P2090" s="112">
        <v>0</v>
      </c>
      <c r="Q2090" s="112">
        <v>1306.2574999999999</v>
      </c>
      <c r="R2090" s="112">
        <v>78375.45</v>
      </c>
      <c r="S2090" s="111" t="s">
        <v>1386</v>
      </c>
    </row>
    <row r="2091" spans="1:19" ht="25.5">
      <c r="A2091" s="111" t="s">
        <v>3793</v>
      </c>
      <c r="B2091" s="143">
        <v>44360</v>
      </c>
      <c r="C2091" s="111" t="s">
        <v>3794</v>
      </c>
      <c r="D2091" s="143">
        <v>44360</v>
      </c>
      <c r="E2091" s="111" t="s">
        <v>1387</v>
      </c>
      <c r="F2091" s="111" t="s">
        <v>14</v>
      </c>
      <c r="G2091" s="111" t="s">
        <v>1395</v>
      </c>
      <c r="H2091" s="111" t="s">
        <v>13</v>
      </c>
      <c r="I2091" s="111" t="s">
        <v>1230</v>
      </c>
      <c r="J2091" s="112">
        <v>20</v>
      </c>
      <c r="K2091" s="112">
        <v>1099</v>
      </c>
      <c r="L2091" s="112">
        <v>21980</v>
      </c>
      <c r="M2091" s="112">
        <v>2.7480000000000002</v>
      </c>
      <c r="N2091" s="112">
        <v>54.96</v>
      </c>
      <c r="O2091" s="112">
        <v>0</v>
      </c>
      <c r="P2091" s="112">
        <v>0</v>
      </c>
      <c r="Q2091" s="112">
        <v>1101.7474999999999</v>
      </c>
      <c r="R2091" s="112">
        <v>22034.95</v>
      </c>
      <c r="S2091" s="111" t="s">
        <v>1386</v>
      </c>
    </row>
    <row r="2092" spans="1:19" ht="25.5">
      <c r="A2092" s="111" t="s">
        <v>3793</v>
      </c>
      <c r="B2092" s="143">
        <v>44360</v>
      </c>
      <c r="C2092" s="111" t="s">
        <v>3794</v>
      </c>
      <c r="D2092" s="143">
        <v>44360</v>
      </c>
      <c r="E2092" s="111" t="s">
        <v>1387</v>
      </c>
      <c r="F2092" s="111" t="s">
        <v>14</v>
      </c>
      <c r="G2092" s="111" t="s">
        <v>1395</v>
      </c>
      <c r="H2092" s="111" t="s">
        <v>13</v>
      </c>
      <c r="I2092" s="111" t="s">
        <v>1120</v>
      </c>
      <c r="J2092" s="112">
        <v>40</v>
      </c>
      <c r="K2092" s="112">
        <v>1176</v>
      </c>
      <c r="L2092" s="112">
        <v>47040</v>
      </c>
      <c r="M2092" s="112">
        <v>2.94</v>
      </c>
      <c r="N2092" s="112">
        <v>117.6</v>
      </c>
      <c r="O2092" s="112">
        <v>0</v>
      </c>
      <c r="P2092" s="112">
        <v>0</v>
      </c>
      <c r="Q2092" s="112">
        <v>1178.94</v>
      </c>
      <c r="R2092" s="112">
        <v>47157.599999999999</v>
      </c>
      <c r="S2092" s="111" t="s">
        <v>1386</v>
      </c>
    </row>
    <row r="2093" spans="1:19" ht="25.5">
      <c r="A2093" s="111" t="s">
        <v>3793</v>
      </c>
      <c r="B2093" s="143">
        <v>44360</v>
      </c>
      <c r="C2093" s="111" t="s">
        <v>3794</v>
      </c>
      <c r="D2093" s="143">
        <v>44360</v>
      </c>
      <c r="E2093" s="111" t="s">
        <v>1387</v>
      </c>
      <c r="F2093" s="111" t="s">
        <v>14</v>
      </c>
      <c r="G2093" s="111" t="s">
        <v>1395</v>
      </c>
      <c r="H2093" s="111" t="s">
        <v>13</v>
      </c>
      <c r="I2093" s="111" t="s">
        <v>1117</v>
      </c>
      <c r="J2093" s="112">
        <v>40</v>
      </c>
      <c r="K2093" s="112">
        <v>1118</v>
      </c>
      <c r="L2093" s="112">
        <v>44720</v>
      </c>
      <c r="M2093" s="112">
        <v>2.7949999999999999</v>
      </c>
      <c r="N2093" s="112">
        <v>111.8</v>
      </c>
      <c r="O2093" s="112">
        <v>0</v>
      </c>
      <c r="P2093" s="112">
        <v>0</v>
      </c>
      <c r="Q2093" s="112">
        <v>1120.7950000000001</v>
      </c>
      <c r="R2093" s="112">
        <v>44831.8</v>
      </c>
      <c r="S2093" s="111" t="s">
        <v>1386</v>
      </c>
    </row>
    <row r="2094" spans="1:19" ht="25.5">
      <c r="A2094" s="111" t="s">
        <v>3795</v>
      </c>
      <c r="B2094" s="143">
        <v>44360</v>
      </c>
      <c r="C2094" s="111" t="s">
        <v>3796</v>
      </c>
      <c r="D2094" s="143">
        <v>44360</v>
      </c>
      <c r="E2094" s="111" t="s">
        <v>1387</v>
      </c>
      <c r="F2094" s="111" t="s">
        <v>17</v>
      </c>
      <c r="G2094" s="111" t="s">
        <v>1021</v>
      </c>
      <c r="H2094" s="111" t="s">
        <v>13</v>
      </c>
      <c r="I2094" s="111" t="s">
        <v>1115</v>
      </c>
      <c r="J2094" s="112">
        <v>360</v>
      </c>
      <c r="K2094" s="112">
        <v>1030</v>
      </c>
      <c r="L2094" s="112">
        <v>370800</v>
      </c>
      <c r="M2094" s="112">
        <v>2.5750000000000002</v>
      </c>
      <c r="N2094" s="112">
        <v>927</v>
      </c>
      <c r="O2094" s="112">
        <v>0</v>
      </c>
      <c r="P2094" s="112">
        <v>0</v>
      </c>
      <c r="Q2094" s="112">
        <v>1032.575</v>
      </c>
      <c r="R2094" s="112">
        <v>371727</v>
      </c>
      <c r="S2094" s="111" t="s">
        <v>1386</v>
      </c>
    </row>
    <row r="2095" spans="1:19" ht="25.5">
      <c r="A2095" s="111" t="s">
        <v>3795</v>
      </c>
      <c r="B2095" s="143">
        <v>44360</v>
      </c>
      <c r="C2095" s="111" t="s">
        <v>3796</v>
      </c>
      <c r="D2095" s="143">
        <v>44360</v>
      </c>
      <c r="E2095" s="111" t="s">
        <v>1387</v>
      </c>
      <c r="F2095" s="111" t="s">
        <v>17</v>
      </c>
      <c r="G2095" s="111" t="s">
        <v>1021</v>
      </c>
      <c r="H2095" s="111" t="s">
        <v>13</v>
      </c>
      <c r="I2095" s="111" t="s">
        <v>1117</v>
      </c>
      <c r="J2095" s="112">
        <v>100</v>
      </c>
      <c r="K2095" s="112">
        <v>1118</v>
      </c>
      <c r="L2095" s="112">
        <v>111800</v>
      </c>
      <c r="M2095" s="112">
        <v>2.7949999999999999</v>
      </c>
      <c r="N2095" s="112">
        <v>279.5</v>
      </c>
      <c r="O2095" s="112">
        <v>0</v>
      </c>
      <c r="P2095" s="112">
        <v>0</v>
      </c>
      <c r="Q2095" s="112">
        <v>1120.7950000000001</v>
      </c>
      <c r="R2095" s="112">
        <v>112079.5</v>
      </c>
      <c r="S2095" s="111" t="s">
        <v>1386</v>
      </c>
    </row>
    <row r="2096" spans="1:19" ht="25.5">
      <c r="A2096" s="111" t="s">
        <v>3795</v>
      </c>
      <c r="B2096" s="143">
        <v>44360</v>
      </c>
      <c r="C2096" s="111" t="s">
        <v>3796</v>
      </c>
      <c r="D2096" s="143">
        <v>44360</v>
      </c>
      <c r="E2096" s="111" t="s">
        <v>1387</v>
      </c>
      <c r="F2096" s="111" t="s">
        <v>17</v>
      </c>
      <c r="G2096" s="111" t="s">
        <v>1021</v>
      </c>
      <c r="H2096" s="111" t="s">
        <v>13</v>
      </c>
      <c r="I2096" s="111" t="s">
        <v>1284</v>
      </c>
      <c r="J2096" s="112">
        <v>120</v>
      </c>
      <c r="K2096" s="112">
        <v>1064</v>
      </c>
      <c r="L2096" s="112">
        <v>127680</v>
      </c>
      <c r="M2096" s="112">
        <v>2.66</v>
      </c>
      <c r="N2096" s="112">
        <v>319.2</v>
      </c>
      <c r="O2096" s="112">
        <v>0</v>
      </c>
      <c r="P2096" s="112">
        <v>0</v>
      </c>
      <c r="Q2096" s="112">
        <v>1066.6600000000001</v>
      </c>
      <c r="R2096" s="112">
        <v>127999.2</v>
      </c>
      <c r="S2096" s="111" t="s">
        <v>1386</v>
      </c>
    </row>
    <row r="2097" spans="1:19" ht="25.5">
      <c r="A2097" s="111" t="s">
        <v>3795</v>
      </c>
      <c r="B2097" s="143">
        <v>44360</v>
      </c>
      <c r="C2097" s="111" t="s">
        <v>3796</v>
      </c>
      <c r="D2097" s="143">
        <v>44360</v>
      </c>
      <c r="E2097" s="111" t="s">
        <v>1387</v>
      </c>
      <c r="F2097" s="111" t="s">
        <v>17</v>
      </c>
      <c r="G2097" s="111" t="s">
        <v>1021</v>
      </c>
      <c r="H2097" s="111" t="s">
        <v>13</v>
      </c>
      <c r="I2097" s="111" t="s">
        <v>1230</v>
      </c>
      <c r="J2097" s="112">
        <v>40</v>
      </c>
      <c r="K2097" s="112">
        <v>1099</v>
      </c>
      <c r="L2097" s="112">
        <v>43960</v>
      </c>
      <c r="M2097" s="112">
        <v>2.7480000000000002</v>
      </c>
      <c r="N2097" s="112">
        <v>109.92</v>
      </c>
      <c r="O2097" s="112">
        <v>0</v>
      </c>
      <c r="P2097" s="112">
        <v>0</v>
      </c>
      <c r="Q2097" s="112">
        <v>1101.7474999999999</v>
      </c>
      <c r="R2097" s="112">
        <v>44069.9</v>
      </c>
      <c r="S2097" s="111" t="s">
        <v>1386</v>
      </c>
    </row>
    <row r="2098" spans="1:19" ht="25.5">
      <c r="A2098" s="111" t="s">
        <v>3795</v>
      </c>
      <c r="B2098" s="143">
        <v>44360</v>
      </c>
      <c r="C2098" s="111" t="s">
        <v>3796</v>
      </c>
      <c r="D2098" s="143">
        <v>44360</v>
      </c>
      <c r="E2098" s="111" t="s">
        <v>1387</v>
      </c>
      <c r="F2098" s="111" t="s">
        <v>17</v>
      </c>
      <c r="G2098" s="111" t="s">
        <v>1021</v>
      </c>
      <c r="H2098" s="111" t="s">
        <v>13</v>
      </c>
      <c r="I2098" s="111" t="s">
        <v>1285</v>
      </c>
      <c r="J2098" s="112">
        <v>120</v>
      </c>
      <c r="K2098" s="112">
        <v>1205</v>
      </c>
      <c r="L2098" s="112">
        <v>144600</v>
      </c>
      <c r="M2098" s="112">
        <v>3.012</v>
      </c>
      <c r="N2098" s="112">
        <v>361.44</v>
      </c>
      <c r="O2098" s="112">
        <v>0</v>
      </c>
      <c r="P2098" s="112">
        <v>0</v>
      </c>
      <c r="Q2098" s="112">
        <v>1208.0125</v>
      </c>
      <c r="R2098" s="112">
        <v>144961.5</v>
      </c>
      <c r="S2098" s="111" t="s">
        <v>1386</v>
      </c>
    </row>
    <row r="2099" spans="1:19" ht="25.5">
      <c r="A2099" s="111" t="s">
        <v>3797</v>
      </c>
      <c r="B2099" s="143">
        <v>44360</v>
      </c>
      <c r="C2099" s="111" t="s">
        <v>3798</v>
      </c>
      <c r="D2099" s="143">
        <v>44360</v>
      </c>
      <c r="E2099" s="111" t="s">
        <v>1387</v>
      </c>
      <c r="F2099" s="111" t="s">
        <v>12</v>
      </c>
      <c r="G2099" s="111" t="s">
        <v>1422</v>
      </c>
      <c r="H2099" s="111" t="s">
        <v>13</v>
      </c>
      <c r="I2099" s="111" t="s">
        <v>1230</v>
      </c>
      <c r="J2099" s="112">
        <v>100</v>
      </c>
      <c r="K2099" s="112">
        <v>1099</v>
      </c>
      <c r="L2099" s="112">
        <v>109900</v>
      </c>
      <c r="M2099" s="112">
        <v>2.7480000000000002</v>
      </c>
      <c r="N2099" s="112">
        <v>274.8</v>
      </c>
      <c r="O2099" s="112">
        <v>0</v>
      </c>
      <c r="P2099" s="112">
        <v>0</v>
      </c>
      <c r="Q2099" s="112">
        <v>1101.7474999999999</v>
      </c>
      <c r="R2099" s="112">
        <v>110174.75</v>
      </c>
      <c r="S2099" s="111" t="s">
        <v>1386</v>
      </c>
    </row>
    <row r="2100" spans="1:19" ht="25.5">
      <c r="A2100" s="111" t="s">
        <v>3797</v>
      </c>
      <c r="B2100" s="143">
        <v>44360</v>
      </c>
      <c r="C2100" s="111" t="s">
        <v>3798</v>
      </c>
      <c r="D2100" s="143">
        <v>44360</v>
      </c>
      <c r="E2100" s="111" t="s">
        <v>1387</v>
      </c>
      <c r="F2100" s="111" t="s">
        <v>12</v>
      </c>
      <c r="G2100" s="111" t="s">
        <v>1422</v>
      </c>
      <c r="H2100" s="111" t="s">
        <v>13</v>
      </c>
      <c r="I2100" s="111" t="s">
        <v>1115</v>
      </c>
      <c r="J2100" s="112">
        <v>300</v>
      </c>
      <c r="K2100" s="112">
        <v>1030</v>
      </c>
      <c r="L2100" s="112">
        <v>309000</v>
      </c>
      <c r="M2100" s="112">
        <v>2.5750000000000002</v>
      </c>
      <c r="N2100" s="112">
        <v>772.5</v>
      </c>
      <c r="O2100" s="112">
        <v>0</v>
      </c>
      <c r="P2100" s="112">
        <v>0</v>
      </c>
      <c r="Q2100" s="112">
        <v>1032.575</v>
      </c>
      <c r="R2100" s="112">
        <v>309772.5</v>
      </c>
      <c r="S2100" s="111" t="s">
        <v>1386</v>
      </c>
    </row>
    <row r="2101" spans="1:19" ht="25.5">
      <c r="A2101" s="111" t="s">
        <v>3799</v>
      </c>
      <c r="B2101" s="143">
        <v>44360</v>
      </c>
      <c r="C2101" s="111" t="s">
        <v>3800</v>
      </c>
      <c r="D2101" s="143">
        <v>44360</v>
      </c>
      <c r="E2101" s="111" t="s">
        <v>1387</v>
      </c>
      <c r="F2101" s="111" t="s">
        <v>36</v>
      </c>
      <c r="G2101" s="111" t="s">
        <v>37</v>
      </c>
      <c r="H2101" s="111" t="s">
        <v>13</v>
      </c>
      <c r="I2101" s="111" t="s">
        <v>1115</v>
      </c>
      <c r="J2101" s="112">
        <v>100</v>
      </c>
      <c r="K2101" s="112">
        <v>1030</v>
      </c>
      <c r="L2101" s="112">
        <v>103000</v>
      </c>
      <c r="M2101" s="112">
        <v>2.5750000000000002</v>
      </c>
      <c r="N2101" s="112">
        <v>257.5</v>
      </c>
      <c r="O2101" s="112">
        <v>0</v>
      </c>
      <c r="P2101" s="112">
        <v>0</v>
      </c>
      <c r="Q2101" s="112">
        <v>1032.575</v>
      </c>
      <c r="R2101" s="112">
        <v>103257.5</v>
      </c>
      <c r="S2101" s="111" t="s">
        <v>1386</v>
      </c>
    </row>
    <row r="2102" spans="1:19" ht="25.5">
      <c r="A2102" s="111" t="s">
        <v>3799</v>
      </c>
      <c r="B2102" s="143">
        <v>44360</v>
      </c>
      <c r="C2102" s="111" t="s">
        <v>3800</v>
      </c>
      <c r="D2102" s="143">
        <v>44360</v>
      </c>
      <c r="E2102" s="111" t="s">
        <v>1387</v>
      </c>
      <c r="F2102" s="111" t="s">
        <v>36</v>
      </c>
      <c r="G2102" s="111" t="s">
        <v>37</v>
      </c>
      <c r="H2102" s="111" t="s">
        <v>13</v>
      </c>
      <c r="I2102" s="111" t="s">
        <v>1117</v>
      </c>
      <c r="J2102" s="112">
        <v>60</v>
      </c>
      <c r="K2102" s="112">
        <v>1118</v>
      </c>
      <c r="L2102" s="112">
        <v>67080</v>
      </c>
      <c r="M2102" s="112">
        <v>2.7949999999999999</v>
      </c>
      <c r="N2102" s="112">
        <v>167.7</v>
      </c>
      <c r="O2102" s="112">
        <v>0</v>
      </c>
      <c r="P2102" s="112">
        <v>0</v>
      </c>
      <c r="Q2102" s="112">
        <v>1120.7950000000001</v>
      </c>
      <c r="R2102" s="112">
        <v>67247.7</v>
      </c>
      <c r="S2102" s="111" t="s">
        <v>1386</v>
      </c>
    </row>
    <row r="2103" spans="1:19" ht="25.5">
      <c r="A2103" s="111" t="s">
        <v>3801</v>
      </c>
      <c r="B2103" s="143">
        <v>44360</v>
      </c>
      <c r="C2103" s="111" t="s">
        <v>3802</v>
      </c>
      <c r="D2103" s="143">
        <v>44360</v>
      </c>
      <c r="E2103" s="111" t="s">
        <v>1387</v>
      </c>
      <c r="F2103" s="111" t="s">
        <v>42</v>
      </c>
      <c r="G2103" s="111" t="s">
        <v>41</v>
      </c>
      <c r="H2103" s="111" t="s">
        <v>13</v>
      </c>
      <c r="I2103" s="111" t="s">
        <v>1284</v>
      </c>
      <c r="J2103" s="112">
        <v>48</v>
      </c>
      <c r="K2103" s="112">
        <v>1064</v>
      </c>
      <c r="L2103" s="112">
        <v>51072</v>
      </c>
      <c r="M2103" s="112">
        <v>2.66</v>
      </c>
      <c r="N2103" s="112">
        <v>127.68</v>
      </c>
      <c r="O2103" s="112">
        <v>0</v>
      </c>
      <c r="P2103" s="112">
        <v>0</v>
      </c>
      <c r="Q2103" s="112">
        <v>1066.6600000000001</v>
      </c>
      <c r="R2103" s="112">
        <v>51199.68</v>
      </c>
      <c r="S2103" s="111" t="s">
        <v>1386</v>
      </c>
    </row>
    <row r="2104" spans="1:19" ht="25.5">
      <c r="A2104" s="111" t="s">
        <v>3801</v>
      </c>
      <c r="B2104" s="143">
        <v>44360</v>
      </c>
      <c r="C2104" s="111" t="s">
        <v>3802</v>
      </c>
      <c r="D2104" s="143">
        <v>44360</v>
      </c>
      <c r="E2104" s="111" t="s">
        <v>1387</v>
      </c>
      <c r="F2104" s="111" t="s">
        <v>42</v>
      </c>
      <c r="G2104" s="111" t="s">
        <v>41</v>
      </c>
      <c r="H2104" s="111" t="s">
        <v>13</v>
      </c>
      <c r="I2104" s="111" t="s">
        <v>1115</v>
      </c>
      <c r="J2104" s="112">
        <v>200</v>
      </c>
      <c r="K2104" s="112">
        <v>1030</v>
      </c>
      <c r="L2104" s="112">
        <v>206000</v>
      </c>
      <c r="M2104" s="112">
        <v>2.5750000000000002</v>
      </c>
      <c r="N2104" s="112">
        <v>515</v>
      </c>
      <c r="O2104" s="112">
        <v>0</v>
      </c>
      <c r="P2104" s="112">
        <v>0</v>
      </c>
      <c r="Q2104" s="112">
        <v>1032.575</v>
      </c>
      <c r="R2104" s="112">
        <v>206515</v>
      </c>
      <c r="S2104" s="111" t="s">
        <v>1386</v>
      </c>
    </row>
    <row r="2105" spans="1:19" ht="25.5">
      <c r="A2105" s="111" t="s">
        <v>3801</v>
      </c>
      <c r="B2105" s="143">
        <v>44360</v>
      </c>
      <c r="C2105" s="111" t="s">
        <v>3802</v>
      </c>
      <c r="D2105" s="143">
        <v>44360</v>
      </c>
      <c r="E2105" s="111" t="s">
        <v>1387</v>
      </c>
      <c r="F2105" s="111" t="s">
        <v>42</v>
      </c>
      <c r="G2105" s="111" t="s">
        <v>41</v>
      </c>
      <c r="H2105" s="111" t="s">
        <v>13</v>
      </c>
      <c r="I2105" s="111" t="s">
        <v>1230</v>
      </c>
      <c r="J2105" s="112">
        <v>160</v>
      </c>
      <c r="K2105" s="112">
        <v>1099</v>
      </c>
      <c r="L2105" s="112">
        <v>175840</v>
      </c>
      <c r="M2105" s="112">
        <v>2.7480000000000002</v>
      </c>
      <c r="N2105" s="112">
        <v>439.68</v>
      </c>
      <c r="O2105" s="112">
        <v>0</v>
      </c>
      <c r="P2105" s="112">
        <v>0</v>
      </c>
      <c r="Q2105" s="112">
        <v>1101.7474999999999</v>
      </c>
      <c r="R2105" s="112">
        <v>176279.6</v>
      </c>
      <c r="S2105" s="111" t="s">
        <v>1386</v>
      </c>
    </row>
    <row r="2106" spans="1:19" ht="25.5">
      <c r="A2106" s="111" t="s">
        <v>3803</v>
      </c>
      <c r="B2106" s="143">
        <v>44360</v>
      </c>
      <c r="C2106" s="111" t="s">
        <v>3804</v>
      </c>
      <c r="D2106" s="143">
        <v>44360</v>
      </c>
      <c r="E2106" s="111" t="s">
        <v>1387</v>
      </c>
      <c r="F2106" s="111" t="s">
        <v>51</v>
      </c>
      <c r="G2106" s="111" t="s">
        <v>1025</v>
      </c>
      <c r="H2106" s="111" t="s">
        <v>13</v>
      </c>
      <c r="I2106" s="111" t="s">
        <v>1230</v>
      </c>
      <c r="J2106" s="112">
        <v>20</v>
      </c>
      <c r="K2106" s="112">
        <v>1099</v>
      </c>
      <c r="L2106" s="112">
        <v>21980</v>
      </c>
      <c r="M2106" s="112">
        <v>2.7480000000000002</v>
      </c>
      <c r="N2106" s="112">
        <v>54.96</v>
      </c>
      <c r="O2106" s="112">
        <v>0</v>
      </c>
      <c r="P2106" s="112">
        <v>0</v>
      </c>
      <c r="Q2106" s="112">
        <v>1101.7474999999999</v>
      </c>
      <c r="R2106" s="112">
        <v>22034.95</v>
      </c>
      <c r="S2106" s="111" t="s">
        <v>1386</v>
      </c>
    </row>
    <row r="2107" spans="1:19" ht="25.5">
      <c r="A2107" s="111" t="s">
        <v>3803</v>
      </c>
      <c r="B2107" s="143">
        <v>44360</v>
      </c>
      <c r="C2107" s="111" t="s">
        <v>3804</v>
      </c>
      <c r="D2107" s="143">
        <v>44360</v>
      </c>
      <c r="E2107" s="111" t="s">
        <v>1387</v>
      </c>
      <c r="F2107" s="111" t="s">
        <v>51</v>
      </c>
      <c r="G2107" s="111" t="s">
        <v>1025</v>
      </c>
      <c r="H2107" s="111" t="s">
        <v>13</v>
      </c>
      <c r="I2107" s="111" t="s">
        <v>1115</v>
      </c>
      <c r="J2107" s="112">
        <v>20</v>
      </c>
      <c r="K2107" s="112">
        <v>1030</v>
      </c>
      <c r="L2107" s="112">
        <v>20600</v>
      </c>
      <c r="M2107" s="112">
        <v>2.5750000000000002</v>
      </c>
      <c r="N2107" s="112">
        <v>51.5</v>
      </c>
      <c r="O2107" s="112">
        <v>0</v>
      </c>
      <c r="P2107" s="112">
        <v>0</v>
      </c>
      <c r="Q2107" s="112">
        <v>1032.575</v>
      </c>
      <c r="R2107" s="112">
        <v>20651.5</v>
      </c>
      <c r="S2107" s="111" t="s">
        <v>1386</v>
      </c>
    </row>
    <row r="2108" spans="1:19" ht="25.5">
      <c r="A2108" s="111" t="s">
        <v>3803</v>
      </c>
      <c r="B2108" s="143">
        <v>44360</v>
      </c>
      <c r="C2108" s="111" t="s">
        <v>3804</v>
      </c>
      <c r="D2108" s="143">
        <v>44360</v>
      </c>
      <c r="E2108" s="111" t="s">
        <v>1387</v>
      </c>
      <c r="F2108" s="111" t="s">
        <v>51</v>
      </c>
      <c r="G2108" s="111" t="s">
        <v>1025</v>
      </c>
      <c r="H2108" s="111" t="s">
        <v>13</v>
      </c>
      <c r="I2108" s="111" t="s">
        <v>1117</v>
      </c>
      <c r="J2108" s="112">
        <v>40</v>
      </c>
      <c r="K2108" s="112">
        <v>1118</v>
      </c>
      <c r="L2108" s="112">
        <v>44720</v>
      </c>
      <c r="M2108" s="112">
        <v>2.7949999999999999</v>
      </c>
      <c r="N2108" s="112">
        <v>111.8</v>
      </c>
      <c r="O2108" s="112">
        <v>0</v>
      </c>
      <c r="P2108" s="112">
        <v>0</v>
      </c>
      <c r="Q2108" s="112">
        <v>1120.7950000000001</v>
      </c>
      <c r="R2108" s="112">
        <v>44831.8</v>
      </c>
      <c r="S2108" s="111" t="s">
        <v>1386</v>
      </c>
    </row>
    <row r="2109" spans="1:19" ht="25.5">
      <c r="A2109" s="111" t="s">
        <v>3805</v>
      </c>
      <c r="B2109" s="143">
        <v>44360</v>
      </c>
      <c r="C2109" s="111" t="s">
        <v>3806</v>
      </c>
      <c r="D2109" s="143">
        <v>44360</v>
      </c>
      <c r="E2109" s="111" t="s">
        <v>1387</v>
      </c>
      <c r="F2109" s="111" t="s">
        <v>15</v>
      </c>
      <c r="G2109" s="111" t="s">
        <v>1395</v>
      </c>
      <c r="H2109" s="111" t="s">
        <v>13</v>
      </c>
      <c r="I2109" s="111" t="s">
        <v>1115</v>
      </c>
      <c r="J2109" s="112">
        <v>240</v>
      </c>
      <c r="K2109" s="112">
        <v>1030</v>
      </c>
      <c r="L2109" s="112">
        <v>247200</v>
      </c>
      <c r="M2109" s="112">
        <v>2.5750000000000002</v>
      </c>
      <c r="N2109" s="112">
        <v>618</v>
      </c>
      <c r="O2109" s="112">
        <v>0</v>
      </c>
      <c r="P2109" s="112">
        <v>0</v>
      </c>
      <c r="Q2109" s="112">
        <v>1032.575</v>
      </c>
      <c r="R2109" s="112">
        <v>247818</v>
      </c>
      <c r="S2109" s="111" t="s">
        <v>1386</v>
      </c>
    </row>
    <row r="2110" spans="1:19" ht="25.5">
      <c r="A2110" s="111" t="s">
        <v>3805</v>
      </c>
      <c r="B2110" s="143">
        <v>44360</v>
      </c>
      <c r="C2110" s="111" t="s">
        <v>3806</v>
      </c>
      <c r="D2110" s="143">
        <v>44360</v>
      </c>
      <c r="E2110" s="111" t="s">
        <v>1387</v>
      </c>
      <c r="F2110" s="111" t="s">
        <v>15</v>
      </c>
      <c r="G2110" s="111" t="s">
        <v>1395</v>
      </c>
      <c r="H2110" s="111" t="s">
        <v>13</v>
      </c>
      <c r="I2110" s="111" t="s">
        <v>1230</v>
      </c>
      <c r="J2110" s="112">
        <v>40</v>
      </c>
      <c r="K2110" s="112">
        <v>1099</v>
      </c>
      <c r="L2110" s="112">
        <v>43960</v>
      </c>
      <c r="M2110" s="112">
        <v>2.7480000000000002</v>
      </c>
      <c r="N2110" s="112">
        <v>109.92</v>
      </c>
      <c r="O2110" s="112">
        <v>0</v>
      </c>
      <c r="P2110" s="112">
        <v>0</v>
      </c>
      <c r="Q2110" s="112">
        <v>1101.7474999999999</v>
      </c>
      <c r="R2110" s="112">
        <v>44069.9</v>
      </c>
      <c r="S2110" s="111" t="s">
        <v>1386</v>
      </c>
    </row>
    <row r="2111" spans="1:19" ht="25.5">
      <c r="A2111" s="111" t="s">
        <v>3805</v>
      </c>
      <c r="B2111" s="143">
        <v>44360</v>
      </c>
      <c r="C2111" s="111" t="s">
        <v>3806</v>
      </c>
      <c r="D2111" s="143">
        <v>44360</v>
      </c>
      <c r="E2111" s="111" t="s">
        <v>1387</v>
      </c>
      <c r="F2111" s="111" t="s">
        <v>15</v>
      </c>
      <c r="G2111" s="111" t="s">
        <v>1395</v>
      </c>
      <c r="H2111" s="111" t="s">
        <v>13</v>
      </c>
      <c r="I2111" s="111" t="s">
        <v>1120</v>
      </c>
      <c r="J2111" s="112">
        <v>60</v>
      </c>
      <c r="K2111" s="112">
        <v>1176</v>
      </c>
      <c r="L2111" s="112">
        <v>70560</v>
      </c>
      <c r="M2111" s="112">
        <v>2.94</v>
      </c>
      <c r="N2111" s="112">
        <v>176.4</v>
      </c>
      <c r="O2111" s="112">
        <v>0</v>
      </c>
      <c r="P2111" s="112">
        <v>0</v>
      </c>
      <c r="Q2111" s="112">
        <v>1178.94</v>
      </c>
      <c r="R2111" s="112">
        <v>70736.399999999994</v>
      </c>
      <c r="S2111" s="111" t="s">
        <v>1386</v>
      </c>
    </row>
    <row r="2112" spans="1:19" ht="25.5">
      <c r="A2112" s="111" t="s">
        <v>3805</v>
      </c>
      <c r="B2112" s="143">
        <v>44360</v>
      </c>
      <c r="C2112" s="111" t="s">
        <v>3806</v>
      </c>
      <c r="D2112" s="143">
        <v>44360</v>
      </c>
      <c r="E2112" s="111" t="s">
        <v>1387</v>
      </c>
      <c r="F2112" s="111" t="s">
        <v>15</v>
      </c>
      <c r="G2112" s="111" t="s">
        <v>1395</v>
      </c>
      <c r="H2112" s="111" t="s">
        <v>13</v>
      </c>
      <c r="I2112" s="111" t="s">
        <v>1285</v>
      </c>
      <c r="J2112" s="112">
        <v>60</v>
      </c>
      <c r="K2112" s="112">
        <v>1205</v>
      </c>
      <c r="L2112" s="112">
        <v>72300</v>
      </c>
      <c r="M2112" s="112">
        <v>3.012</v>
      </c>
      <c r="N2112" s="112">
        <v>180.72</v>
      </c>
      <c r="O2112" s="112">
        <v>0</v>
      </c>
      <c r="P2112" s="112">
        <v>0</v>
      </c>
      <c r="Q2112" s="112">
        <v>1208.0125</v>
      </c>
      <c r="R2112" s="112">
        <v>72480.75</v>
      </c>
      <c r="S2112" s="111" t="s">
        <v>1386</v>
      </c>
    </row>
    <row r="2113" spans="1:19" ht="25.5">
      <c r="A2113" s="111" t="s">
        <v>3805</v>
      </c>
      <c r="B2113" s="143">
        <v>44360</v>
      </c>
      <c r="C2113" s="111" t="s">
        <v>3806</v>
      </c>
      <c r="D2113" s="143">
        <v>44360</v>
      </c>
      <c r="E2113" s="111" t="s">
        <v>1387</v>
      </c>
      <c r="F2113" s="111" t="s">
        <v>15</v>
      </c>
      <c r="G2113" s="111" t="s">
        <v>1395</v>
      </c>
      <c r="H2113" s="111" t="s">
        <v>13</v>
      </c>
      <c r="I2113" s="111" t="s">
        <v>1117</v>
      </c>
      <c r="J2113" s="112">
        <v>40</v>
      </c>
      <c r="K2113" s="112">
        <v>1118</v>
      </c>
      <c r="L2113" s="112">
        <v>44720</v>
      </c>
      <c r="M2113" s="112">
        <v>2.7949999999999999</v>
      </c>
      <c r="N2113" s="112">
        <v>111.8</v>
      </c>
      <c r="O2113" s="112">
        <v>0</v>
      </c>
      <c r="P2113" s="112">
        <v>0</v>
      </c>
      <c r="Q2113" s="112">
        <v>1120.7950000000001</v>
      </c>
      <c r="R2113" s="112">
        <v>44831.8</v>
      </c>
      <c r="S2113" s="111" t="s">
        <v>1386</v>
      </c>
    </row>
    <row r="2114" spans="1:19" ht="25.5">
      <c r="A2114" s="111" t="s">
        <v>3807</v>
      </c>
      <c r="B2114" s="143">
        <v>44360</v>
      </c>
      <c r="C2114" s="111" t="s">
        <v>3808</v>
      </c>
      <c r="D2114" s="143">
        <v>44360</v>
      </c>
      <c r="E2114" s="111" t="s">
        <v>1387</v>
      </c>
      <c r="F2114" s="111" t="s">
        <v>93</v>
      </c>
      <c r="G2114" s="111" t="s">
        <v>1404</v>
      </c>
      <c r="H2114" s="111" t="s">
        <v>1391</v>
      </c>
      <c r="I2114" s="111" t="s">
        <v>1230</v>
      </c>
      <c r="J2114" s="112">
        <v>72</v>
      </c>
      <c r="K2114" s="112">
        <v>1099</v>
      </c>
      <c r="L2114" s="112">
        <v>79128</v>
      </c>
      <c r="M2114" s="112">
        <v>2.7475000000000001</v>
      </c>
      <c r="N2114" s="112">
        <v>197.82</v>
      </c>
      <c r="O2114" s="112">
        <v>0</v>
      </c>
      <c r="P2114" s="112">
        <v>0</v>
      </c>
      <c r="Q2114" s="112">
        <v>1101.7474999999999</v>
      </c>
      <c r="R2114" s="112">
        <v>79325.820000000007</v>
      </c>
      <c r="S2114" s="111" t="s">
        <v>1386</v>
      </c>
    </row>
    <row r="2115" spans="1:19" ht="25.5">
      <c r="A2115" s="111" t="s">
        <v>3807</v>
      </c>
      <c r="B2115" s="143">
        <v>44360</v>
      </c>
      <c r="C2115" s="111" t="s">
        <v>3808</v>
      </c>
      <c r="D2115" s="143">
        <v>44360</v>
      </c>
      <c r="E2115" s="111" t="s">
        <v>1387</v>
      </c>
      <c r="F2115" s="111" t="s">
        <v>93</v>
      </c>
      <c r="G2115" s="111" t="s">
        <v>1404</v>
      </c>
      <c r="H2115" s="111" t="s">
        <v>1391</v>
      </c>
      <c r="I2115" s="111" t="s">
        <v>1115</v>
      </c>
      <c r="J2115" s="112">
        <v>180</v>
      </c>
      <c r="K2115" s="112">
        <v>1030</v>
      </c>
      <c r="L2115" s="112">
        <v>185400</v>
      </c>
      <c r="M2115" s="112">
        <v>2.5750000000000002</v>
      </c>
      <c r="N2115" s="112">
        <v>463.5</v>
      </c>
      <c r="O2115" s="112">
        <v>0</v>
      </c>
      <c r="P2115" s="112">
        <v>0</v>
      </c>
      <c r="Q2115" s="112">
        <v>1032.575</v>
      </c>
      <c r="R2115" s="112">
        <v>185863.5</v>
      </c>
      <c r="S2115" s="111" t="s">
        <v>1386</v>
      </c>
    </row>
    <row r="2116" spans="1:19" ht="25.5">
      <c r="A2116" s="111" t="s">
        <v>3809</v>
      </c>
      <c r="B2116" s="143">
        <v>44360</v>
      </c>
      <c r="C2116" s="111" t="s">
        <v>3810</v>
      </c>
      <c r="D2116" s="143">
        <v>44360</v>
      </c>
      <c r="E2116" s="111" t="s">
        <v>1387</v>
      </c>
      <c r="F2116" s="111" t="s">
        <v>98</v>
      </c>
      <c r="G2116" s="111" t="s">
        <v>1020</v>
      </c>
      <c r="H2116" s="111" t="s">
        <v>1391</v>
      </c>
      <c r="I2116" s="111" t="s">
        <v>1115</v>
      </c>
      <c r="J2116" s="112">
        <v>60</v>
      </c>
      <c r="K2116" s="112">
        <v>1030</v>
      </c>
      <c r="L2116" s="112">
        <v>61800</v>
      </c>
      <c r="M2116" s="112">
        <v>2.5750000000000002</v>
      </c>
      <c r="N2116" s="112">
        <v>154.5</v>
      </c>
      <c r="O2116" s="112">
        <v>0</v>
      </c>
      <c r="P2116" s="112">
        <v>0</v>
      </c>
      <c r="Q2116" s="112">
        <v>1032.575</v>
      </c>
      <c r="R2116" s="112">
        <v>61954.5</v>
      </c>
      <c r="S2116" s="111" t="s">
        <v>1386</v>
      </c>
    </row>
    <row r="2117" spans="1:19" ht="25.5">
      <c r="A2117" s="111" t="s">
        <v>3811</v>
      </c>
      <c r="B2117" s="143">
        <v>44360</v>
      </c>
      <c r="C2117" s="111" t="s">
        <v>3812</v>
      </c>
      <c r="D2117" s="143">
        <v>44360</v>
      </c>
      <c r="E2117" s="111" t="s">
        <v>1387</v>
      </c>
      <c r="F2117" s="111" t="s">
        <v>1439</v>
      </c>
      <c r="G2117" s="111" t="s">
        <v>1392</v>
      </c>
      <c r="H2117" s="111" t="s">
        <v>1391</v>
      </c>
      <c r="I2117" s="111" t="s">
        <v>1115</v>
      </c>
      <c r="J2117" s="112">
        <v>50</v>
      </c>
      <c r="K2117" s="112">
        <v>1030</v>
      </c>
      <c r="L2117" s="112">
        <v>51500</v>
      </c>
      <c r="M2117" s="112">
        <v>2.5750000000000002</v>
      </c>
      <c r="N2117" s="112">
        <v>128.75</v>
      </c>
      <c r="O2117" s="112">
        <v>0</v>
      </c>
      <c r="P2117" s="112">
        <v>0</v>
      </c>
      <c r="Q2117" s="112">
        <v>1032.575</v>
      </c>
      <c r="R2117" s="112">
        <v>51628.75</v>
      </c>
      <c r="S2117" s="111" t="s">
        <v>1386</v>
      </c>
    </row>
    <row r="2118" spans="1:19" ht="25.5">
      <c r="A2118" s="111" t="s">
        <v>3813</v>
      </c>
      <c r="B2118" s="143">
        <v>44360</v>
      </c>
      <c r="C2118" s="111" t="s">
        <v>3814</v>
      </c>
      <c r="D2118" s="143">
        <v>44360</v>
      </c>
      <c r="E2118" s="111" t="s">
        <v>1387</v>
      </c>
      <c r="F2118" s="111" t="s">
        <v>832</v>
      </c>
      <c r="G2118" s="111" t="s">
        <v>987</v>
      </c>
      <c r="H2118" s="111" t="s">
        <v>1391</v>
      </c>
      <c r="I2118" s="111" t="s">
        <v>1117</v>
      </c>
      <c r="J2118" s="112">
        <v>19</v>
      </c>
      <c r="K2118" s="112">
        <v>1118</v>
      </c>
      <c r="L2118" s="112">
        <v>21242</v>
      </c>
      <c r="M2118" s="112">
        <v>2.7949999999999999</v>
      </c>
      <c r="N2118" s="112">
        <v>53.104999999999997</v>
      </c>
      <c r="O2118" s="112">
        <v>0</v>
      </c>
      <c r="P2118" s="112">
        <v>0</v>
      </c>
      <c r="Q2118" s="112">
        <v>1120.7950000000001</v>
      </c>
      <c r="R2118" s="112">
        <v>21295.105</v>
      </c>
      <c r="S2118" s="111" t="s">
        <v>1386</v>
      </c>
    </row>
    <row r="2119" spans="1:19" ht="25.5">
      <c r="A2119" s="111" t="s">
        <v>3813</v>
      </c>
      <c r="B2119" s="143">
        <v>44360</v>
      </c>
      <c r="C2119" s="111" t="s">
        <v>3814</v>
      </c>
      <c r="D2119" s="143">
        <v>44360</v>
      </c>
      <c r="E2119" s="111" t="s">
        <v>1387</v>
      </c>
      <c r="F2119" s="111" t="s">
        <v>832</v>
      </c>
      <c r="G2119" s="111" t="s">
        <v>987</v>
      </c>
      <c r="H2119" s="111" t="s">
        <v>1391</v>
      </c>
      <c r="I2119" s="111" t="s">
        <v>1115</v>
      </c>
      <c r="J2119" s="112">
        <v>40</v>
      </c>
      <c r="K2119" s="112">
        <v>1030</v>
      </c>
      <c r="L2119" s="112">
        <v>41200</v>
      </c>
      <c r="M2119" s="112">
        <v>2.5750000000000002</v>
      </c>
      <c r="N2119" s="112">
        <v>103</v>
      </c>
      <c r="O2119" s="112">
        <v>0</v>
      </c>
      <c r="P2119" s="112">
        <v>0</v>
      </c>
      <c r="Q2119" s="112">
        <v>1032.575</v>
      </c>
      <c r="R2119" s="112">
        <v>41303</v>
      </c>
      <c r="S2119" s="111" t="s">
        <v>1386</v>
      </c>
    </row>
    <row r="2120" spans="1:19" ht="25.5">
      <c r="A2120" s="111" t="s">
        <v>3815</v>
      </c>
      <c r="B2120" s="143">
        <v>44360</v>
      </c>
      <c r="C2120" s="111" t="s">
        <v>3816</v>
      </c>
      <c r="D2120" s="143">
        <v>44360</v>
      </c>
      <c r="E2120" s="111" t="s">
        <v>1387</v>
      </c>
      <c r="F2120" s="111" t="s">
        <v>83</v>
      </c>
      <c r="G2120" s="111" t="s">
        <v>1072</v>
      </c>
      <c r="H2120" s="111" t="s">
        <v>1391</v>
      </c>
      <c r="I2120" s="111" t="s">
        <v>1115</v>
      </c>
      <c r="J2120" s="112">
        <v>220</v>
      </c>
      <c r="K2120" s="112">
        <v>1030</v>
      </c>
      <c r="L2120" s="112">
        <v>226600</v>
      </c>
      <c r="M2120" s="112">
        <v>2.5750000000000002</v>
      </c>
      <c r="N2120" s="112">
        <v>566.5</v>
      </c>
      <c r="O2120" s="112">
        <v>0</v>
      </c>
      <c r="P2120" s="112">
        <v>0</v>
      </c>
      <c r="Q2120" s="112">
        <v>1032.575</v>
      </c>
      <c r="R2120" s="112">
        <v>227166.5</v>
      </c>
      <c r="S2120" s="111" t="s">
        <v>1386</v>
      </c>
    </row>
    <row r="2121" spans="1:19" ht="25.5">
      <c r="A2121" s="111" t="s">
        <v>3817</v>
      </c>
      <c r="B2121" s="143">
        <v>44360</v>
      </c>
      <c r="C2121" s="111" t="s">
        <v>3818</v>
      </c>
      <c r="D2121" s="143">
        <v>44360</v>
      </c>
      <c r="E2121" s="111" t="s">
        <v>1387</v>
      </c>
      <c r="F2121" s="111" t="s">
        <v>80</v>
      </c>
      <c r="G2121" s="111" t="s">
        <v>992</v>
      </c>
      <c r="H2121" s="111" t="s">
        <v>1391</v>
      </c>
      <c r="I2121" s="111" t="s">
        <v>1230</v>
      </c>
      <c r="J2121" s="112">
        <v>40</v>
      </c>
      <c r="K2121" s="112">
        <v>1099</v>
      </c>
      <c r="L2121" s="112">
        <v>43960</v>
      </c>
      <c r="M2121" s="112">
        <v>2.7475000000000001</v>
      </c>
      <c r="N2121" s="112">
        <v>109.9</v>
      </c>
      <c r="O2121" s="112">
        <v>0</v>
      </c>
      <c r="P2121" s="112">
        <v>0</v>
      </c>
      <c r="Q2121" s="112">
        <v>1101.7474999999999</v>
      </c>
      <c r="R2121" s="112">
        <v>44069.9</v>
      </c>
      <c r="S2121" s="111" t="s">
        <v>1386</v>
      </c>
    </row>
    <row r="2122" spans="1:19" ht="25.5">
      <c r="A2122" s="111" t="s">
        <v>3817</v>
      </c>
      <c r="B2122" s="143">
        <v>44360</v>
      </c>
      <c r="C2122" s="111" t="s">
        <v>3818</v>
      </c>
      <c r="D2122" s="143">
        <v>44360</v>
      </c>
      <c r="E2122" s="111" t="s">
        <v>1387</v>
      </c>
      <c r="F2122" s="111" t="s">
        <v>80</v>
      </c>
      <c r="G2122" s="111" t="s">
        <v>992</v>
      </c>
      <c r="H2122" s="111" t="s">
        <v>1391</v>
      </c>
      <c r="I2122" s="111" t="s">
        <v>1115</v>
      </c>
      <c r="J2122" s="112">
        <v>240</v>
      </c>
      <c r="K2122" s="112">
        <v>1030</v>
      </c>
      <c r="L2122" s="112">
        <v>247200</v>
      </c>
      <c r="M2122" s="112">
        <v>2.5750000000000002</v>
      </c>
      <c r="N2122" s="112">
        <v>618</v>
      </c>
      <c r="O2122" s="112">
        <v>0</v>
      </c>
      <c r="P2122" s="112">
        <v>0</v>
      </c>
      <c r="Q2122" s="112">
        <v>1032.575</v>
      </c>
      <c r="R2122" s="112">
        <v>247818</v>
      </c>
      <c r="S2122" s="111" t="s">
        <v>1386</v>
      </c>
    </row>
    <row r="2123" spans="1:19" ht="25.5">
      <c r="A2123" s="111" t="s">
        <v>3817</v>
      </c>
      <c r="B2123" s="143">
        <v>44360</v>
      </c>
      <c r="C2123" s="111" t="s">
        <v>3818</v>
      </c>
      <c r="D2123" s="143">
        <v>44360</v>
      </c>
      <c r="E2123" s="111" t="s">
        <v>1387</v>
      </c>
      <c r="F2123" s="111" t="s">
        <v>80</v>
      </c>
      <c r="G2123" s="111" t="s">
        <v>992</v>
      </c>
      <c r="H2123" s="111" t="s">
        <v>1391</v>
      </c>
      <c r="I2123" s="111" t="s">
        <v>1117</v>
      </c>
      <c r="J2123" s="112">
        <v>40</v>
      </c>
      <c r="K2123" s="112">
        <v>1118</v>
      </c>
      <c r="L2123" s="112">
        <v>44720</v>
      </c>
      <c r="M2123" s="112">
        <v>2.7949999999999999</v>
      </c>
      <c r="N2123" s="112">
        <v>111.8</v>
      </c>
      <c r="O2123" s="112">
        <v>0</v>
      </c>
      <c r="P2123" s="112">
        <v>0</v>
      </c>
      <c r="Q2123" s="112">
        <v>1120.7950000000001</v>
      </c>
      <c r="R2123" s="112">
        <v>44831.8</v>
      </c>
      <c r="S2123" s="111" t="s">
        <v>1386</v>
      </c>
    </row>
    <row r="2124" spans="1:19" ht="25.5">
      <c r="A2124" s="111" t="s">
        <v>3817</v>
      </c>
      <c r="B2124" s="143">
        <v>44360</v>
      </c>
      <c r="C2124" s="111" t="s">
        <v>3818</v>
      </c>
      <c r="D2124" s="143">
        <v>44360</v>
      </c>
      <c r="E2124" s="111" t="s">
        <v>1387</v>
      </c>
      <c r="F2124" s="111" t="s">
        <v>80</v>
      </c>
      <c r="G2124" s="111" t="s">
        <v>992</v>
      </c>
      <c r="H2124" s="111" t="s">
        <v>1391</v>
      </c>
      <c r="I2124" s="111" t="s">
        <v>1285</v>
      </c>
      <c r="J2124" s="112">
        <v>40</v>
      </c>
      <c r="K2124" s="112">
        <v>1205</v>
      </c>
      <c r="L2124" s="112">
        <v>48200</v>
      </c>
      <c r="M2124" s="112">
        <v>3.0125000000000002</v>
      </c>
      <c r="N2124" s="112">
        <v>120.5</v>
      </c>
      <c r="O2124" s="112">
        <v>0</v>
      </c>
      <c r="P2124" s="112">
        <v>0</v>
      </c>
      <c r="Q2124" s="112">
        <v>1208.0125</v>
      </c>
      <c r="R2124" s="112">
        <v>48320.5</v>
      </c>
      <c r="S2124" s="111" t="s">
        <v>1386</v>
      </c>
    </row>
    <row r="2125" spans="1:19" ht="25.5">
      <c r="A2125" s="111" t="s">
        <v>3819</v>
      </c>
      <c r="B2125" s="143">
        <v>44360</v>
      </c>
      <c r="C2125" s="111" t="s">
        <v>3820</v>
      </c>
      <c r="D2125" s="143">
        <v>44360</v>
      </c>
      <c r="E2125" s="111" t="s">
        <v>1387</v>
      </c>
      <c r="F2125" s="111" t="s">
        <v>45</v>
      </c>
      <c r="G2125" s="111" t="s">
        <v>1389</v>
      </c>
      <c r="H2125" s="111" t="s">
        <v>13</v>
      </c>
      <c r="I2125" s="111" t="s">
        <v>1230</v>
      </c>
      <c r="J2125" s="112">
        <v>80</v>
      </c>
      <c r="K2125" s="112">
        <v>1099</v>
      </c>
      <c r="L2125" s="112">
        <v>87920</v>
      </c>
      <c r="M2125" s="112">
        <v>2.7480000000000002</v>
      </c>
      <c r="N2125" s="112">
        <v>219.84</v>
      </c>
      <c r="O2125" s="112">
        <v>0</v>
      </c>
      <c r="P2125" s="112">
        <v>0</v>
      </c>
      <c r="Q2125" s="112">
        <v>1101.7474999999999</v>
      </c>
      <c r="R2125" s="112">
        <v>88139.8</v>
      </c>
      <c r="S2125" s="111" t="s">
        <v>1386</v>
      </c>
    </row>
    <row r="2126" spans="1:19" ht="25.5">
      <c r="A2126" s="111" t="s">
        <v>3819</v>
      </c>
      <c r="B2126" s="143">
        <v>44360</v>
      </c>
      <c r="C2126" s="111" t="s">
        <v>3820</v>
      </c>
      <c r="D2126" s="143">
        <v>44360</v>
      </c>
      <c r="E2126" s="111" t="s">
        <v>1387</v>
      </c>
      <c r="F2126" s="111" t="s">
        <v>45</v>
      </c>
      <c r="G2126" s="111" t="s">
        <v>1389</v>
      </c>
      <c r="H2126" s="111" t="s">
        <v>13</v>
      </c>
      <c r="I2126" s="111" t="s">
        <v>1115</v>
      </c>
      <c r="J2126" s="112">
        <v>80</v>
      </c>
      <c r="K2126" s="112">
        <v>1030</v>
      </c>
      <c r="L2126" s="112">
        <v>82400</v>
      </c>
      <c r="M2126" s="112">
        <v>2.5750000000000002</v>
      </c>
      <c r="N2126" s="112">
        <v>206</v>
      </c>
      <c r="O2126" s="112">
        <v>0</v>
      </c>
      <c r="P2126" s="112">
        <v>0</v>
      </c>
      <c r="Q2126" s="112">
        <v>1032.575</v>
      </c>
      <c r="R2126" s="112">
        <v>82606</v>
      </c>
      <c r="S2126" s="111" t="s">
        <v>1386</v>
      </c>
    </row>
    <row r="2127" spans="1:19" ht="25.5">
      <c r="A2127" s="111" t="s">
        <v>3819</v>
      </c>
      <c r="B2127" s="143">
        <v>44360</v>
      </c>
      <c r="C2127" s="111" t="s">
        <v>3820</v>
      </c>
      <c r="D2127" s="143">
        <v>44360</v>
      </c>
      <c r="E2127" s="111" t="s">
        <v>1387</v>
      </c>
      <c r="F2127" s="111" t="s">
        <v>45</v>
      </c>
      <c r="G2127" s="111" t="s">
        <v>1389</v>
      </c>
      <c r="H2127" s="111" t="s">
        <v>13</v>
      </c>
      <c r="I2127" s="111" t="s">
        <v>1284</v>
      </c>
      <c r="J2127" s="112">
        <v>80</v>
      </c>
      <c r="K2127" s="112">
        <v>1064</v>
      </c>
      <c r="L2127" s="112">
        <v>85120</v>
      </c>
      <c r="M2127" s="112">
        <v>2.66</v>
      </c>
      <c r="N2127" s="112">
        <v>212.8</v>
      </c>
      <c r="O2127" s="112">
        <v>0</v>
      </c>
      <c r="P2127" s="112">
        <v>0</v>
      </c>
      <c r="Q2127" s="112">
        <v>1066.6600000000001</v>
      </c>
      <c r="R2127" s="112">
        <v>85332.800000000003</v>
      </c>
      <c r="S2127" s="111" t="s">
        <v>1386</v>
      </c>
    </row>
    <row r="2128" spans="1:19" ht="25.5">
      <c r="A2128" s="111" t="s">
        <v>3821</v>
      </c>
      <c r="B2128" s="143">
        <v>44360</v>
      </c>
      <c r="C2128" s="111" t="s">
        <v>3822</v>
      </c>
      <c r="D2128" s="143">
        <v>44360</v>
      </c>
      <c r="E2128" s="111" t="s">
        <v>1387</v>
      </c>
      <c r="F2128" s="111" t="s">
        <v>101</v>
      </c>
      <c r="G2128" s="111" t="s">
        <v>989</v>
      </c>
      <c r="H2128" s="111" t="s">
        <v>1391</v>
      </c>
      <c r="I2128" s="111" t="s">
        <v>1115</v>
      </c>
      <c r="J2128" s="112">
        <v>60</v>
      </c>
      <c r="K2128" s="112">
        <v>1030</v>
      </c>
      <c r="L2128" s="112">
        <v>61800</v>
      </c>
      <c r="M2128" s="112">
        <v>2.5750000000000002</v>
      </c>
      <c r="N2128" s="112">
        <v>154.5</v>
      </c>
      <c r="O2128" s="112">
        <v>0</v>
      </c>
      <c r="P2128" s="112">
        <v>0</v>
      </c>
      <c r="Q2128" s="112">
        <v>1032.575</v>
      </c>
      <c r="R2128" s="112">
        <v>61954.5</v>
      </c>
      <c r="S2128" s="111" t="s">
        <v>1386</v>
      </c>
    </row>
    <row r="2129" spans="1:19" ht="25.5">
      <c r="A2129" s="111" t="s">
        <v>3821</v>
      </c>
      <c r="B2129" s="143">
        <v>44360</v>
      </c>
      <c r="C2129" s="111" t="s">
        <v>3822</v>
      </c>
      <c r="D2129" s="143">
        <v>44360</v>
      </c>
      <c r="E2129" s="111" t="s">
        <v>1387</v>
      </c>
      <c r="F2129" s="111" t="s">
        <v>101</v>
      </c>
      <c r="G2129" s="111" t="s">
        <v>989</v>
      </c>
      <c r="H2129" s="111" t="s">
        <v>1391</v>
      </c>
      <c r="I2129" s="111" t="s">
        <v>1230</v>
      </c>
      <c r="J2129" s="112">
        <v>20</v>
      </c>
      <c r="K2129" s="112">
        <v>1099</v>
      </c>
      <c r="L2129" s="112">
        <v>21980</v>
      </c>
      <c r="M2129" s="112">
        <v>2.7475000000000001</v>
      </c>
      <c r="N2129" s="112">
        <v>54.95</v>
      </c>
      <c r="O2129" s="112">
        <v>0</v>
      </c>
      <c r="P2129" s="112">
        <v>0</v>
      </c>
      <c r="Q2129" s="112">
        <v>1101.7474999999999</v>
      </c>
      <c r="R2129" s="112">
        <v>22034.95</v>
      </c>
      <c r="S2129" s="111" t="s">
        <v>1386</v>
      </c>
    </row>
    <row r="2130" spans="1:19" ht="25.5">
      <c r="A2130" s="111" t="s">
        <v>3821</v>
      </c>
      <c r="B2130" s="143">
        <v>44360</v>
      </c>
      <c r="C2130" s="111" t="s">
        <v>3822</v>
      </c>
      <c r="D2130" s="143">
        <v>44360</v>
      </c>
      <c r="E2130" s="111" t="s">
        <v>1387</v>
      </c>
      <c r="F2130" s="111" t="s">
        <v>101</v>
      </c>
      <c r="G2130" s="111" t="s">
        <v>989</v>
      </c>
      <c r="H2130" s="111" t="s">
        <v>1391</v>
      </c>
      <c r="I2130" s="111" t="s">
        <v>1335</v>
      </c>
      <c r="J2130" s="112">
        <v>20</v>
      </c>
      <c r="K2130" s="112">
        <v>1303</v>
      </c>
      <c r="L2130" s="112">
        <v>26060</v>
      </c>
      <c r="M2130" s="112">
        <v>3.2574999999999998</v>
      </c>
      <c r="N2130" s="112">
        <v>65.150000000000006</v>
      </c>
      <c r="O2130" s="112">
        <v>0</v>
      </c>
      <c r="P2130" s="112">
        <v>0</v>
      </c>
      <c r="Q2130" s="112">
        <v>1306.2574999999999</v>
      </c>
      <c r="R2130" s="112">
        <v>26125.15</v>
      </c>
      <c r="S2130" s="111" t="s">
        <v>1386</v>
      </c>
    </row>
    <row r="2131" spans="1:19" ht="25.5">
      <c r="A2131" s="111" t="s">
        <v>3823</v>
      </c>
      <c r="B2131" s="143">
        <v>44360</v>
      </c>
      <c r="C2131" s="111" t="s">
        <v>3824</v>
      </c>
      <c r="D2131" s="143">
        <v>44360</v>
      </c>
      <c r="E2131" s="111" t="s">
        <v>1387</v>
      </c>
      <c r="F2131" s="111" t="s">
        <v>91</v>
      </c>
      <c r="G2131" s="111" t="s">
        <v>989</v>
      </c>
      <c r="H2131" s="111" t="s">
        <v>1391</v>
      </c>
      <c r="I2131" s="111" t="s">
        <v>1115</v>
      </c>
      <c r="J2131" s="112">
        <v>40</v>
      </c>
      <c r="K2131" s="112">
        <v>1030</v>
      </c>
      <c r="L2131" s="112">
        <v>41200</v>
      </c>
      <c r="M2131" s="112">
        <v>2.5750000000000002</v>
      </c>
      <c r="N2131" s="112">
        <v>103</v>
      </c>
      <c r="O2131" s="112">
        <v>0</v>
      </c>
      <c r="P2131" s="112">
        <v>0</v>
      </c>
      <c r="Q2131" s="112">
        <v>1032.575</v>
      </c>
      <c r="R2131" s="112">
        <v>41303</v>
      </c>
      <c r="S2131" s="111" t="s">
        <v>1386</v>
      </c>
    </row>
    <row r="2132" spans="1:19" ht="25.5">
      <c r="A2132" s="111" t="s">
        <v>3823</v>
      </c>
      <c r="B2132" s="143">
        <v>44360</v>
      </c>
      <c r="C2132" s="111" t="s">
        <v>3824</v>
      </c>
      <c r="D2132" s="143">
        <v>44360</v>
      </c>
      <c r="E2132" s="111" t="s">
        <v>1387</v>
      </c>
      <c r="F2132" s="111" t="s">
        <v>91</v>
      </c>
      <c r="G2132" s="111" t="s">
        <v>989</v>
      </c>
      <c r="H2132" s="111" t="s">
        <v>1391</v>
      </c>
      <c r="I2132" s="111" t="s">
        <v>1335</v>
      </c>
      <c r="J2132" s="112">
        <v>20</v>
      </c>
      <c r="K2132" s="112">
        <v>1303</v>
      </c>
      <c r="L2132" s="112">
        <v>26060</v>
      </c>
      <c r="M2132" s="112">
        <v>3.2574999999999998</v>
      </c>
      <c r="N2132" s="112">
        <v>65.150000000000006</v>
      </c>
      <c r="O2132" s="112">
        <v>0</v>
      </c>
      <c r="P2132" s="112">
        <v>0</v>
      </c>
      <c r="Q2132" s="112">
        <v>1306.2574999999999</v>
      </c>
      <c r="R2132" s="112">
        <v>26125.15</v>
      </c>
      <c r="S2132" s="111" t="s">
        <v>1386</v>
      </c>
    </row>
    <row r="2133" spans="1:19" ht="25.5">
      <c r="A2133" s="111" t="s">
        <v>3823</v>
      </c>
      <c r="B2133" s="143">
        <v>44360</v>
      </c>
      <c r="C2133" s="111" t="s">
        <v>3824</v>
      </c>
      <c r="D2133" s="143">
        <v>44360</v>
      </c>
      <c r="E2133" s="111" t="s">
        <v>1387</v>
      </c>
      <c r="F2133" s="111" t="s">
        <v>91</v>
      </c>
      <c r="G2133" s="111" t="s">
        <v>989</v>
      </c>
      <c r="H2133" s="111" t="s">
        <v>1391</v>
      </c>
      <c r="I2133" s="111" t="s">
        <v>1285</v>
      </c>
      <c r="J2133" s="112">
        <v>20</v>
      </c>
      <c r="K2133" s="112">
        <v>1205</v>
      </c>
      <c r="L2133" s="112">
        <v>24100</v>
      </c>
      <c r="M2133" s="112">
        <v>3.0125000000000002</v>
      </c>
      <c r="N2133" s="112">
        <v>60.25</v>
      </c>
      <c r="O2133" s="112">
        <v>0</v>
      </c>
      <c r="P2133" s="112">
        <v>0</v>
      </c>
      <c r="Q2133" s="112">
        <v>1208.0125</v>
      </c>
      <c r="R2133" s="112">
        <v>24160.25</v>
      </c>
      <c r="S2133" s="111" t="s">
        <v>1386</v>
      </c>
    </row>
    <row r="2134" spans="1:19" ht="25.5">
      <c r="A2134" s="111" t="s">
        <v>3825</v>
      </c>
      <c r="B2134" s="143">
        <v>44360</v>
      </c>
      <c r="C2134" s="111" t="s">
        <v>3826</v>
      </c>
      <c r="D2134" s="143">
        <v>44360</v>
      </c>
      <c r="E2134" s="111" t="s">
        <v>1387</v>
      </c>
      <c r="F2134" s="111" t="s">
        <v>95</v>
      </c>
      <c r="G2134" s="111" t="s">
        <v>989</v>
      </c>
      <c r="H2134" s="111" t="s">
        <v>1391</v>
      </c>
      <c r="I2134" s="111" t="s">
        <v>1115</v>
      </c>
      <c r="J2134" s="112">
        <v>120</v>
      </c>
      <c r="K2134" s="112">
        <v>1030</v>
      </c>
      <c r="L2134" s="112">
        <v>123600</v>
      </c>
      <c r="M2134" s="112">
        <v>2.5750000000000002</v>
      </c>
      <c r="N2134" s="112">
        <v>309</v>
      </c>
      <c r="O2134" s="112">
        <v>0</v>
      </c>
      <c r="P2134" s="112">
        <v>0</v>
      </c>
      <c r="Q2134" s="112">
        <v>1032.575</v>
      </c>
      <c r="R2134" s="112">
        <v>123909</v>
      </c>
      <c r="S2134" s="111" t="s">
        <v>1386</v>
      </c>
    </row>
    <row r="2135" spans="1:19" ht="25.5">
      <c r="A2135" s="111" t="s">
        <v>3825</v>
      </c>
      <c r="B2135" s="143">
        <v>44360</v>
      </c>
      <c r="C2135" s="111" t="s">
        <v>3826</v>
      </c>
      <c r="D2135" s="143">
        <v>44360</v>
      </c>
      <c r="E2135" s="111" t="s">
        <v>1387</v>
      </c>
      <c r="F2135" s="111" t="s">
        <v>95</v>
      </c>
      <c r="G2135" s="111" t="s">
        <v>989</v>
      </c>
      <c r="H2135" s="111" t="s">
        <v>1391</v>
      </c>
      <c r="I2135" s="111" t="s">
        <v>1335</v>
      </c>
      <c r="J2135" s="112">
        <v>20</v>
      </c>
      <c r="K2135" s="112">
        <v>1303</v>
      </c>
      <c r="L2135" s="112">
        <v>26060</v>
      </c>
      <c r="M2135" s="112">
        <v>3.2574999999999998</v>
      </c>
      <c r="N2135" s="112">
        <v>65.150000000000006</v>
      </c>
      <c r="O2135" s="112">
        <v>0</v>
      </c>
      <c r="P2135" s="112">
        <v>0</v>
      </c>
      <c r="Q2135" s="112">
        <v>1306.2574999999999</v>
      </c>
      <c r="R2135" s="112">
        <v>26125.15</v>
      </c>
      <c r="S2135" s="111" t="s">
        <v>1386</v>
      </c>
    </row>
    <row r="2136" spans="1:19" ht="25.5">
      <c r="A2136" s="111" t="s">
        <v>3827</v>
      </c>
      <c r="B2136" s="143">
        <v>44360</v>
      </c>
      <c r="C2136" s="111" t="s">
        <v>3828</v>
      </c>
      <c r="D2136" s="143">
        <v>44360</v>
      </c>
      <c r="E2136" s="111" t="s">
        <v>1387</v>
      </c>
      <c r="F2136" s="111" t="s">
        <v>49</v>
      </c>
      <c r="G2136" s="111" t="s">
        <v>35</v>
      </c>
      <c r="H2136" s="111" t="s">
        <v>13</v>
      </c>
      <c r="I2136" s="111" t="s">
        <v>1115</v>
      </c>
      <c r="J2136" s="112">
        <v>210</v>
      </c>
      <c r="K2136" s="112">
        <v>1030</v>
      </c>
      <c r="L2136" s="112">
        <v>216300</v>
      </c>
      <c r="M2136" s="112">
        <v>2.5750000000000002</v>
      </c>
      <c r="N2136" s="112">
        <v>540.75</v>
      </c>
      <c r="O2136" s="112">
        <v>0</v>
      </c>
      <c r="P2136" s="112">
        <v>0</v>
      </c>
      <c r="Q2136" s="112">
        <v>1032.575</v>
      </c>
      <c r="R2136" s="112">
        <v>216840.75</v>
      </c>
      <c r="S2136" s="111" t="s">
        <v>1386</v>
      </c>
    </row>
    <row r="2137" spans="1:19" ht="25.5">
      <c r="A2137" s="111" t="s">
        <v>3827</v>
      </c>
      <c r="B2137" s="143">
        <v>44360</v>
      </c>
      <c r="C2137" s="111" t="s">
        <v>3828</v>
      </c>
      <c r="D2137" s="143">
        <v>44360</v>
      </c>
      <c r="E2137" s="111" t="s">
        <v>1387</v>
      </c>
      <c r="F2137" s="111" t="s">
        <v>49</v>
      </c>
      <c r="G2137" s="111" t="s">
        <v>35</v>
      </c>
      <c r="H2137" s="111" t="s">
        <v>13</v>
      </c>
      <c r="I2137" s="111" t="s">
        <v>1230</v>
      </c>
      <c r="J2137" s="112">
        <v>100</v>
      </c>
      <c r="K2137" s="112">
        <v>1099</v>
      </c>
      <c r="L2137" s="112">
        <v>109900</v>
      </c>
      <c r="M2137" s="112">
        <v>2.7480000000000002</v>
      </c>
      <c r="N2137" s="112">
        <v>274.8</v>
      </c>
      <c r="O2137" s="112">
        <v>0</v>
      </c>
      <c r="P2137" s="112">
        <v>0</v>
      </c>
      <c r="Q2137" s="112">
        <v>1101.7474999999999</v>
      </c>
      <c r="R2137" s="112">
        <v>110174.75</v>
      </c>
      <c r="S2137" s="111" t="s">
        <v>1386</v>
      </c>
    </row>
    <row r="2138" spans="1:19" ht="25.5">
      <c r="A2138" s="111" t="s">
        <v>3829</v>
      </c>
      <c r="B2138" s="143">
        <v>44360</v>
      </c>
      <c r="C2138" s="111" t="s">
        <v>3830</v>
      </c>
      <c r="D2138" s="143">
        <v>44360</v>
      </c>
      <c r="E2138" s="111" t="s">
        <v>1387</v>
      </c>
      <c r="F2138" s="111" t="s">
        <v>85</v>
      </c>
      <c r="G2138" s="111" t="s">
        <v>1410</v>
      </c>
      <c r="H2138" s="111" t="s">
        <v>1391</v>
      </c>
      <c r="I2138" s="111" t="s">
        <v>1335</v>
      </c>
      <c r="J2138" s="112">
        <v>20</v>
      </c>
      <c r="K2138" s="112">
        <v>1303</v>
      </c>
      <c r="L2138" s="112">
        <v>26060</v>
      </c>
      <c r="M2138" s="112">
        <v>3.258</v>
      </c>
      <c r="N2138" s="112">
        <v>65.16</v>
      </c>
      <c r="O2138" s="112">
        <v>0</v>
      </c>
      <c r="P2138" s="112">
        <v>0</v>
      </c>
      <c r="Q2138" s="112">
        <v>1306.2574999999999</v>
      </c>
      <c r="R2138" s="112">
        <v>26125.15</v>
      </c>
      <c r="S2138" s="111" t="s">
        <v>1386</v>
      </c>
    </row>
    <row r="2139" spans="1:19" ht="25.5">
      <c r="A2139" s="111" t="s">
        <v>3829</v>
      </c>
      <c r="B2139" s="143">
        <v>44360</v>
      </c>
      <c r="C2139" s="111" t="s">
        <v>3830</v>
      </c>
      <c r="D2139" s="143">
        <v>44360</v>
      </c>
      <c r="E2139" s="111" t="s">
        <v>1387</v>
      </c>
      <c r="F2139" s="111" t="s">
        <v>85</v>
      </c>
      <c r="G2139" s="111" t="s">
        <v>1410</v>
      </c>
      <c r="H2139" s="111" t="s">
        <v>1391</v>
      </c>
      <c r="I2139" s="111" t="s">
        <v>1115</v>
      </c>
      <c r="J2139" s="112">
        <v>100</v>
      </c>
      <c r="K2139" s="112">
        <v>1030</v>
      </c>
      <c r="L2139" s="112">
        <v>103000</v>
      </c>
      <c r="M2139" s="112">
        <v>2.5750000000000002</v>
      </c>
      <c r="N2139" s="112">
        <v>257.5</v>
      </c>
      <c r="O2139" s="112">
        <v>0</v>
      </c>
      <c r="P2139" s="112">
        <v>0</v>
      </c>
      <c r="Q2139" s="112">
        <v>1032.575</v>
      </c>
      <c r="R2139" s="112">
        <v>103257.5</v>
      </c>
      <c r="S2139" s="111" t="s">
        <v>1386</v>
      </c>
    </row>
    <row r="2140" spans="1:19" ht="25.5">
      <c r="A2140" s="111" t="s">
        <v>3831</v>
      </c>
      <c r="B2140" s="143">
        <v>44360</v>
      </c>
      <c r="C2140" s="111" t="s">
        <v>3832</v>
      </c>
      <c r="D2140" s="143">
        <v>44360</v>
      </c>
      <c r="E2140" s="111" t="s">
        <v>1387</v>
      </c>
      <c r="F2140" s="111" t="s">
        <v>94</v>
      </c>
      <c r="G2140" s="111" t="s">
        <v>989</v>
      </c>
      <c r="H2140" s="111" t="s">
        <v>1391</v>
      </c>
      <c r="I2140" s="111" t="s">
        <v>1115</v>
      </c>
      <c r="J2140" s="112">
        <v>80</v>
      </c>
      <c r="K2140" s="112">
        <v>1030</v>
      </c>
      <c r="L2140" s="112">
        <v>82400</v>
      </c>
      <c r="M2140" s="112">
        <v>2.5750000000000002</v>
      </c>
      <c r="N2140" s="112">
        <v>206</v>
      </c>
      <c r="O2140" s="112">
        <v>0</v>
      </c>
      <c r="P2140" s="112">
        <v>0</v>
      </c>
      <c r="Q2140" s="112">
        <v>1032.575</v>
      </c>
      <c r="R2140" s="112">
        <v>82606</v>
      </c>
      <c r="S2140" s="111" t="s">
        <v>1386</v>
      </c>
    </row>
    <row r="2141" spans="1:19" ht="25.5">
      <c r="A2141" s="111" t="s">
        <v>3833</v>
      </c>
      <c r="B2141" s="143">
        <v>44360</v>
      </c>
      <c r="C2141" s="111" t="s">
        <v>3834</v>
      </c>
      <c r="D2141" s="143">
        <v>44360</v>
      </c>
      <c r="E2141" s="111" t="s">
        <v>1116</v>
      </c>
      <c r="F2141" s="111" t="s">
        <v>1435</v>
      </c>
      <c r="G2141" s="111" t="s">
        <v>1116</v>
      </c>
      <c r="H2141" s="111" t="s">
        <v>1116</v>
      </c>
      <c r="I2141" s="111" t="s">
        <v>1335</v>
      </c>
      <c r="J2141" s="112">
        <v>20</v>
      </c>
      <c r="K2141" s="112">
        <v>1321.5</v>
      </c>
      <c r="L2141" s="112">
        <v>26430</v>
      </c>
      <c r="M2141" s="112">
        <v>3.3037999999999998</v>
      </c>
      <c r="N2141" s="112">
        <v>66.075999999999993</v>
      </c>
      <c r="O2141" s="112">
        <v>0</v>
      </c>
      <c r="P2141" s="112">
        <v>0</v>
      </c>
      <c r="Q2141" s="112">
        <v>1324.8037999999999</v>
      </c>
      <c r="R2141" s="112">
        <v>26496.076000000001</v>
      </c>
      <c r="S2141" s="111" t="s">
        <v>1386</v>
      </c>
    </row>
    <row r="2142" spans="1:19" ht="25.5">
      <c r="A2142" s="111" t="s">
        <v>3833</v>
      </c>
      <c r="B2142" s="143">
        <v>44360</v>
      </c>
      <c r="C2142" s="111" t="s">
        <v>3834</v>
      </c>
      <c r="D2142" s="143">
        <v>44360</v>
      </c>
      <c r="E2142" s="111" t="s">
        <v>1116</v>
      </c>
      <c r="F2142" s="111" t="s">
        <v>1435</v>
      </c>
      <c r="G2142" s="111" t="s">
        <v>1116</v>
      </c>
      <c r="H2142" s="111" t="s">
        <v>1116</v>
      </c>
      <c r="I2142" s="111" t="s">
        <v>1230</v>
      </c>
      <c r="J2142" s="112">
        <v>20</v>
      </c>
      <c r="K2142" s="112">
        <v>1114.5</v>
      </c>
      <c r="L2142" s="112">
        <v>22290</v>
      </c>
      <c r="M2142" s="112">
        <v>2.7863000000000002</v>
      </c>
      <c r="N2142" s="112">
        <v>55.725999999999999</v>
      </c>
      <c r="O2142" s="112">
        <v>0</v>
      </c>
      <c r="P2142" s="112">
        <v>0</v>
      </c>
      <c r="Q2142" s="112">
        <v>1117.2863</v>
      </c>
      <c r="R2142" s="112">
        <v>22345.725999999999</v>
      </c>
      <c r="S2142" s="111" t="s">
        <v>1386</v>
      </c>
    </row>
    <row r="2143" spans="1:19" ht="25.5">
      <c r="A2143" s="111" t="s">
        <v>3833</v>
      </c>
      <c r="B2143" s="143">
        <v>44360</v>
      </c>
      <c r="C2143" s="111" t="s">
        <v>3834</v>
      </c>
      <c r="D2143" s="143">
        <v>44360</v>
      </c>
      <c r="E2143" s="111" t="s">
        <v>1116</v>
      </c>
      <c r="F2143" s="111" t="s">
        <v>1435</v>
      </c>
      <c r="G2143" s="111" t="s">
        <v>1116</v>
      </c>
      <c r="H2143" s="111" t="s">
        <v>1116</v>
      </c>
      <c r="I2143" s="111" t="s">
        <v>1115</v>
      </c>
      <c r="J2143" s="112">
        <v>42</v>
      </c>
      <c r="K2143" s="112">
        <v>1045</v>
      </c>
      <c r="L2143" s="112">
        <v>43890</v>
      </c>
      <c r="M2143" s="112">
        <v>2.6124999999999998</v>
      </c>
      <c r="N2143" s="112">
        <v>109.72499999999999</v>
      </c>
      <c r="O2143" s="112">
        <v>0</v>
      </c>
      <c r="P2143" s="112">
        <v>0</v>
      </c>
      <c r="Q2143" s="112">
        <v>1047.6125</v>
      </c>
      <c r="R2143" s="112">
        <v>43999.724999999999</v>
      </c>
      <c r="S2143" s="111" t="s">
        <v>1386</v>
      </c>
    </row>
    <row r="2144" spans="1:19" ht="25.5">
      <c r="A2144" s="111" t="s">
        <v>3833</v>
      </c>
      <c r="B2144" s="143">
        <v>44360</v>
      </c>
      <c r="C2144" s="111" t="s">
        <v>3834</v>
      </c>
      <c r="D2144" s="143">
        <v>44360</v>
      </c>
      <c r="E2144" s="111" t="s">
        <v>1116</v>
      </c>
      <c r="F2144" s="111" t="s">
        <v>1435</v>
      </c>
      <c r="G2144" s="111" t="s">
        <v>1116</v>
      </c>
      <c r="H2144" s="111" t="s">
        <v>1116</v>
      </c>
      <c r="I2144" s="111" t="s">
        <v>1120</v>
      </c>
      <c r="J2144" s="112">
        <v>20</v>
      </c>
      <c r="K2144" s="112">
        <v>1193</v>
      </c>
      <c r="L2144" s="112">
        <v>23860</v>
      </c>
      <c r="M2144" s="112">
        <v>2.9824999999999999</v>
      </c>
      <c r="N2144" s="112">
        <v>59.65</v>
      </c>
      <c r="O2144" s="112">
        <v>0</v>
      </c>
      <c r="P2144" s="112">
        <v>0</v>
      </c>
      <c r="Q2144" s="112">
        <v>1195.9825000000001</v>
      </c>
      <c r="R2144" s="112">
        <v>23919.65</v>
      </c>
      <c r="S2144" s="111" t="s">
        <v>1386</v>
      </c>
    </row>
    <row r="2145" spans="1:19" ht="25.5">
      <c r="A2145" s="111" t="s">
        <v>3833</v>
      </c>
      <c r="B2145" s="143">
        <v>44360</v>
      </c>
      <c r="C2145" s="111" t="s">
        <v>3834</v>
      </c>
      <c r="D2145" s="143">
        <v>44360</v>
      </c>
      <c r="E2145" s="111" t="s">
        <v>1116</v>
      </c>
      <c r="F2145" s="111" t="s">
        <v>1435</v>
      </c>
      <c r="G2145" s="111" t="s">
        <v>1116</v>
      </c>
      <c r="H2145" s="111" t="s">
        <v>1116</v>
      </c>
      <c r="I2145" s="111" t="s">
        <v>1117</v>
      </c>
      <c r="J2145" s="112">
        <v>20</v>
      </c>
      <c r="K2145" s="112">
        <v>1134</v>
      </c>
      <c r="L2145" s="112">
        <v>22680</v>
      </c>
      <c r="M2145" s="112">
        <v>2.835</v>
      </c>
      <c r="N2145" s="112">
        <v>56.7</v>
      </c>
      <c r="O2145" s="112">
        <v>0</v>
      </c>
      <c r="P2145" s="112">
        <v>0</v>
      </c>
      <c r="Q2145" s="112">
        <v>1136.835</v>
      </c>
      <c r="R2145" s="112">
        <v>22736.7</v>
      </c>
      <c r="S2145" s="111" t="s">
        <v>1386</v>
      </c>
    </row>
    <row r="2146" spans="1:19" ht="25.5">
      <c r="A2146" s="111" t="s">
        <v>3833</v>
      </c>
      <c r="B2146" s="143">
        <v>44360</v>
      </c>
      <c r="C2146" s="111" t="s">
        <v>3834</v>
      </c>
      <c r="D2146" s="143">
        <v>44360</v>
      </c>
      <c r="E2146" s="111" t="s">
        <v>1116</v>
      </c>
      <c r="F2146" s="111" t="s">
        <v>1435</v>
      </c>
      <c r="G2146" s="111" t="s">
        <v>1116</v>
      </c>
      <c r="H2146" s="111" t="s">
        <v>1116</v>
      </c>
      <c r="I2146" s="111" t="s">
        <v>1285</v>
      </c>
      <c r="J2146" s="112">
        <v>20</v>
      </c>
      <c r="K2146" s="112">
        <v>1222.5</v>
      </c>
      <c r="L2146" s="112">
        <v>24450</v>
      </c>
      <c r="M2146" s="112">
        <v>3.0562999999999998</v>
      </c>
      <c r="N2146" s="112">
        <v>61.125999999999998</v>
      </c>
      <c r="O2146" s="112">
        <v>0</v>
      </c>
      <c r="P2146" s="112">
        <v>0</v>
      </c>
      <c r="Q2146" s="112">
        <v>1225.5563</v>
      </c>
      <c r="R2146" s="112">
        <v>24511.126</v>
      </c>
      <c r="S2146" s="111" t="s">
        <v>1386</v>
      </c>
    </row>
    <row r="2147" spans="1:19" ht="25.5">
      <c r="A2147" s="111" t="s">
        <v>3833</v>
      </c>
      <c r="B2147" s="143">
        <v>44360</v>
      </c>
      <c r="C2147" s="111" t="s">
        <v>3834</v>
      </c>
      <c r="D2147" s="143">
        <v>44360</v>
      </c>
      <c r="E2147" s="111" t="s">
        <v>1116</v>
      </c>
      <c r="F2147" s="111" t="s">
        <v>1435</v>
      </c>
      <c r="G2147" s="111" t="s">
        <v>1116</v>
      </c>
      <c r="H2147" s="111" t="s">
        <v>1116</v>
      </c>
      <c r="I2147" s="111" t="s">
        <v>1284</v>
      </c>
      <c r="J2147" s="112">
        <v>20</v>
      </c>
      <c r="K2147" s="112">
        <v>1079.5</v>
      </c>
      <c r="L2147" s="112">
        <v>21590</v>
      </c>
      <c r="M2147" s="112">
        <v>2.6987999999999999</v>
      </c>
      <c r="N2147" s="112">
        <v>53.975999999999999</v>
      </c>
      <c r="O2147" s="112">
        <v>0</v>
      </c>
      <c r="P2147" s="112">
        <v>0</v>
      </c>
      <c r="Q2147" s="112">
        <v>1082.1987999999999</v>
      </c>
      <c r="R2147" s="112">
        <v>21643.975999999999</v>
      </c>
      <c r="S2147" s="111" t="s">
        <v>1386</v>
      </c>
    </row>
    <row r="2148" spans="1:19" ht="25.5">
      <c r="A2148" s="111" t="s">
        <v>3835</v>
      </c>
      <c r="B2148" s="143">
        <v>44360</v>
      </c>
      <c r="C2148" s="111" t="s">
        <v>3836</v>
      </c>
      <c r="D2148" s="143">
        <v>44360</v>
      </c>
      <c r="E2148" s="111" t="s">
        <v>1387</v>
      </c>
      <c r="F2148" s="111" t="s">
        <v>52</v>
      </c>
      <c r="G2148" s="111" t="s">
        <v>1025</v>
      </c>
      <c r="H2148" s="111" t="s">
        <v>13</v>
      </c>
      <c r="I2148" s="111" t="s">
        <v>1117</v>
      </c>
      <c r="J2148" s="112">
        <v>200</v>
      </c>
      <c r="K2148" s="112">
        <v>1118</v>
      </c>
      <c r="L2148" s="112">
        <v>223600</v>
      </c>
      <c r="M2148" s="112">
        <v>2.7949999999999999</v>
      </c>
      <c r="N2148" s="112">
        <v>559</v>
      </c>
      <c r="O2148" s="112">
        <v>0</v>
      </c>
      <c r="P2148" s="112">
        <v>0</v>
      </c>
      <c r="Q2148" s="112">
        <v>1120.7950000000001</v>
      </c>
      <c r="R2148" s="112">
        <v>224159</v>
      </c>
      <c r="S2148" s="111" t="s">
        <v>1386</v>
      </c>
    </row>
    <row r="2149" spans="1:19" ht="25.5">
      <c r="A2149" s="111" t="s">
        <v>3835</v>
      </c>
      <c r="B2149" s="143">
        <v>44360</v>
      </c>
      <c r="C2149" s="111" t="s">
        <v>3836</v>
      </c>
      <c r="D2149" s="143">
        <v>44360</v>
      </c>
      <c r="E2149" s="111" t="s">
        <v>1387</v>
      </c>
      <c r="F2149" s="111" t="s">
        <v>52</v>
      </c>
      <c r="G2149" s="111" t="s">
        <v>1025</v>
      </c>
      <c r="H2149" s="111" t="s">
        <v>13</v>
      </c>
      <c r="I2149" s="111" t="s">
        <v>1230</v>
      </c>
      <c r="J2149" s="112">
        <v>300</v>
      </c>
      <c r="K2149" s="112">
        <v>1099</v>
      </c>
      <c r="L2149" s="112">
        <v>329700</v>
      </c>
      <c r="M2149" s="112">
        <v>2.7480000000000002</v>
      </c>
      <c r="N2149" s="112">
        <v>824.4</v>
      </c>
      <c r="O2149" s="112">
        <v>0</v>
      </c>
      <c r="P2149" s="112">
        <v>0</v>
      </c>
      <c r="Q2149" s="112">
        <v>1101.7474999999999</v>
      </c>
      <c r="R2149" s="112">
        <v>330524.25</v>
      </c>
      <c r="S2149" s="111" t="s">
        <v>1386</v>
      </c>
    </row>
    <row r="2150" spans="1:19" ht="25.5">
      <c r="A2150" s="111" t="s">
        <v>3835</v>
      </c>
      <c r="B2150" s="143">
        <v>44360</v>
      </c>
      <c r="C2150" s="111" t="s">
        <v>3836</v>
      </c>
      <c r="D2150" s="143">
        <v>44360</v>
      </c>
      <c r="E2150" s="111" t="s">
        <v>1387</v>
      </c>
      <c r="F2150" s="111" t="s">
        <v>52</v>
      </c>
      <c r="G2150" s="111" t="s">
        <v>1025</v>
      </c>
      <c r="H2150" s="111" t="s">
        <v>13</v>
      </c>
      <c r="I2150" s="111" t="s">
        <v>1115</v>
      </c>
      <c r="J2150" s="112">
        <v>500</v>
      </c>
      <c r="K2150" s="112">
        <v>1030</v>
      </c>
      <c r="L2150" s="112">
        <v>515000</v>
      </c>
      <c r="M2150" s="112">
        <v>2.5750000000000002</v>
      </c>
      <c r="N2150" s="112">
        <v>1287.5</v>
      </c>
      <c r="O2150" s="112">
        <v>0</v>
      </c>
      <c r="P2150" s="112">
        <v>0</v>
      </c>
      <c r="Q2150" s="112">
        <v>1032.575</v>
      </c>
      <c r="R2150" s="112">
        <v>516287.5</v>
      </c>
      <c r="S2150" s="111" t="s">
        <v>1386</v>
      </c>
    </row>
    <row r="2151" spans="1:19" ht="25.5">
      <c r="A2151" s="111" t="s">
        <v>3837</v>
      </c>
      <c r="B2151" s="143">
        <v>44360</v>
      </c>
      <c r="C2151" s="111" t="s">
        <v>3838</v>
      </c>
      <c r="D2151" s="143">
        <v>44360</v>
      </c>
      <c r="E2151" s="111" t="s">
        <v>1387</v>
      </c>
      <c r="F2151" s="111" t="s">
        <v>983</v>
      </c>
      <c r="G2151" s="111" t="s">
        <v>988</v>
      </c>
      <c r="H2151" s="111" t="s">
        <v>1391</v>
      </c>
      <c r="I2151" s="111" t="s">
        <v>1120</v>
      </c>
      <c r="J2151" s="112">
        <v>10</v>
      </c>
      <c r="K2151" s="112">
        <v>1176</v>
      </c>
      <c r="L2151" s="112">
        <v>11760</v>
      </c>
      <c r="M2151" s="112">
        <v>2.94</v>
      </c>
      <c r="N2151" s="112">
        <v>29.4</v>
      </c>
      <c r="O2151" s="112">
        <v>0</v>
      </c>
      <c r="P2151" s="112">
        <v>0</v>
      </c>
      <c r="Q2151" s="112">
        <v>1178.94</v>
      </c>
      <c r="R2151" s="112">
        <v>11789.4</v>
      </c>
      <c r="S2151" s="111" t="s">
        <v>1386</v>
      </c>
    </row>
    <row r="2152" spans="1:19" ht="25.5">
      <c r="A2152" s="111" t="s">
        <v>3837</v>
      </c>
      <c r="B2152" s="143">
        <v>44360</v>
      </c>
      <c r="C2152" s="111" t="s">
        <v>3838</v>
      </c>
      <c r="D2152" s="143">
        <v>44360</v>
      </c>
      <c r="E2152" s="111" t="s">
        <v>1387</v>
      </c>
      <c r="F2152" s="111" t="s">
        <v>983</v>
      </c>
      <c r="G2152" s="111" t="s">
        <v>988</v>
      </c>
      <c r="H2152" s="111" t="s">
        <v>1391</v>
      </c>
      <c r="I2152" s="111" t="s">
        <v>1115</v>
      </c>
      <c r="J2152" s="112">
        <v>180</v>
      </c>
      <c r="K2152" s="112">
        <v>1030</v>
      </c>
      <c r="L2152" s="112">
        <v>185400</v>
      </c>
      <c r="M2152" s="112">
        <v>2.5750000000000002</v>
      </c>
      <c r="N2152" s="112">
        <v>463.5</v>
      </c>
      <c r="O2152" s="112">
        <v>0</v>
      </c>
      <c r="P2152" s="112">
        <v>0</v>
      </c>
      <c r="Q2152" s="112">
        <v>1032.575</v>
      </c>
      <c r="R2152" s="112">
        <v>185863.5</v>
      </c>
      <c r="S2152" s="111" t="s">
        <v>1386</v>
      </c>
    </row>
    <row r="2153" spans="1:19" ht="25.5">
      <c r="A2153" s="111" t="s">
        <v>3839</v>
      </c>
      <c r="B2153" s="143">
        <v>44360</v>
      </c>
      <c r="C2153" s="111" t="s">
        <v>3840</v>
      </c>
      <c r="D2153" s="143">
        <v>44360</v>
      </c>
      <c r="E2153" s="111" t="s">
        <v>1387</v>
      </c>
      <c r="F2153" s="111" t="s">
        <v>787</v>
      </c>
      <c r="G2153" s="111" t="s">
        <v>988</v>
      </c>
      <c r="H2153" s="111" t="s">
        <v>1391</v>
      </c>
      <c r="I2153" s="111" t="s">
        <v>1115</v>
      </c>
      <c r="J2153" s="112">
        <v>20</v>
      </c>
      <c r="K2153" s="112">
        <v>1030</v>
      </c>
      <c r="L2153" s="112">
        <v>20600</v>
      </c>
      <c r="M2153" s="112">
        <v>2.5750000000000002</v>
      </c>
      <c r="N2153" s="112">
        <v>51.5</v>
      </c>
      <c r="O2153" s="112">
        <v>0</v>
      </c>
      <c r="P2153" s="112">
        <v>0</v>
      </c>
      <c r="Q2153" s="112">
        <v>1032.575</v>
      </c>
      <c r="R2153" s="112">
        <v>20651.5</v>
      </c>
      <c r="S2153" s="111" t="s">
        <v>1386</v>
      </c>
    </row>
    <row r="2154" spans="1:19" ht="25.5">
      <c r="A2154" s="111" t="s">
        <v>3841</v>
      </c>
      <c r="B2154" s="143">
        <v>44360</v>
      </c>
      <c r="C2154" s="111" t="s">
        <v>3842</v>
      </c>
      <c r="D2154" s="143">
        <v>44360</v>
      </c>
      <c r="E2154" s="111" t="s">
        <v>1387</v>
      </c>
      <c r="F2154" s="111" t="s">
        <v>96</v>
      </c>
      <c r="G2154" s="111" t="s">
        <v>988</v>
      </c>
      <c r="H2154" s="111" t="s">
        <v>1391</v>
      </c>
      <c r="I2154" s="111" t="s">
        <v>1115</v>
      </c>
      <c r="J2154" s="112">
        <v>40</v>
      </c>
      <c r="K2154" s="112">
        <v>1030</v>
      </c>
      <c r="L2154" s="112">
        <v>41200</v>
      </c>
      <c r="M2154" s="112">
        <v>2.5750000000000002</v>
      </c>
      <c r="N2154" s="112">
        <v>103</v>
      </c>
      <c r="O2154" s="112">
        <v>0</v>
      </c>
      <c r="P2154" s="112">
        <v>0</v>
      </c>
      <c r="Q2154" s="112">
        <v>1032.575</v>
      </c>
      <c r="R2154" s="112">
        <v>41303</v>
      </c>
      <c r="S2154" s="111" t="s">
        <v>1386</v>
      </c>
    </row>
    <row r="2155" spans="1:19" ht="25.5">
      <c r="A2155" s="111" t="s">
        <v>3841</v>
      </c>
      <c r="B2155" s="143">
        <v>44360</v>
      </c>
      <c r="C2155" s="111" t="s">
        <v>3842</v>
      </c>
      <c r="D2155" s="143">
        <v>44360</v>
      </c>
      <c r="E2155" s="111" t="s">
        <v>1387</v>
      </c>
      <c r="F2155" s="111" t="s">
        <v>96</v>
      </c>
      <c r="G2155" s="111" t="s">
        <v>988</v>
      </c>
      <c r="H2155" s="111" t="s">
        <v>1391</v>
      </c>
      <c r="I2155" s="111" t="s">
        <v>1230</v>
      </c>
      <c r="J2155" s="112">
        <v>80</v>
      </c>
      <c r="K2155" s="112">
        <v>1099</v>
      </c>
      <c r="L2155" s="112">
        <v>87920</v>
      </c>
      <c r="M2155" s="112">
        <v>2.7475000000000001</v>
      </c>
      <c r="N2155" s="112">
        <v>219.8</v>
      </c>
      <c r="O2155" s="112">
        <v>0</v>
      </c>
      <c r="P2155" s="112">
        <v>0</v>
      </c>
      <c r="Q2155" s="112">
        <v>1101.7474999999999</v>
      </c>
      <c r="R2155" s="112">
        <v>88139.8</v>
      </c>
      <c r="S2155" s="111" t="s">
        <v>1386</v>
      </c>
    </row>
    <row r="2156" spans="1:19" ht="25.5">
      <c r="A2156" s="111" t="s">
        <v>3841</v>
      </c>
      <c r="B2156" s="143">
        <v>44360</v>
      </c>
      <c r="C2156" s="111" t="s">
        <v>3842</v>
      </c>
      <c r="D2156" s="143">
        <v>44360</v>
      </c>
      <c r="E2156" s="111" t="s">
        <v>1387</v>
      </c>
      <c r="F2156" s="111" t="s">
        <v>96</v>
      </c>
      <c r="G2156" s="111" t="s">
        <v>988</v>
      </c>
      <c r="H2156" s="111" t="s">
        <v>1391</v>
      </c>
      <c r="I2156" s="111" t="s">
        <v>1117</v>
      </c>
      <c r="J2156" s="112">
        <v>60</v>
      </c>
      <c r="K2156" s="112">
        <v>1118</v>
      </c>
      <c r="L2156" s="112">
        <v>67080</v>
      </c>
      <c r="M2156" s="112">
        <v>2.7949999999999999</v>
      </c>
      <c r="N2156" s="112">
        <v>167.7</v>
      </c>
      <c r="O2156" s="112">
        <v>0</v>
      </c>
      <c r="P2156" s="112">
        <v>0</v>
      </c>
      <c r="Q2156" s="112">
        <v>1120.7950000000001</v>
      </c>
      <c r="R2156" s="112">
        <v>67247.7</v>
      </c>
      <c r="S2156" s="111" t="s">
        <v>1386</v>
      </c>
    </row>
    <row r="2157" spans="1:19" ht="25.5">
      <c r="A2157" s="111" t="s">
        <v>3843</v>
      </c>
      <c r="B2157" s="143">
        <v>44360</v>
      </c>
      <c r="C2157" s="111" t="s">
        <v>3844</v>
      </c>
      <c r="D2157" s="143">
        <v>44360</v>
      </c>
      <c r="E2157" s="111" t="s">
        <v>1387</v>
      </c>
      <c r="F2157" s="111" t="s">
        <v>104</v>
      </c>
      <c r="G2157" s="111" t="s">
        <v>1390</v>
      </c>
      <c r="H2157" s="111" t="s">
        <v>1391</v>
      </c>
      <c r="I2157" s="111" t="s">
        <v>1230</v>
      </c>
      <c r="J2157" s="112">
        <v>40</v>
      </c>
      <c r="K2157" s="112">
        <v>1099</v>
      </c>
      <c r="L2157" s="112">
        <v>43960</v>
      </c>
      <c r="M2157" s="112">
        <v>2.7475000000000001</v>
      </c>
      <c r="N2157" s="112">
        <v>109.9</v>
      </c>
      <c r="O2157" s="112">
        <v>0</v>
      </c>
      <c r="P2157" s="112">
        <v>0</v>
      </c>
      <c r="Q2157" s="112">
        <v>1101.7474999999999</v>
      </c>
      <c r="R2157" s="112">
        <v>44069.9</v>
      </c>
      <c r="S2157" s="111" t="s">
        <v>1386</v>
      </c>
    </row>
    <row r="2158" spans="1:19" ht="25.5">
      <c r="A2158" s="111" t="s">
        <v>3843</v>
      </c>
      <c r="B2158" s="143">
        <v>44360</v>
      </c>
      <c r="C2158" s="111" t="s">
        <v>3844</v>
      </c>
      <c r="D2158" s="143">
        <v>44360</v>
      </c>
      <c r="E2158" s="111" t="s">
        <v>1387</v>
      </c>
      <c r="F2158" s="111" t="s">
        <v>104</v>
      </c>
      <c r="G2158" s="111" t="s">
        <v>1390</v>
      </c>
      <c r="H2158" s="111" t="s">
        <v>1391</v>
      </c>
      <c r="I2158" s="111" t="s">
        <v>1115</v>
      </c>
      <c r="J2158" s="112">
        <v>20</v>
      </c>
      <c r="K2158" s="112">
        <v>1030</v>
      </c>
      <c r="L2158" s="112">
        <v>20600</v>
      </c>
      <c r="M2158" s="112">
        <v>2.5750000000000002</v>
      </c>
      <c r="N2158" s="112">
        <v>51.5</v>
      </c>
      <c r="O2158" s="112">
        <v>0</v>
      </c>
      <c r="P2158" s="112">
        <v>0</v>
      </c>
      <c r="Q2158" s="112">
        <v>1032.575</v>
      </c>
      <c r="R2158" s="112">
        <v>20651.5</v>
      </c>
      <c r="S2158" s="111" t="s">
        <v>1386</v>
      </c>
    </row>
    <row r="2159" spans="1:19" ht="25.5">
      <c r="A2159" s="111" t="s">
        <v>3843</v>
      </c>
      <c r="B2159" s="143">
        <v>44360</v>
      </c>
      <c r="C2159" s="111" t="s">
        <v>3844</v>
      </c>
      <c r="D2159" s="143">
        <v>44360</v>
      </c>
      <c r="E2159" s="111" t="s">
        <v>1387</v>
      </c>
      <c r="F2159" s="111" t="s">
        <v>104</v>
      </c>
      <c r="G2159" s="111" t="s">
        <v>1390</v>
      </c>
      <c r="H2159" s="111" t="s">
        <v>1391</v>
      </c>
      <c r="I2159" s="111" t="s">
        <v>1285</v>
      </c>
      <c r="J2159" s="112">
        <v>20</v>
      </c>
      <c r="K2159" s="112">
        <v>1205</v>
      </c>
      <c r="L2159" s="112">
        <v>24100</v>
      </c>
      <c r="M2159" s="112">
        <v>3.0125000000000002</v>
      </c>
      <c r="N2159" s="112">
        <v>60.25</v>
      </c>
      <c r="O2159" s="112">
        <v>0</v>
      </c>
      <c r="P2159" s="112">
        <v>0</v>
      </c>
      <c r="Q2159" s="112">
        <v>1208.0125</v>
      </c>
      <c r="R2159" s="112">
        <v>24160.25</v>
      </c>
      <c r="S2159" s="111" t="s">
        <v>1386</v>
      </c>
    </row>
    <row r="2160" spans="1:19" ht="25.5">
      <c r="A2160" s="111" t="s">
        <v>3843</v>
      </c>
      <c r="B2160" s="143">
        <v>44360</v>
      </c>
      <c r="C2160" s="111" t="s">
        <v>3844</v>
      </c>
      <c r="D2160" s="143">
        <v>44360</v>
      </c>
      <c r="E2160" s="111" t="s">
        <v>1387</v>
      </c>
      <c r="F2160" s="111" t="s">
        <v>104</v>
      </c>
      <c r="G2160" s="111" t="s">
        <v>1390</v>
      </c>
      <c r="H2160" s="111" t="s">
        <v>1391</v>
      </c>
      <c r="I2160" s="111" t="s">
        <v>1120</v>
      </c>
      <c r="J2160" s="112">
        <v>20</v>
      </c>
      <c r="K2160" s="112">
        <v>1176</v>
      </c>
      <c r="L2160" s="112">
        <v>23520</v>
      </c>
      <c r="M2160" s="112">
        <v>2.94</v>
      </c>
      <c r="N2160" s="112">
        <v>58.8</v>
      </c>
      <c r="O2160" s="112">
        <v>0</v>
      </c>
      <c r="P2160" s="112">
        <v>0</v>
      </c>
      <c r="Q2160" s="112">
        <v>1178.94</v>
      </c>
      <c r="R2160" s="112">
        <v>23578.799999999999</v>
      </c>
      <c r="S2160" s="111" t="s">
        <v>1386</v>
      </c>
    </row>
    <row r="2161" spans="1:19" ht="25.5">
      <c r="A2161" s="111" t="s">
        <v>3845</v>
      </c>
      <c r="B2161" s="143">
        <v>44360</v>
      </c>
      <c r="C2161" s="111" t="s">
        <v>3846</v>
      </c>
      <c r="D2161" s="143">
        <v>44360</v>
      </c>
      <c r="E2161" s="111" t="s">
        <v>1387</v>
      </c>
      <c r="F2161" s="111" t="s">
        <v>102</v>
      </c>
      <c r="G2161" s="111" t="s">
        <v>987</v>
      </c>
      <c r="H2161" s="111" t="s">
        <v>1391</v>
      </c>
      <c r="I2161" s="111" t="s">
        <v>1117</v>
      </c>
      <c r="J2161" s="112">
        <v>60</v>
      </c>
      <c r="K2161" s="112">
        <v>1118</v>
      </c>
      <c r="L2161" s="112">
        <v>67080</v>
      </c>
      <c r="M2161" s="112">
        <v>2.7949999999999999</v>
      </c>
      <c r="N2161" s="112">
        <v>167.7</v>
      </c>
      <c r="O2161" s="112">
        <v>0</v>
      </c>
      <c r="P2161" s="112">
        <v>0</v>
      </c>
      <c r="Q2161" s="112">
        <v>1120.7950000000001</v>
      </c>
      <c r="R2161" s="112">
        <v>67247.7</v>
      </c>
      <c r="S2161" s="111" t="s">
        <v>1386</v>
      </c>
    </row>
    <row r="2162" spans="1:19" ht="25.5">
      <c r="A2162" s="111" t="s">
        <v>3847</v>
      </c>
      <c r="B2162" s="143">
        <v>44360</v>
      </c>
      <c r="C2162" s="111" t="s">
        <v>3848</v>
      </c>
      <c r="D2162" s="143">
        <v>44360</v>
      </c>
      <c r="E2162" s="111" t="s">
        <v>1387</v>
      </c>
      <c r="F2162" s="111" t="s">
        <v>90</v>
      </c>
      <c r="G2162" s="111" t="s">
        <v>992</v>
      </c>
      <c r="H2162" s="111" t="s">
        <v>1391</v>
      </c>
      <c r="I2162" s="111" t="s">
        <v>1115</v>
      </c>
      <c r="J2162" s="112">
        <v>240</v>
      </c>
      <c r="K2162" s="112">
        <v>1030</v>
      </c>
      <c r="L2162" s="112">
        <v>247200</v>
      </c>
      <c r="M2162" s="112">
        <v>2.5750000000000002</v>
      </c>
      <c r="N2162" s="112">
        <v>618</v>
      </c>
      <c r="O2162" s="112">
        <v>0</v>
      </c>
      <c r="P2162" s="112">
        <v>0</v>
      </c>
      <c r="Q2162" s="112">
        <v>1032.575</v>
      </c>
      <c r="R2162" s="112">
        <v>247818</v>
      </c>
      <c r="S2162" s="111" t="s">
        <v>1386</v>
      </c>
    </row>
    <row r="2163" spans="1:19" ht="25.5">
      <c r="A2163" s="111" t="s">
        <v>3847</v>
      </c>
      <c r="B2163" s="143">
        <v>44360</v>
      </c>
      <c r="C2163" s="111" t="s">
        <v>3848</v>
      </c>
      <c r="D2163" s="143">
        <v>44360</v>
      </c>
      <c r="E2163" s="111" t="s">
        <v>1387</v>
      </c>
      <c r="F2163" s="111" t="s">
        <v>90</v>
      </c>
      <c r="G2163" s="111" t="s">
        <v>992</v>
      </c>
      <c r="H2163" s="111" t="s">
        <v>1391</v>
      </c>
      <c r="I2163" s="111" t="s">
        <v>1230</v>
      </c>
      <c r="J2163" s="112">
        <v>20</v>
      </c>
      <c r="K2163" s="112">
        <v>1099</v>
      </c>
      <c r="L2163" s="112">
        <v>21980</v>
      </c>
      <c r="M2163" s="112">
        <v>2.7475000000000001</v>
      </c>
      <c r="N2163" s="112">
        <v>54.95</v>
      </c>
      <c r="O2163" s="112">
        <v>0</v>
      </c>
      <c r="P2163" s="112">
        <v>0</v>
      </c>
      <c r="Q2163" s="112">
        <v>1101.7474999999999</v>
      </c>
      <c r="R2163" s="112">
        <v>22034.95</v>
      </c>
      <c r="S2163" s="111" t="s">
        <v>1386</v>
      </c>
    </row>
    <row r="2164" spans="1:19" ht="25.5">
      <c r="A2164" s="111" t="s">
        <v>3849</v>
      </c>
      <c r="B2164" s="143">
        <v>44360</v>
      </c>
      <c r="C2164" s="111" t="s">
        <v>3850</v>
      </c>
      <c r="D2164" s="143">
        <v>44360</v>
      </c>
      <c r="E2164" s="111" t="s">
        <v>1387</v>
      </c>
      <c r="F2164" s="111" t="s">
        <v>1427</v>
      </c>
      <c r="G2164" s="111" t="s">
        <v>1393</v>
      </c>
      <c r="H2164" s="111" t="s">
        <v>1391</v>
      </c>
      <c r="I2164" s="111" t="s">
        <v>1115</v>
      </c>
      <c r="J2164" s="112">
        <v>200</v>
      </c>
      <c r="K2164" s="112">
        <v>1030</v>
      </c>
      <c r="L2164" s="112">
        <v>206000</v>
      </c>
      <c r="M2164" s="112">
        <v>2.5750000000000002</v>
      </c>
      <c r="N2164" s="112">
        <v>515</v>
      </c>
      <c r="O2164" s="112">
        <v>0</v>
      </c>
      <c r="P2164" s="112">
        <v>0</v>
      </c>
      <c r="Q2164" s="112">
        <v>1032.575</v>
      </c>
      <c r="R2164" s="112">
        <v>206515</v>
      </c>
      <c r="S2164" s="111" t="s">
        <v>1386</v>
      </c>
    </row>
    <row r="2165" spans="1:19" ht="25.5">
      <c r="A2165" s="111" t="s">
        <v>3851</v>
      </c>
      <c r="B2165" s="143">
        <v>44360</v>
      </c>
      <c r="C2165" s="111" t="s">
        <v>3852</v>
      </c>
      <c r="D2165" s="143">
        <v>44360</v>
      </c>
      <c r="E2165" s="111" t="s">
        <v>1387</v>
      </c>
      <c r="F2165" s="111" t="s">
        <v>32</v>
      </c>
      <c r="G2165" s="111" t="s">
        <v>25</v>
      </c>
      <c r="H2165" s="111" t="s">
        <v>24</v>
      </c>
      <c r="I2165" s="111" t="s">
        <v>1115</v>
      </c>
      <c r="J2165" s="112">
        <v>200</v>
      </c>
      <c r="K2165" s="112">
        <v>1030</v>
      </c>
      <c r="L2165" s="112">
        <v>206000</v>
      </c>
      <c r="M2165" s="112">
        <v>2.5750000000000002</v>
      </c>
      <c r="N2165" s="112">
        <v>515</v>
      </c>
      <c r="O2165" s="112">
        <v>0</v>
      </c>
      <c r="P2165" s="112">
        <v>0</v>
      </c>
      <c r="Q2165" s="112">
        <v>1032.575</v>
      </c>
      <c r="R2165" s="112">
        <v>206515</v>
      </c>
      <c r="S2165" s="111" t="s">
        <v>1386</v>
      </c>
    </row>
    <row r="2166" spans="1:19" ht="25.5">
      <c r="A2166" s="111" t="s">
        <v>3853</v>
      </c>
      <c r="B2166" s="143">
        <v>44360</v>
      </c>
      <c r="C2166" s="111" t="s">
        <v>3854</v>
      </c>
      <c r="D2166" s="143">
        <v>44360</v>
      </c>
      <c r="E2166" s="111" t="s">
        <v>1387</v>
      </c>
      <c r="F2166" s="111" t="s">
        <v>20</v>
      </c>
      <c r="G2166" s="111" t="s">
        <v>1022</v>
      </c>
      <c r="H2166" s="111" t="s">
        <v>24</v>
      </c>
      <c r="I2166" s="111" t="s">
        <v>1335</v>
      </c>
      <c r="J2166" s="112">
        <v>100</v>
      </c>
      <c r="K2166" s="112">
        <v>1303</v>
      </c>
      <c r="L2166" s="112">
        <v>130300</v>
      </c>
      <c r="M2166" s="112">
        <v>3.2574999999999998</v>
      </c>
      <c r="N2166" s="112">
        <v>325.75</v>
      </c>
      <c r="O2166" s="112">
        <v>0</v>
      </c>
      <c r="P2166" s="112">
        <v>0</v>
      </c>
      <c r="Q2166" s="112">
        <v>1306.2574999999999</v>
      </c>
      <c r="R2166" s="112">
        <v>130625.75</v>
      </c>
      <c r="S2166" s="111" t="s">
        <v>1386</v>
      </c>
    </row>
    <row r="2167" spans="1:19" ht="25.5">
      <c r="A2167" s="111" t="s">
        <v>3853</v>
      </c>
      <c r="B2167" s="143">
        <v>44360</v>
      </c>
      <c r="C2167" s="111" t="s">
        <v>3854</v>
      </c>
      <c r="D2167" s="143">
        <v>44360</v>
      </c>
      <c r="E2167" s="111" t="s">
        <v>1387</v>
      </c>
      <c r="F2167" s="111" t="s">
        <v>20</v>
      </c>
      <c r="G2167" s="111" t="s">
        <v>1022</v>
      </c>
      <c r="H2167" s="111" t="s">
        <v>24</v>
      </c>
      <c r="I2167" s="111" t="s">
        <v>1230</v>
      </c>
      <c r="J2167" s="112">
        <v>100</v>
      </c>
      <c r="K2167" s="112">
        <v>1099</v>
      </c>
      <c r="L2167" s="112">
        <v>109900</v>
      </c>
      <c r="M2167" s="112">
        <v>2.7475000000000001</v>
      </c>
      <c r="N2167" s="112">
        <v>274.75</v>
      </c>
      <c r="O2167" s="112">
        <v>0</v>
      </c>
      <c r="P2167" s="112">
        <v>0</v>
      </c>
      <c r="Q2167" s="112">
        <v>1101.7474999999999</v>
      </c>
      <c r="R2167" s="112">
        <v>110174.75</v>
      </c>
      <c r="S2167" s="111" t="s">
        <v>1386</v>
      </c>
    </row>
    <row r="2168" spans="1:19" ht="25.5">
      <c r="A2168" s="111" t="s">
        <v>3853</v>
      </c>
      <c r="B2168" s="143">
        <v>44360</v>
      </c>
      <c r="C2168" s="111" t="s">
        <v>3854</v>
      </c>
      <c r="D2168" s="143">
        <v>44360</v>
      </c>
      <c r="E2168" s="111" t="s">
        <v>1387</v>
      </c>
      <c r="F2168" s="111" t="s">
        <v>20</v>
      </c>
      <c r="G2168" s="111" t="s">
        <v>1022</v>
      </c>
      <c r="H2168" s="111" t="s">
        <v>24</v>
      </c>
      <c r="I2168" s="111" t="s">
        <v>1285</v>
      </c>
      <c r="J2168" s="112">
        <v>60</v>
      </c>
      <c r="K2168" s="112">
        <v>1205</v>
      </c>
      <c r="L2168" s="112">
        <v>72300</v>
      </c>
      <c r="M2168" s="112">
        <v>3.0125000000000002</v>
      </c>
      <c r="N2168" s="112">
        <v>180.75</v>
      </c>
      <c r="O2168" s="112">
        <v>0</v>
      </c>
      <c r="P2168" s="112">
        <v>0</v>
      </c>
      <c r="Q2168" s="112">
        <v>1208.0125</v>
      </c>
      <c r="R2168" s="112">
        <v>72480.75</v>
      </c>
      <c r="S2168" s="111" t="s">
        <v>1386</v>
      </c>
    </row>
    <row r="2169" spans="1:19" ht="25.5">
      <c r="A2169" s="111" t="s">
        <v>3853</v>
      </c>
      <c r="B2169" s="143">
        <v>44360</v>
      </c>
      <c r="C2169" s="111" t="s">
        <v>3854</v>
      </c>
      <c r="D2169" s="143">
        <v>44360</v>
      </c>
      <c r="E2169" s="111" t="s">
        <v>1387</v>
      </c>
      <c r="F2169" s="111" t="s">
        <v>20</v>
      </c>
      <c r="G2169" s="111" t="s">
        <v>1022</v>
      </c>
      <c r="H2169" s="111" t="s">
        <v>24</v>
      </c>
      <c r="I2169" s="111" t="s">
        <v>1115</v>
      </c>
      <c r="J2169" s="112">
        <v>300</v>
      </c>
      <c r="K2169" s="112">
        <v>1030</v>
      </c>
      <c r="L2169" s="112">
        <v>309000</v>
      </c>
      <c r="M2169" s="112">
        <v>2.5750000000000002</v>
      </c>
      <c r="N2169" s="112">
        <v>772.5</v>
      </c>
      <c r="O2169" s="112">
        <v>0</v>
      </c>
      <c r="P2169" s="112">
        <v>0</v>
      </c>
      <c r="Q2169" s="112">
        <v>1032.575</v>
      </c>
      <c r="R2169" s="112">
        <v>309772.5</v>
      </c>
      <c r="S2169" s="111" t="s">
        <v>1386</v>
      </c>
    </row>
    <row r="2170" spans="1:19" ht="25.5">
      <c r="A2170" s="111" t="s">
        <v>3853</v>
      </c>
      <c r="B2170" s="143">
        <v>44360</v>
      </c>
      <c r="C2170" s="111" t="s">
        <v>3854</v>
      </c>
      <c r="D2170" s="143">
        <v>44360</v>
      </c>
      <c r="E2170" s="111" t="s">
        <v>1387</v>
      </c>
      <c r="F2170" s="111" t="s">
        <v>20</v>
      </c>
      <c r="G2170" s="111" t="s">
        <v>1022</v>
      </c>
      <c r="H2170" s="111" t="s">
        <v>24</v>
      </c>
      <c r="I2170" s="111" t="s">
        <v>1284</v>
      </c>
      <c r="J2170" s="112">
        <v>100</v>
      </c>
      <c r="K2170" s="112">
        <v>1064</v>
      </c>
      <c r="L2170" s="112">
        <v>106400</v>
      </c>
      <c r="M2170" s="112">
        <v>2.66</v>
      </c>
      <c r="N2170" s="112">
        <v>266</v>
      </c>
      <c r="O2170" s="112">
        <v>0</v>
      </c>
      <c r="P2170" s="112">
        <v>0</v>
      </c>
      <c r="Q2170" s="112">
        <v>1066.6600000000001</v>
      </c>
      <c r="R2170" s="112">
        <v>106666</v>
      </c>
      <c r="S2170" s="111" t="s">
        <v>1386</v>
      </c>
    </row>
    <row r="2171" spans="1:19" ht="25.5">
      <c r="A2171" s="111" t="s">
        <v>3853</v>
      </c>
      <c r="B2171" s="143">
        <v>44360</v>
      </c>
      <c r="C2171" s="111" t="s">
        <v>3854</v>
      </c>
      <c r="D2171" s="143">
        <v>44360</v>
      </c>
      <c r="E2171" s="111" t="s">
        <v>1387</v>
      </c>
      <c r="F2171" s="111" t="s">
        <v>20</v>
      </c>
      <c r="G2171" s="111" t="s">
        <v>1022</v>
      </c>
      <c r="H2171" s="111" t="s">
        <v>24</v>
      </c>
      <c r="I2171" s="111" t="s">
        <v>1117</v>
      </c>
      <c r="J2171" s="112">
        <v>100</v>
      </c>
      <c r="K2171" s="112">
        <v>1118</v>
      </c>
      <c r="L2171" s="112">
        <v>111800</v>
      </c>
      <c r="M2171" s="112">
        <v>2.7949999999999999</v>
      </c>
      <c r="N2171" s="112">
        <v>279.5</v>
      </c>
      <c r="O2171" s="112">
        <v>0</v>
      </c>
      <c r="P2171" s="112">
        <v>0</v>
      </c>
      <c r="Q2171" s="112">
        <v>1120.7950000000001</v>
      </c>
      <c r="R2171" s="112">
        <v>112079.5</v>
      </c>
      <c r="S2171" s="111" t="s">
        <v>1386</v>
      </c>
    </row>
    <row r="2172" spans="1:19" ht="25.5">
      <c r="A2172" s="111" t="s">
        <v>3855</v>
      </c>
      <c r="B2172" s="143">
        <v>44360</v>
      </c>
      <c r="C2172" s="111" t="s">
        <v>3856</v>
      </c>
      <c r="D2172" s="143">
        <v>44360</v>
      </c>
      <c r="E2172" s="111" t="s">
        <v>1387</v>
      </c>
      <c r="F2172" s="111" t="s">
        <v>100</v>
      </c>
      <c r="G2172" s="111" t="s">
        <v>1020</v>
      </c>
      <c r="H2172" s="111" t="s">
        <v>1391</v>
      </c>
      <c r="I2172" s="111" t="s">
        <v>1117</v>
      </c>
      <c r="J2172" s="112">
        <v>30</v>
      </c>
      <c r="K2172" s="112">
        <v>1118</v>
      </c>
      <c r="L2172" s="112">
        <v>33540</v>
      </c>
      <c r="M2172" s="112">
        <v>2.7949999999999999</v>
      </c>
      <c r="N2172" s="112">
        <v>83.85</v>
      </c>
      <c r="O2172" s="112">
        <v>0</v>
      </c>
      <c r="P2172" s="112">
        <v>0</v>
      </c>
      <c r="Q2172" s="112">
        <v>1120.7950000000001</v>
      </c>
      <c r="R2172" s="112">
        <v>33623.85</v>
      </c>
      <c r="S2172" s="111" t="s">
        <v>1386</v>
      </c>
    </row>
    <row r="2173" spans="1:19" ht="25.5">
      <c r="A2173" s="111" t="s">
        <v>3855</v>
      </c>
      <c r="B2173" s="143">
        <v>44360</v>
      </c>
      <c r="C2173" s="111" t="s">
        <v>3856</v>
      </c>
      <c r="D2173" s="143">
        <v>44360</v>
      </c>
      <c r="E2173" s="111" t="s">
        <v>1387</v>
      </c>
      <c r="F2173" s="111" t="s">
        <v>100</v>
      </c>
      <c r="G2173" s="111" t="s">
        <v>1020</v>
      </c>
      <c r="H2173" s="111" t="s">
        <v>1391</v>
      </c>
      <c r="I2173" s="111" t="s">
        <v>1115</v>
      </c>
      <c r="J2173" s="112">
        <v>60</v>
      </c>
      <c r="K2173" s="112">
        <v>1030</v>
      </c>
      <c r="L2173" s="112">
        <v>61800</v>
      </c>
      <c r="M2173" s="112">
        <v>2.5750000000000002</v>
      </c>
      <c r="N2173" s="112">
        <v>154.5</v>
      </c>
      <c r="O2173" s="112">
        <v>0</v>
      </c>
      <c r="P2173" s="112">
        <v>0</v>
      </c>
      <c r="Q2173" s="112">
        <v>1032.575</v>
      </c>
      <c r="R2173" s="112">
        <v>61954.5</v>
      </c>
      <c r="S2173" s="111" t="s">
        <v>1386</v>
      </c>
    </row>
    <row r="2174" spans="1:19" ht="25.5">
      <c r="A2174" s="111" t="s">
        <v>3857</v>
      </c>
      <c r="B2174" s="143">
        <v>44360</v>
      </c>
      <c r="C2174" s="111" t="s">
        <v>3858</v>
      </c>
      <c r="D2174" s="143">
        <v>44360</v>
      </c>
      <c r="E2174" s="111" t="s">
        <v>1387</v>
      </c>
      <c r="F2174" s="111" t="s">
        <v>99</v>
      </c>
      <c r="G2174" s="111" t="s">
        <v>1020</v>
      </c>
      <c r="H2174" s="111" t="s">
        <v>1391</v>
      </c>
      <c r="I2174" s="111" t="s">
        <v>1115</v>
      </c>
      <c r="J2174" s="112">
        <v>100</v>
      </c>
      <c r="K2174" s="112">
        <v>1030</v>
      </c>
      <c r="L2174" s="112">
        <v>103000</v>
      </c>
      <c r="M2174" s="112">
        <v>2.5750000000000002</v>
      </c>
      <c r="N2174" s="112">
        <v>257.5</v>
      </c>
      <c r="O2174" s="112">
        <v>0</v>
      </c>
      <c r="P2174" s="112">
        <v>0</v>
      </c>
      <c r="Q2174" s="112">
        <v>1032.575</v>
      </c>
      <c r="R2174" s="112">
        <v>103257.5</v>
      </c>
      <c r="S2174" s="111" t="s">
        <v>1386</v>
      </c>
    </row>
    <row r="2175" spans="1:19" ht="25.5">
      <c r="A2175" s="111" t="s">
        <v>3859</v>
      </c>
      <c r="B2175" s="143">
        <v>44360</v>
      </c>
      <c r="C2175" s="111" t="s">
        <v>3860</v>
      </c>
      <c r="D2175" s="143">
        <v>44360</v>
      </c>
      <c r="E2175" s="111" t="s">
        <v>1387</v>
      </c>
      <c r="F2175" s="111" t="s">
        <v>22</v>
      </c>
      <c r="G2175" s="111" t="s">
        <v>1022</v>
      </c>
      <c r="H2175" s="111" t="s">
        <v>13</v>
      </c>
      <c r="I2175" s="111" t="s">
        <v>1230</v>
      </c>
      <c r="J2175" s="112">
        <v>100</v>
      </c>
      <c r="K2175" s="112">
        <v>1099</v>
      </c>
      <c r="L2175" s="112">
        <v>109900</v>
      </c>
      <c r="M2175" s="112">
        <v>2.7480000000000002</v>
      </c>
      <c r="N2175" s="112">
        <v>274.8</v>
      </c>
      <c r="O2175" s="112">
        <v>0</v>
      </c>
      <c r="P2175" s="112">
        <v>0</v>
      </c>
      <c r="Q2175" s="112">
        <v>1101.7474999999999</v>
      </c>
      <c r="R2175" s="112">
        <v>110174.75</v>
      </c>
      <c r="S2175" s="111" t="s">
        <v>1386</v>
      </c>
    </row>
    <row r="2176" spans="1:19" ht="25.5">
      <c r="A2176" s="111" t="s">
        <v>3859</v>
      </c>
      <c r="B2176" s="143">
        <v>44360</v>
      </c>
      <c r="C2176" s="111" t="s">
        <v>3860</v>
      </c>
      <c r="D2176" s="143">
        <v>44360</v>
      </c>
      <c r="E2176" s="111" t="s">
        <v>1387</v>
      </c>
      <c r="F2176" s="111" t="s">
        <v>22</v>
      </c>
      <c r="G2176" s="111" t="s">
        <v>1022</v>
      </c>
      <c r="H2176" s="111" t="s">
        <v>13</v>
      </c>
      <c r="I2176" s="111" t="s">
        <v>1115</v>
      </c>
      <c r="J2176" s="112">
        <v>200</v>
      </c>
      <c r="K2176" s="112">
        <v>1030</v>
      </c>
      <c r="L2176" s="112">
        <v>206000</v>
      </c>
      <c r="M2176" s="112">
        <v>2.5750000000000002</v>
      </c>
      <c r="N2176" s="112">
        <v>515</v>
      </c>
      <c r="O2176" s="112">
        <v>0</v>
      </c>
      <c r="P2176" s="112">
        <v>0</v>
      </c>
      <c r="Q2176" s="112">
        <v>1032.575</v>
      </c>
      <c r="R2176" s="112">
        <v>206515</v>
      </c>
      <c r="S2176" s="111" t="s">
        <v>1386</v>
      </c>
    </row>
    <row r="2177" spans="1:19" ht="25.5">
      <c r="A2177" s="111" t="s">
        <v>3861</v>
      </c>
      <c r="B2177" s="143">
        <v>44360</v>
      </c>
      <c r="C2177" s="111" t="s">
        <v>3862</v>
      </c>
      <c r="D2177" s="143">
        <v>44360</v>
      </c>
      <c r="E2177" s="111" t="s">
        <v>1387</v>
      </c>
      <c r="F2177" s="111" t="s">
        <v>38</v>
      </c>
      <c r="G2177" s="111" t="s">
        <v>37</v>
      </c>
      <c r="H2177" s="111" t="s">
        <v>13</v>
      </c>
      <c r="I2177" s="111" t="s">
        <v>1115</v>
      </c>
      <c r="J2177" s="112">
        <v>1400</v>
      </c>
      <c r="K2177" s="112">
        <v>1030</v>
      </c>
      <c r="L2177" s="112">
        <v>1442000</v>
      </c>
      <c r="M2177" s="112">
        <v>2.5750000000000002</v>
      </c>
      <c r="N2177" s="112">
        <v>3605</v>
      </c>
      <c r="O2177" s="112">
        <v>0</v>
      </c>
      <c r="P2177" s="112">
        <v>0</v>
      </c>
      <c r="Q2177" s="112">
        <v>1032.575</v>
      </c>
      <c r="R2177" s="112">
        <v>1445605</v>
      </c>
      <c r="S2177" s="111" t="s">
        <v>1386</v>
      </c>
    </row>
    <row r="2178" spans="1:19" ht="25.5">
      <c r="A2178" s="111" t="s">
        <v>3861</v>
      </c>
      <c r="B2178" s="143">
        <v>44360</v>
      </c>
      <c r="C2178" s="111" t="s">
        <v>3862</v>
      </c>
      <c r="D2178" s="143">
        <v>44360</v>
      </c>
      <c r="E2178" s="111" t="s">
        <v>1387</v>
      </c>
      <c r="F2178" s="111" t="s">
        <v>38</v>
      </c>
      <c r="G2178" s="111" t="s">
        <v>37</v>
      </c>
      <c r="H2178" s="111" t="s">
        <v>13</v>
      </c>
      <c r="I2178" s="111" t="s">
        <v>1230</v>
      </c>
      <c r="J2178" s="112">
        <v>300</v>
      </c>
      <c r="K2178" s="112">
        <v>1099</v>
      </c>
      <c r="L2178" s="112">
        <v>329700</v>
      </c>
      <c r="M2178" s="112">
        <v>2.7480000000000002</v>
      </c>
      <c r="N2178" s="112">
        <v>824.4</v>
      </c>
      <c r="O2178" s="112">
        <v>0</v>
      </c>
      <c r="P2178" s="112">
        <v>0</v>
      </c>
      <c r="Q2178" s="112">
        <v>1101.7474999999999</v>
      </c>
      <c r="R2178" s="112">
        <v>330524.25</v>
      </c>
      <c r="S2178" s="111" t="s">
        <v>1386</v>
      </c>
    </row>
    <row r="2179" spans="1:19" ht="25.5">
      <c r="A2179" s="111" t="s">
        <v>3863</v>
      </c>
      <c r="B2179" s="143">
        <v>44360</v>
      </c>
      <c r="C2179" s="111" t="s">
        <v>3864</v>
      </c>
      <c r="D2179" s="143">
        <v>44360</v>
      </c>
      <c r="E2179" s="111" t="s">
        <v>1387</v>
      </c>
      <c r="F2179" s="111" t="s">
        <v>103</v>
      </c>
      <c r="G2179" s="111" t="s">
        <v>1392</v>
      </c>
      <c r="H2179" s="111" t="s">
        <v>1391</v>
      </c>
      <c r="I2179" s="111" t="s">
        <v>1115</v>
      </c>
      <c r="J2179" s="112">
        <v>600</v>
      </c>
      <c r="K2179" s="112">
        <v>1030</v>
      </c>
      <c r="L2179" s="112">
        <v>618000</v>
      </c>
      <c r="M2179" s="112">
        <v>2.5750000000000002</v>
      </c>
      <c r="N2179" s="112">
        <v>1545</v>
      </c>
      <c r="O2179" s="112">
        <v>0</v>
      </c>
      <c r="P2179" s="112">
        <v>0</v>
      </c>
      <c r="Q2179" s="112">
        <v>1032.575</v>
      </c>
      <c r="R2179" s="112">
        <v>619545</v>
      </c>
      <c r="S2179" s="111" t="s">
        <v>1386</v>
      </c>
    </row>
    <row r="2180" spans="1:19" ht="25.5">
      <c r="A2180" s="111" t="s">
        <v>3863</v>
      </c>
      <c r="B2180" s="143">
        <v>44360</v>
      </c>
      <c r="C2180" s="111" t="s">
        <v>3864</v>
      </c>
      <c r="D2180" s="143">
        <v>44360</v>
      </c>
      <c r="E2180" s="111" t="s">
        <v>1387</v>
      </c>
      <c r="F2180" s="111" t="s">
        <v>103</v>
      </c>
      <c r="G2180" s="111" t="s">
        <v>1392</v>
      </c>
      <c r="H2180" s="111" t="s">
        <v>1391</v>
      </c>
      <c r="I2180" s="111" t="s">
        <v>1230</v>
      </c>
      <c r="J2180" s="112">
        <v>60</v>
      </c>
      <c r="K2180" s="112">
        <v>1099</v>
      </c>
      <c r="L2180" s="112">
        <v>65940</v>
      </c>
      <c r="M2180" s="112">
        <v>2.7480000000000002</v>
      </c>
      <c r="N2180" s="112">
        <v>164.88</v>
      </c>
      <c r="O2180" s="112">
        <v>0</v>
      </c>
      <c r="P2180" s="112">
        <v>0</v>
      </c>
      <c r="Q2180" s="112">
        <v>1101.7474999999999</v>
      </c>
      <c r="R2180" s="112">
        <v>66104.850000000006</v>
      </c>
      <c r="S2180" s="111" t="s">
        <v>1386</v>
      </c>
    </row>
    <row r="2181" spans="1:19" ht="25.5">
      <c r="A2181" s="111" t="s">
        <v>3865</v>
      </c>
      <c r="B2181" s="143">
        <v>44360</v>
      </c>
      <c r="C2181" s="111" t="s">
        <v>3866</v>
      </c>
      <c r="D2181" s="143">
        <v>44360</v>
      </c>
      <c r="E2181" s="111" t="s">
        <v>1387</v>
      </c>
      <c r="F2181" s="111" t="s">
        <v>89</v>
      </c>
      <c r="G2181" s="111" t="s">
        <v>78</v>
      </c>
      <c r="H2181" s="111" t="s">
        <v>1391</v>
      </c>
      <c r="I2181" s="111" t="s">
        <v>1115</v>
      </c>
      <c r="J2181" s="112">
        <v>300</v>
      </c>
      <c r="K2181" s="112">
        <v>1030</v>
      </c>
      <c r="L2181" s="112">
        <v>309000</v>
      </c>
      <c r="M2181" s="112">
        <v>2.5750000000000002</v>
      </c>
      <c r="N2181" s="112">
        <v>772.5</v>
      </c>
      <c r="O2181" s="112">
        <v>0</v>
      </c>
      <c r="P2181" s="112">
        <v>0</v>
      </c>
      <c r="Q2181" s="112">
        <v>1032.575</v>
      </c>
      <c r="R2181" s="112">
        <v>309772.5</v>
      </c>
      <c r="S2181" s="111" t="s">
        <v>1386</v>
      </c>
    </row>
    <row r="2182" spans="1:19" ht="25.5">
      <c r="A2182" s="111" t="s">
        <v>3865</v>
      </c>
      <c r="B2182" s="143">
        <v>44360</v>
      </c>
      <c r="C2182" s="111" t="s">
        <v>3866</v>
      </c>
      <c r="D2182" s="143">
        <v>44360</v>
      </c>
      <c r="E2182" s="111" t="s">
        <v>1387</v>
      </c>
      <c r="F2182" s="111" t="s">
        <v>89</v>
      </c>
      <c r="G2182" s="111" t="s">
        <v>78</v>
      </c>
      <c r="H2182" s="111" t="s">
        <v>1391</v>
      </c>
      <c r="I2182" s="111" t="s">
        <v>1117</v>
      </c>
      <c r="J2182" s="112">
        <v>20</v>
      </c>
      <c r="K2182" s="112">
        <v>1118</v>
      </c>
      <c r="L2182" s="112">
        <v>22360</v>
      </c>
      <c r="M2182" s="112">
        <v>2.7949999999999999</v>
      </c>
      <c r="N2182" s="112">
        <v>55.9</v>
      </c>
      <c r="O2182" s="112">
        <v>0</v>
      </c>
      <c r="P2182" s="112">
        <v>0</v>
      </c>
      <c r="Q2182" s="112">
        <v>1120.7950000000001</v>
      </c>
      <c r="R2182" s="112">
        <v>22415.9</v>
      </c>
      <c r="S2182" s="111" t="s">
        <v>1386</v>
      </c>
    </row>
    <row r="2183" spans="1:19" ht="25.5">
      <c r="A2183" s="111" t="s">
        <v>3867</v>
      </c>
      <c r="B2183" s="143">
        <v>44360</v>
      </c>
      <c r="C2183" s="111" t="s">
        <v>3868</v>
      </c>
      <c r="D2183" s="143">
        <v>44360</v>
      </c>
      <c r="E2183" s="111" t="s">
        <v>1387</v>
      </c>
      <c r="F2183" s="111" t="s">
        <v>86</v>
      </c>
      <c r="G2183" s="111" t="s">
        <v>78</v>
      </c>
      <c r="H2183" s="111" t="s">
        <v>1391</v>
      </c>
      <c r="I2183" s="111" t="s">
        <v>1284</v>
      </c>
      <c r="J2183" s="112">
        <v>120</v>
      </c>
      <c r="K2183" s="112">
        <v>1064</v>
      </c>
      <c r="L2183" s="112">
        <v>127680</v>
      </c>
      <c r="M2183" s="112">
        <v>2.66</v>
      </c>
      <c r="N2183" s="112">
        <v>319.2</v>
      </c>
      <c r="O2183" s="112">
        <v>0</v>
      </c>
      <c r="P2183" s="112">
        <v>0</v>
      </c>
      <c r="Q2183" s="112">
        <v>1066.6600000000001</v>
      </c>
      <c r="R2183" s="112">
        <v>127999.2</v>
      </c>
      <c r="S2183" s="111" t="s">
        <v>1386</v>
      </c>
    </row>
    <row r="2184" spans="1:19" ht="25.5">
      <c r="A2184" s="111" t="s">
        <v>3867</v>
      </c>
      <c r="B2184" s="143">
        <v>44360</v>
      </c>
      <c r="C2184" s="111" t="s">
        <v>3868</v>
      </c>
      <c r="D2184" s="143">
        <v>44360</v>
      </c>
      <c r="E2184" s="111" t="s">
        <v>1387</v>
      </c>
      <c r="F2184" s="111" t="s">
        <v>86</v>
      </c>
      <c r="G2184" s="111" t="s">
        <v>78</v>
      </c>
      <c r="H2184" s="111" t="s">
        <v>1391</v>
      </c>
      <c r="I2184" s="111" t="s">
        <v>1117</v>
      </c>
      <c r="J2184" s="112">
        <v>120</v>
      </c>
      <c r="K2184" s="112">
        <v>1118</v>
      </c>
      <c r="L2184" s="112">
        <v>134160</v>
      </c>
      <c r="M2184" s="112">
        <v>2.7949999999999999</v>
      </c>
      <c r="N2184" s="112">
        <v>335.4</v>
      </c>
      <c r="O2184" s="112">
        <v>0</v>
      </c>
      <c r="P2184" s="112">
        <v>0</v>
      </c>
      <c r="Q2184" s="112">
        <v>1120.7950000000001</v>
      </c>
      <c r="R2184" s="112">
        <v>134495.4</v>
      </c>
      <c r="S2184" s="111" t="s">
        <v>1386</v>
      </c>
    </row>
    <row r="2185" spans="1:19" ht="25.5">
      <c r="A2185" s="111" t="s">
        <v>3867</v>
      </c>
      <c r="B2185" s="143">
        <v>44360</v>
      </c>
      <c r="C2185" s="111" t="s">
        <v>3868</v>
      </c>
      <c r="D2185" s="143">
        <v>44360</v>
      </c>
      <c r="E2185" s="111" t="s">
        <v>1387</v>
      </c>
      <c r="F2185" s="111" t="s">
        <v>86</v>
      </c>
      <c r="G2185" s="111" t="s">
        <v>78</v>
      </c>
      <c r="H2185" s="111" t="s">
        <v>1391</v>
      </c>
      <c r="I2185" s="111" t="s">
        <v>1115</v>
      </c>
      <c r="J2185" s="112">
        <v>500</v>
      </c>
      <c r="K2185" s="112">
        <v>1030</v>
      </c>
      <c r="L2185" s="112">
        <v>515000</v>
      </c>
      <c r="M2185" s="112">
        <v>2.5750000000000002</v>
      </c>
      <c r="N2185" s="112">
        <v>1287.5</v>
      </c>
      <c r="O2185" s="112">
        <v>0</v>
      </c>
      <c r="P2185" s="112">
        <v>0</v>
      </c>
      <c r="Q2185" s="112">
        <v>1032.575</v>
      </c>
      <c r="R2185" s="112">
        <v>516287.5</v>
      </c>
      <c r="S2185" s="111" t="s">
        <v>1386</v>
      </c>
    </row>
    <row r="2186" spans="1:19" ht="25.5">
      <c r="A2186" s="111" t="s">
        <v>3869</v>
      </c>
      <c r="B2186" s="143">
        <v>44360</v>
      </c>
      <c r="C2186" s="111" t="s">
        <v>3870</v>
      </c>
      <c r="D2186" s="143">
        <v>44360</v>
      </c>
      <c r="E2186" s="111" t="s">
        <v>1387</v>
      </c>
      <c r="F2186" s="111" t="s">
        <v>97</v>
      </c>
      <c r="G2186" s="111" t="s">
        <v>987</v>
      </c>
      <c r="H2186" s="111" t="s">
        <v>1391</v>
      </c>
      <c r="I2186" s="111" t="s">
        <v>1117</v>
      </c>
      <c r="J2186" s="112">
        <v>40</v>
      </c>
      <c r="K2186" s="112">
        <v>1118</v>
      </c>
      <c r="L2186" s="112">
        <v>44720</v>
      </c>
      <c r="M2186" s="112">
        <v>2.7949999999999999</v>
      </c>
      <c r="N2186" s="112">
        <v>111.8</v>
      </c>
      <c r="O2186" s="112">
        <v>0</v>
      </c>
      <c r="P2186" s="112">
        <v>0</v>
      </c>
      <c r="Q2186" s="112">
        <v>1120.7950000000001</v>
      </c>
      <c r="R2186" s="112">
        <v>44831.8</v>
      </c>
      <c r="S2186" s="111" t="s">
        <v>1386</v>
      </c>
    </row>
    <row r="2187" spans="1:19" ht="25.5">
      <c r="A2187" s="111" t="s">
        <v>3869</v>
      </c>
      <c r="B2187" s="143">
        <v>44360</v>
      </c>
      <c r="C2187" s="111" t="s">
        <v>3870</v>
      </c>
      <c r="D2187" s="143">
        <v>44360</v>
      </c>
      <c r="E2187" s="111" t="s">
        <v>1387</v>
      </c>
      <c r="F2187" s="111" t="s">
        <v>97</v>
      </c>
      <c r="G2187" s="111" t="s">
        <v>987</v>
      </c>
      <c r="H2187" s="111" t="s">
        <v>1391</v>
      </c>
      <c r="I2187" s="111" t="s">
        <v>1115</v>
      </c>
      <c r="J2187" s="112">
        <v>60</v>
      </c>
      <c r="K2187" s="112">
        <v>1030</v>
      </c>
      <c r="L2187" s="112">
        <v>61800</v>
      </c>
      <c r="M2187" s="112">
        <v>2.5750000000000002</v>
      </c>
      <c r="N2187" s="112">
        <v>154.5</v>
      </c>
      <c r="O2187" s="112">
        <v>0</v>
      </c>
      <c r="P2187" s="112">
        <v>0</v>
      </c>
      <c r="Q2187" s="112">
        <v>1032.575</v>
      </c>
      <c r="R2187" s="112">
        <v>61954.5</v>
      </c>
      <c r="S2187" s="111" t="s">
        <v>1386</v>
      </c>
    </row>
    <row r="2188" spans="1:19" ht="25.5">
      <c r="A2188" s="111" t="s">
        <v>3871</v>
      </c>
      <c r="B2188" s="143">
        <v>44360</v>
      </c>
      <c r="C2188" s="111" t="s">
        <v>3872</v>
      </c>
      <c r="D2188" s="143">
        <v>44360</v>
      </c>
      <c r="E2188" s="111" t="s">
        <v>1116</v>
      </c>
      <c r="F2188" s="111" t="s">
        <v>1437</v>
      </c>
      <c r="G2188" s="111" t="s">
        <v>1116</v>
      </c>
      <c r="H2188" s="111" t="s">
        <v>1116</v>
      </c>
      <c r="I2188" s="111" t="s">
        <v>1117</v>
      </c>
      <c r="J2188" s="112">
        <v>6</v>
      </c>
      <c r="K2188" s="112">
        <v>1134</v>
      </c>
      <c r="L2188" s="112">
        <v>6804</v>
      </c>
      <c r="M2188" s="112">
        <v>2.835</v>
      </c>
      <c r="N2188" s="112">
        <v>17.010000000000002</v>
      </c>
      <c r="O2188" s="112">
        <v>0</v>
      </c>
      <c r="P2188" s="112">
        <v>0</v>
      </c>
      <c r="Q2188" s="112">
        <v>1136.835</v>
      </c>
      <c r="R2188" s="112">
        <v>6821.01</v>
      </c>
      <c r="S2188" s="111" t="s">
        <v>1386</v>
      </c>
    </row>
    <row r="2189" spans="1:19" ht="25.5">
      <c r="A2189" s="111" t="s">
        <v>3873</v>
      </c>
      <c r="B2189" s="143">
        <v>44360</v>
      </c>
      <c r="C2189" s="111" t="s">
        <v>3874</v>
      </c>
      <c r="D2189" s="143">
        <v>44360</v>
      </c>
      <c r="E2189" s="111" t="s">
        <v>1387</v>
      </c>
      <c r="F2189" s="111" t="s">
        <v>60</v>
      </c>
      <c r="G2189" s="111" t="s">
        <v>54</v>
      </c>
      <c r="H2189" s="111" t="s">
        <v>54</v>
      </c>
      <c r="I2189" s="111" t="s">
        <v>1115</v>
      </c>
      <c r="J2189" s="112">
        <v>200</v>
      </c>
      <c r="K2189" s="112">
        <v>1030</v>
      </c>
      <c r="L2189" s="112">
        <v>206000</v>
      </c>
      <c r="M2189" s="112">
        <v>2.5750000000000002</v>
      </c>
      <c r="N2189" s="112">
        <v>515</v>
      </c>
      <c r="O2189" s="112">
        <v>0</v>
      </c>
      <c r="P2189" s="112">
        <v>0</v>
      </c>
      <c r="Q2189" s="112">
        <v>1032.575</v>
      </c>
      <c r="R2189" s="112">
        <v>206515</v>
      </c>
      <c r="S2189" s="111" t="s">
        <v>1386</v>
      </c>
    </row>
    <row r="2190" spans="1:19" ht="25.5">
      <c r="A2190" s="111" t="s">
        <v>3873</v>
      </c>
      <c r="B2190" s="143">
        <v>44360</v>
      </c>
      <c r="C2190" s="111" t="s">
        <v>3874</v>
      </c>
      <c r="D2190" s="143">
        <v>44360</v>
      </c>
      <c r="E2190" s="111" t="s">
        <v>1387</v>
      </c>
      <c r="F2190" s="111" t="s">
        <v>60</v>
      </c>
      <c r="G2190" s="111" t="s">
        <v>54</v>
      </c>
      <c r="H2190" s="111" t="s">
        <v>54</v>
      </c>
      <c r="I2190" s="111" t="s">
        <v>1117</v>
      </c>
      <c r="J2190" s="112">
        <v>20</v>
      </c>
      <c r="K2190" s="112">
        <v>1118</v>
      </c>
      <c r="L2190" s="112">
        <v>22360</v>
      </c>
      <c r="M2190" s="112">
        <v>2.7949999999999999</v>
      </c>
      <c r="N2190" s="112">
        <v>55.9</v>
      </c>
      <c r="O2190" s="112">
        <v>0</v>
      </c>
      <c r="P2190" s="112">
        <v>0</v>
      </c>
      <c r="Q2190" s="112">
        <v>1120.7950000000001</v>
      </c>
      <c r="R2190" s="112">
        <v>22415.9</v>
      </c>
      <c r="S2190" s="111" t="s">
        <v>1386</v>
      </c>
    </row>
    <row r="2191" spans="1:19" ht="25.5">
      <c r="A2191" s="111" t="s">
        <v>3873</v>
      </c>
      <c r="B2191" s="143">
        <v>44360</v>
      </c>
      <c r="C2191" s="111" t="s">
        <v>3874</v>
      </c>
      <c r="D2191" s="143">
        <v>44360</v>
      </c>
      <c r="E2191" s="111" t="s">
        <v>1387</v>
      </c>
      <c r="F2191" s="111" t="s">
        <v>60</v>
      </c>
      <c r="G2191" s="111" t="s">
        <v>54</v>
      </c>
      <c r="H2191" s="111" t="s">
        <v>54</v>
      </c>
      <c r="I2191" s="111" t="s">
        <v>1284</v>
      </c>
      <c r="J2191" s="112">
        <v>20</v>
      </c>
      <c r="K2191" s="112">
        <v>1064</v>
      </c>
      <c r="L2191" s="112">
        <v>21280</v>
      </c>
      <c r="M2191" s="112">
        <v>2.66</v>
      </c>
      <c r="N2191" s="112">
        <v>53.2</v>
      </c>
      <c r="O2191" s="112">
        <v>0</v>
      </c>
      <c r="P2191" s="112">
        <v>0</v>
      </c>
      <c r="Q2191" s="112">
        <v>1066.6600000000001</v>
      </c>
      <c r="R2191" s="112">
        <v>21333.200000000001</v>
      </c>
      <c r="S2191" s="111" t="s">
        <v>1386</v>
      </c>
    </row>
    <row r="2192" spans="1:19" ht="25.5">
      <c r="A2192" s="111" t="s">
        <v>3875</v>
      </c>
      <c r="B2192" s="143">
        <v>44360</v>
      </c>
      <c r="C2192" s="111" t="s">
        <v>3876</v>
      </c>
      <c r="D2192" s="143">
        <v>44360</v>
      </c>
      <c r="E2192" s="111" t="s">
        <v>1387</v>
      </c>
      <c r="F2192" s="111" t="s">
        <v>112</v>
      </c>
      <c r="G2192" s="111" t="s">
        <v>986</v>
      </c>
      <c r="H2192" s="111" t="s">
        <v>117</v>
      </c>
      <c r="I2192" s="111" t="s">
        <v>1115</v>
      </c>
      <c r="J2192" s="112">
        <v>250</v>
      </c>
      <c r="K2192" s="112">
        <v>1030</v>
      </c>
      <c r="L2192" s="112">
        <v>257500</v>
      </c>
      <c r="M2192" s="112">
        <v>2.5750000000000002</v>
      </c>
      <c r="N2192" s="112">
        <v>643.75</v>
      </c>
      <c r="O2192" s="112">
        <v>0</v>
      </c>
      <c r="P2192" s="112">
        <v>0</v>
      </c>
      <c r="Q2192" s="112">
        <v>1032.575</v>
      </c>
      <c r="R2192" s="112">
        <v>258143.75</v>
      </c>
      <c r="S2192" s="111" t="s">
        <v>1386</v>
      </c>
    </row>
    <row r="2193" spans="1:19" ht="25.5">
      <c r="A2193" s="111" t="s">
        <v>3875</v>
      </c>
      <c r="B2193" s="143">
        <v>44360</v>
      </c>
      <c r="C2193" s="111" t="s">
        <v>3876</v>
      </c>
      <c r="D2193" s="143">
        <v>44360</v>
      </c>
      <c r="E2193" s="111" t="s">
        <v>1387</v>
      </c>
      <c r="F2193" s="111" t="s">
        <v>112</v>
      </c>
      <c r="G2193" s="111" t="s">
        <v>986</v>
      </c>
      <c r="H2193" s="111" t="s">
        <v>117</v>
      </c>
      <c r="I2193" s="111" t="s">
        <v>1117</v>
      </c>
      <c r="J2193" s="112">
        <v>100</v>
      </c>
      <c r="K2193" s="112">
        <v>1118</v>
      </c>
      <c r="L2193" s="112">
        <v>111800</v>
      </c>
      <c r="M2193" s="112">
        <v>2.7949999999999999</v>
      </c>
      <c r="N2193" s="112">
        <v>279.5</v>
      </c>
      <c r="O2193" s="112">
        <v>0</v>
      </c>
      <c r="P2193" s="112">
        <v>0</v>
      </c>
      <c r="Q2193" s="112">
        <v>1120.7950000000001</v>
      </c>
      <c r="R2193" s="112">
        <v>112079.5</v>
      </c>
      <c r="S2193" s="111" t="s">
        <v>1386</v>
      </c>
    </row>
    <row r="2194" spans="1:19" ht="25.5">
      <c r="A2194" s="111" t="s">
        <v>3877</v>
      </c>
      <c r="B2194" s="143">
        <v>44360</v>
      </c>
      <c r="C2194" s="111" t="s">
        <v>3878</v>
      </c>
      <c r="D2194" s="143">
        <v>44360</v>
      </c>
      <c r="E2194" s="111" t="s">
        <v>1387</v>
      </c>
      <c r="F2194" s="111" t="s">
        <v>105</v>
      </c>
      <c r="G2194" s="111" t="s">
        <v>1402</v>
      </c>
      <c r="H2194" s="111" t="s">
        <v>117</v>
      </c>
      <c r="I2194" s="111" t="s">
        <v>1115</v>
      </c>
      <c r="J2194" s="112">
        <v>60</v>
      </c>
      <c r="K2194" s="112">
        <v>1030</v>
      </c>
      <c r="L2194" s="112">
        <v>61800</v>
      </c>
      <c r="M2194" s="112">
        <v>2.5750000000000002</v>
      </c>
      <c r="N2194" s="112">
        <v>154.5</v>
      </c>
      <c r="O2194" s="112">
        <v>0</v>
      </c>
      <c r="P2194" s="112">
        <v>0</v>
      </c>
      <c r="Q2194" s="112">
        <v>1032.575</v>
      </c>
      <c r="R2194" s="112">
        <v>61954.5</v>
      </c>
      <c r="S2194" s="111" t="s">
        <v>1386</v>
      </c>
    </row>
    <row r="2195" spans="1:19" ht="25.5">
      <c r="A2195" s="111" t="s">
        <v>3877</v>
      </c>
      <c r="B2195" s="143">
        <v>44360</v>
      </c>
      <c r="C2195" s="111" t="s">
        <v>3878</v>
      </c>
      <c r="D2195" s="143">
        <v>44360</v>
      </c>
      <c r="E2195" s="111" t="s">
        <v>1387</v>
      </c>
      <c r="F2195" s="111" t="s">
        <v>105</v>
      </c>
      <c r="G2195" s="111" t="s">
        <v>1402</v>
      </c>
      <c r="H2195" s="111" t="s">
        <v>117</v>
      </c>
      <c r="I2195" s="111" t="s">
        <v>1117</v>
      </c>
      <c r="J2195" s="112">
        <v>40</v>
      </c>
      <c r="K2195" s="112">
        <v>1118</v>
      </c>
      <c r="L2195" s="112">
        <v>44720</v>
      </c>
      <c r="M2195" s="112">
        <v>2.7949999999999999</v>
      </c>
      <c r="N2195" s="112">
        <v>111.8</v>
      </c>
      <c r="O2195" s="112">
        <v>0</v>
      </c>
      <c r="P2195" s="112">
        <v>0</v>
      </c>
      <c r="Q2195" s="112">
        <v>1120.7950000000001</v>
      </c>
      <c r="R2195" s="112">
        <v>44831.8</v>
      </c>
      <c r="S2195" s="111" t="s">
        <v>1386</v>
      </c>
    </row>
    <row r="2196" spans="1:19" ht="25.5">
      <c r="A2196" s="111" t="s">
        <v>3879</v>
      </c>
      <c r="B2196" s="143">
        <v>44360</v>
      </c>
      <c r="C2196" s="111" t="s">
        <v>3880</v>
      </c>
      <c r="D2196" s="143">
        <v>44360</v>
      </c>
      <c r="E2196" s="111" t="s">
        <v>1387</v>
      </c>
      <c r="F2196" s="111" t="s">
        <v>55</v>
      </c>
      <c r="G2196" s="111" t="s">
        <v>1026</v>
      </c>
      <c r="H2196" s="111" t="s">
        <v>54</v>
      </c>
      <c r="I2196" s="111" t="s">
        <v>1285</v>
      </c>
      <c r="J2196" s="112">
        <v>20</v>
      </c>
      <c r="K2196" s="112">
        <v>1205</v>
      </c>
      <c r="L2196" s="112">
        <v>24100</v>
      </c>
      <c r="M2196" s="112">
        <v>3.0125000000000002</v>
      </c>
      <c r="N2196" s="112">
        <v>60.25</v>
      </c>
      <c r="O2196" s="112">
        <v>0</v>
      </c>
      <c r="P2196" s="112">
        <v>0</v>
      </c>
      <c r="Q2196" s="112">
        <v>1208.0125</v>
      </c>
      <c r="R2196" s="112">
        <v>24160.25</v>
      </c>
      <c r="S2196" s="111" t="s">
        <v>1386</v>
      </c>
    </row>
    <row r="2197" spans="1:19" ht="25.5">
      <c r="A2197" s="111" t="s">
        <v>3879</v>
      </c>
      <c r="B2197" s="143">
        <v>44360</v>
      </c>
      <c r="C2197" s="111" t="s">
        <v>3880</v>
      </c>
      <c r="D2197" s="143">
        <v>44360</v>
      </c>
      <c r="E2197" s="111" t="s">
        <v>1387</v>
      </c>
      <c r="F2197" s="111" t="s">
        <v>55</v>
      </c>
      <c r="G2197" s="111" t="s">
        <v>1026</v>
      </c>
      <c r="H2197" s="111" t="s">
        <v>54</v>
      </c>
      <c r="I2197" s="111" t="s">
        <v>1117</v>
      </c>
      <c r="J2197" s="112">
        <v>60</v>
      </c>
      <c r="K2197" s="112">
        <v>1118</v>
      </c>
      <c r="L2197" s="112">
        <v>67080</v>
      </c>
      <c r="M2197" s="112">
        <v>2.7949999999999999</v>
      </c>
      <c r="N2197" s="112">
        <v>167.7</v>
      </c>
      <c r="O2197" s="112">
        <v>0</v>
      </c>
      <c r="P2197" s="112">
        <v>0</v>
      </c>
      <c r="Q2197" s="112">
        <v>1120.7950000000001</v>
      </c>
      <c r="R2197" s="112">
        <v>67247.7</v>
      </c>
      <c r="S2197" s="111" t="s">
        <v>1386</v>
      </c>
    </row>
    <row r="2198" spans="1:19" ht="25.5">
      <c r="A2198" s="111" t="s">
        <v>3879</v>
      </c>
      <c r="B2198" s="143">
        <v>44360</v>
      </c>
      <c r="C2198" s="111" t="s">
        <v>3880</v>
      </c>
      <c r="D2198" s="143">
        <v>44360</v>
      </c>
      <c r="E2198" s="111" t="s">
        <v>1387</v>
      </c>
      <c r="F2198" s="111" t="s">
        <v>55</v>
      </c>
      <c r="G2198" s="111" t="s">
        <v>1026</v>
      </c>
      <c r="H2198" s="111" t="s">
        <v>54</v>
      </c>
      <c r="I2198" s="111" t="s">
        <v>1230</v>
      </c>
      <c r="J2198" s="112">
        <v>20</v>
      </c>
      <c r="K2198" s="112">
        <v>1099</v>
      </c>
      <c r="L2198" s="112">
        <v>21980</v>
      </c>
      <c r="M2198" s="112">
        <v>2.7475000000000001</v>
      </c>
      <c r="N2198" s="112">
        <v>54.95</v>
      </c>
      <c r="O2198" s="112">
        <v>0</v>
      </c>
      <c r="P2198" s="112">
        <v>0</v>
      </c>
      <c r="Q2198" s="112">
        <v>1101.7474999999999</v>
      </c>
      <c r="R2198" s="112">
        <v>22034.95</v>
      </c>
      <c r="S2198" s="111" t="s">
        <v>1386</v>
      </c>
    </row>
    <row r="2199" spans="1:19" ht="25.5">
      <c r="A2199" s="111" t="s">
        <v>3879</v>
      </c>
      <c r="B2199" s="143">
        <v>44360</v>
      </c>
      <c r="C2199" s="111" t="s">
        <v>3880</v>
      </c>
      <c r="D2199" s="143">
        <v>44360</v>
      </c>
      <c r="E2199" s="111" t="s">
        <v>1387</v>
      </c>
      <c r="F2199" s="111" t="s">
        <v>55</v>
      </c>
      <c r="G2199" s="111" t="s">
        <v>1026</v>
      </c>
      <c r="H2199" s="111" t="s">
        <v>54</v>
      </c>
      <c r="I2199" s="111" t="s">
        <v>1115</v>
      </c>
      <c r="J2199" s="112">
        <v>160</v>
      </c>
      <c r="K2199" s="112">
        <v>1030</v>
      </c>
      <c r="L2199" s="112">
        <v>164800</v>
      </c>
      <c r="M2199" s="112">
        <v>2.5750000000000002</v>
      </c>
      <c r="N2199" s="112">
        <v>412</v>
      </c>
      <c r="O2199" s="112">
        <v>0</v>
      </c>
      <c r="P2199" s="112">
        <v>0</v>
      </c>
      <c r="Q2199" s="112">
        <v>1032.575</v>
      </c>
      <c r="R2199" s="112">
        <v>165212</v>
      </c>
      <c r="S2199" s="111" t="s">
        <v>1386</v>
      </c>
    </row>
    <row r="2200" spans="1:19" ht="25.5">
      <c r="A2200" s="111" t="s">
        <v>3879</v>
      </c>
      <c r="B2200" s="143">
        <v>44360</v>
      </c>
      <c r="C2200" s="111" t="s">
        <v>3880</v>
      </c>
      <c r="D2200" s="143">
        <v>44360</v>
      </c>
      <c r="E2200" s="111" t="s">
        <v>1387</v>
      </c>
      <c r="F2200" s="111" t="s">
        <v>55</v>
      </c>
      <c r="G2200" s="111" t="s">
        <v>1026</v>
      </c>
      <c r="H2200" s="111" t="s">
        <v>54</v>
      </c>
      <c r="I2200" s="111" t="s">
        <v>1284</v>
      </c>
      <c r="J2200" s="112">
        <v>20</v>
      </c>
      <c r="K2200" s="112">
        <v>1064</v>
      </c>
      <c r="L2200" s="112">
        <v>21280</v>
      </c>
      <c r="M2200" s="112">
        <v>2.66</v>
      </c>
      <c r="N2200" s="112">
        <v>53.2</v>
      </c>
      <c r="O2200" s="112">
        <v>0</v>
      </c>
      <c r="P2200" s="112">
        <v>0</v>
      </c>
      <c r="Q2200" s="112">
        <v>1066.6600000000001</v>
      </c>
      <c r="R2200" s="112">
        <v>21333.200000000001</v>
      </c>
      <c r="S2200" s="111" t="s">
        <v>1386</v>
      </c>
    </row>
    <row r="2201" spans="1:19" ht="25.5">
      <c r="A2201" s="111" t="s">
        <v>3881</v>
      </c>
      <c r="B2201" s="143">
        <v>44360</v>
      </c>
      <c r="C2201" s="111" t="s">
        <v>3882</v>
      </c>
      <c r="D2201" s="143">
        <v>44360</v>
      </c>
      <c r="E2201" s="111" t="s">
        <v>1387</v>
      </c>
      <c r="F2201" s="111" t="s">
        <v>53</v>
      </c>
      <c r="G2201" s="111" t="s">
        <v>1026</v>
      </c>
      <c r="H2201" s="111" t="s">
        <v>54</v>
      </c>
      <c r="I2201" s="111" t="s">
        <v>1117</v>
      </c>
      <c r="J2201" s="112">
        <v>160</v>
      </c>
      <c r="K2201" s="112">
        <v>1118</v>
      </c>
      <c r="L2201" s="112">
        <v>178880</v>
      </c>
      <c r="M2201" s="112">
        <v>2.7949999999999999</v>
      </c>
      <c r="N2201" s="112">
        <v>447.2</v>
      </c>
      <c r="O2201" s="112">
        <v>0</v>
      </c>
      <c r="P2201" s="112">
        <v>0</v>
      </c>
      <c r="Q2201" s="112">
        <v>1120.7950000000001</v>
      </c>
      <c r="R2201" s="112">
        <v>179327.2</v>
      </c>
      <c r="S2201" s="111" t="s">
        <v>1386</v>
      </c>
    </row>
    <row r="2202" spans="1:19" ht="25.5">
      <c r="A2202" s="111" t="s">
        <v>3881</v>
      </c>
      <c r="B2202" s="143">
        <v>44360</v>
      </c>
      <c r="C2202" s="111" t="s">
        <v>3882</v>
      </c>
      <c r="D2202" s="143">
        <v>44360</v>
      </c>
      <c r="E2202" s="111" t="s">
        <v>1387</v>
      </c>
      <c r="F2202" s="111" t="s">
        <v>53</v>
      </c>
      <c r="G2202" s="111" t="s">
        <v>1026</v>
      </c>
      <c r="H2202" s="111" t="s">
        <v>54</v>
      </c>
      <c r="I2202" s="111" t="s">
        <v>1115</v>
      </c>
      <c r="J2202" s="112">
        <v>200</v>
      </c>
      <c r="K2202" s="112">
        <v>1030</v>
      </c>
      <c r="L2202" s="112">
        <v>206000</v>
      </c>
      <c r="M2202" s="112">
        <v>2.5750000000000002</v>
      </c>
      <c r="N2202" s="112">
        <v>515</v>
      </c>
      <c r="O2202" s="112">
        <v>0</v>
      </c>
      <c r="P2202" s="112">
        <v>0</v>
      </c>
      <c r="Q2202" s="112">
        <v>1032.575</v>
      </c>
      <c r="R2202" s="112">
        <v>206515</v>
      </c>
      <c r="S2202" s="111" t="s">
        <v>1386</v>
      </c>
    </row>
    <row r="2203" spans="1:19" ht="25.5">
      <c r="A2203" s="111" t="s">
        <v>3883</v>
      </c>
      <c r="B2203" s="143">
        <v>44360</v>
      </c>
      <c r="C2203" s="111" t="s">
        <v>3884</v>
      </c>
      <c r="D2203" s="143">
        <v>44360</v>
      </c>
      <c r="E2203" s="111" t="s">
        <v>1387</v>
      </c>
      <c r="F2203" s="111" t="s">
        <v>59</v>
      </c>
      <c r="G2203" s="111" t="s">
        <v>54</v>
      </c>
      <c r="H2203" s="111" t="s">
        <v>54</v>
      </c>
      <c r="I2203" s="111" t="s">
        <v>1117</v>
      </c>
      <c r="J2203" s="112">
        <v>60</v>
      </c>
      <c r="K2203" s="112">
        <v>1118</v>
      </c>
      <c r="L2203" s="112">
        <v>67080</v>
      </c>
      <c r="M2203" s="112">
        <v>2.7949999999999999</v>
      </c>
      <c r="N2203" s="112">
        <v>167.7</v>
      </c>
      <c r="O2203" s="112">
        <v>0</v>
      </c>
      <c r="P2203" s="112">
        <v>0</v>
      </c>
      <c r="Q2203" s="112">
        <v>1120.7950000000001</v>
      </c>
      <c r="R2203" s="112">
        <v>67247.7</v>
      </c>
      <c r="S2203" s="111" t="s">
        <v>1386</v>
      </c>
    </row>
    <row r="2204" spans="1:19" ht="25.5">
      <c r="A2204" s="111" t="s">
        <v>3883</v>
      </c>
      <c r="B2204" s="143">
        <v>44360</v>
      </c>
      <c r="C2204" s="111" t="s">
        <v>3884</v>
      </c>
      <c r="D2204" s="143">
        <v>44360</v>
      </c>
      <c r="E2204" s="111" t="s">
        <v>1387</v>
      </c>
      <c r="F2204" s="111" t="s">
        <v>59</v>
      </c>
      <c r="G2204" s="111" t="s">
        <v>54</v>
      </c>
      <c r="H2204" s="111" t="s">
        <v>54</v>
      </c>
      <c r="I2204" s="111" t="s">
        <v>1115</v>
      </c>
      <c r="J2204" s="112">
        <v>500</v>
      </c>
      <c r="K2204" s="112">
        <v>1030</v>
      </c>
      <c r="L2204" s="112">
        <v>515000</v>
      </c>
      <c r="M2204" s="112">
        <v>2.5750000000000002</v>
      </c>
      <c r="N2204" s="112">
        <v>1287.5</v>
      </c>
      <c r="O2204" s="112">
        <v>0</v>
      </c>
      <c r="P2204" s="112">
        <v>0</v>
      </c>
      <c r="Q2204" s="112">
        <v>1032.575</v>
      </c>
      <c r="R2204" s="112">
        <v>516287.5</v>
      </c>
      <c r="S2204" s="111" t="s">
        <v>1386</v>
      </c>
    </row>
    <row r="2205" spans="1:19" ht="25.5">
      <c r="A2205" s="111" t="s">
        <v>3885</v>
      </c>
      <c r="B2205" s="143">
        <v>44360</v>
      </c>
      <c r="C2205" s="111" t="s">
        <v>3886</v>
      </c>
      <c r="D2205" s="143">
        <v>44360</v>
      </c>
      <c r="E2205" s="111" t="s">
        <v>1387</v>
      </c>
      <c r="F2205" s="111" t="s">
        <v>113</v>
      </c>
      <c r="G2205" s="111" t="s">
        <v>986</v>
      </c>
      <c r="H2205" s="111" t="s">
        <v>117</v>
      </c>
      <c r="I2205" s="111" t="s">
        <v>1115</v>
      </c>
      <c r="J2205" s="112">
        <v>350</v>
      </c>
      <c r="K2205" s="112">
        <v>1030</v>
      </c>
      <c r="L2205" s="112">
        <v>360500</v>
      </c>
      <c r="M2205" s="112">
        <v>2.5750000000000002</v>
      </c>
      <c r="N2205" s="112">
        <v>901.25</v>
      </c>
      <c r="O2205" s="112">
        <v>0</v>
      </c>
      <c r="P2205" s="112">
        <v>0</v>
      </c>
      <c r="Q2205" s="112">
        <v>1032.575</v>
      </c>
      <c r="R2205" s="112">
        <v>361401.25</v>
      </c>
      <c r="S2205" s="111" t="s">
        <v>1386</v>
      </c>
    </row>
    <row r="2206" spans="1:19" ht="25.5">
      <c r="A2206" s="111" t="s">
        <v>3887</v>
      </c>
      <c r="B2206" s="143">
        <v>44360</v>
      </c>
      <c r="C2206" s="111" t="s">
        <v>3888</v>
      </c>
      <c r="D2206" s="143">
        <v>44360</v>
      </c>
      <c r="E2206" s="111" t="s">
        <v>1387</v>
      </c>
      <c r="F2206" s="111" t="s">
        <v>64</v>
      </c>
      <c r="G2206" s="111" t="s">
        <v>991</v>
      </c>
      <c r="H2206" s="111" t="s">
        <v>54</v>
      </c>
      <c r="I2206" s="111" t="s">
        <v>1120</v>
      </c>
      <c r="J2206" s="112">
        <v>60</v>
      </c>
      <c r="K2206" s="112">
        <v>1176</v>
      </c>
      <c r="L2206" s="112">
        <v>70560</v>
      </c>
      <c r="M2206" s="112">
        <v>2.94</v>
      </c>
      <c r="N2206" s="112">
        <v>176.4</v>
      </c>
      <c r="O2206" s="112">
        <v>0</v>
      </c>
      <c r="P2206" s="112">
        <v>0</v>
      </c>
      <c r="Q2206" s="112">
        <v>1178.94</v>
      </c>
      <c r="R2206" s="112">
        <v>70736.399999999994</v>
      </c>
      <c r="S2206" s="111" t="s">
        <v>1386</v>
      </c>
    </row>
    <row r="2207" spans="1:19" ht="25.5">
      <c r="A2207" s="111" t="s">
        <v>3887</v>
      </c>
      <c r="B2207" s="143">
        <v>44360</v>
      </c>
      <c r="C2207" s="111" t="s">
        <v>3888</v>
      </c>
      <c r="D2207" s="143">
        <v>44360</v>
      </c>
      <c r="E2207" s="111" t="s">
        <v>1387</v>
      </c>
      <c r="F2207" s="111" t="s">
        <v>64</v>
      </c>
      <c r="G2207" s="111" t="s">
        <v>991</v>
      </c>
      <c r="H2207" s="111" t="s">
        <v>54</v>
      </c>
      <c r="I2207" s="111" t="s">
        <v>1117</v>
      </c>
      <c r="J2207" s="112">
        <v>60</v>
      </c>
      <c r="K2207" s="112">
        <v>1118</v>
      </c>
      <c r="L2207" s="112">
        <v>67080</v>
      </c>
      <c r="M2207" s="112">
        <v>2.7949999999999999</v>
      </c>
      <c r="N2207" s="112">
        <v>167.7</v>
      </c>
      <c r="O2207" s="112">
        <v>0</v>
      </c>
      <c r="P2207" s="112">
        <v>0</v>
      </c>
      <c r="Q2207" s="112">
        <v>1120.7950000000001</v>
      </c>
      <c r="R2207" s="112">
        <v>67247.7</v>
      </c>
      <c r="S2207" s="111" t="s">
        <v>1386</v>
      </c>
    </row>
    <row r="2208" spans="1:19" ht="25.5">
      <c r="A2208" s="111" t="s">
        <v>3887</v>
      </c>
      <c r="B2208" s="143">
        <v>44360</v>
      </c>
      <c r="C2208" s="111" t="s">
        <v>3888</v>
      </c>
      <c r="D2208" s="143">
        <v>44360</v>
      </c>
      <c r="E2208" s="111" t="s">
        <v>1387</v>
      </c>
      <c r="F2208" s="111" t="s">
        <v>64</v>
      </c>
      <c r="G2208" s="111" t="s">
        <v>991</v>
      </c>
      <c r="H2208" s="111" t="s">
        <v>54</v>
      </c>
      <c r="I2208" s="111" t="s">
        <v>1115</v>
      </c>
      <c r="J2208" s="112">
        <v>200</v>
      </c>
      <c r="K2208" s="112">
        <v>1030</v>
      </c>
      <c r="L2208" s="112">
        <v>206000</v>
      </c>
      <c r="M2208" s="112">
        <v>2.5750000000000002</v>
      </c>
      <c r="N2208" s="112">
        <v>515</v>
      </c>
      <c r="O2208" s="112">
        <v>0</v>
      </c>
      <c r="P2208" s="112">
        <v>0</v>
      </c>
      <c r="Q2208" s="112">
        <v>1032.575</v>
      </c>
      <c r="R2208" s="112">
        <v>206515</v>
      </c>
      <c r="S2208" s="111" t="s">
        <v>1386</v>
      </c>
    </row>
    <row r="2209" spans="1:19" ht="25.5">
      <c r="A2209" s="111" t="s">
        <v>3889</v>
      </c>
      <c r="B2209" s="143">
        <v>44360</v>
      </c>
      <c r="C2209" s="111" t="s">
        <v>3890</v>
      </c>
      <c r="D2209" s="143">
        <v>44360</v>
      </c>
      <c r="E2209" s="111" t="s">
        <v>1387</v>
      </c>
      <c r="F2209" s="111" t="s">
        <v>73</v>
      </c>
      <c r="G2209" s="111" t="s">
        <v>1027</v>
      </c>
      <c r="H2209" s="111" t="s">
        <v>54</v>
      </c>
      <c r="I2209" s="111" t="s">
        <v>1115</v>
      </c>
      <c r="J2209" s="112">
        <v>40</v>
      </c>
      <c r="K2209" s="112">
        <v>1030</v>
      </c>
      <c r="L2209" s="112">
        <v>41200</v>
      </c>
      <c r="M2209" s="112">
        <v>2.5750000000000002</v>
      </c>
      <c r="N2209" s="112">
        <v>103</v>
      </c>
      <c r="O2209" s="112">
        <v>0</v>
      </c>
      <c r="P2209" s="112">
        <v>0</v>
      </c>
      <c r="Q2209" s="112">
        <v>1032.575</v>
      </c>
      <c r="R2209" s="112">
        <v>41303</v>
      </c>
      <c r="S2209" s="111" t="s">
        <v>1386</v>
      </c>
    </row>
    <row r="2210" spans="1:19" ht="25.5">
      <c r="A2210" s="111" t="s">
        <v>3889</v>
      </c>
      <c r="B2210" s="143">
        <v>44360</v>
      </c>
      <c r="C2210" s="111" t="s">
        <v>3890</v>
      </c>
      <c r="D2210" s="143">
        <v>44360</v>
      </c>
      <c r="E2210" s="111" t="s">
        <v>1387</v>
      </c>
      <c r="F2210" s="111" t="s">
        <v>73</v>
      </c>
      <c r="G2210" s="111" t="s">
        <v>1027</v>
      </c>
      <c r="H2210" s="111" t="s">
        <v>54</v>
      </c>
      <c r="I2210" s="111" t="s">
        <v>1284</v>
      </c>
      <c r="J2210" s="112">
        <v>40</v>
      </c>
      <c r="K2210" s="112">
        <v>1064</v>
      </c>
      <c r="L2210" s="112">
        <v>42560</v>
      </c>
      <c r="M2210" s="112">
        <v>2.66</v>
      </c>
      <c r="N2210" s="112">
        <v>106.4</v>
      </c>
      <c r="O2210" s="112">
        <v>0</v>
      </c>
      <c r="P2210" s="112">
        <v>0</v>
      </c>
      <c r="Q2210" s="112">
        <v>1066.6600000000001</v>
      </c>
      <c r="R2210" s="112">
        <v>42666.400000000001</v>
      </c>
      <c r="S2210" s="111" t="s">
        <v>1386</v>
      </c>
    </row>
    <row r="2211" spans="1:19" ht="25.5">
      <c r="A2211" s="111" t="s">
        <v>3891</v>
      </c>
      <c r="B2211" s="143">
        <v>44360</v>
      </c>
      <c r="C2211" s="111" t="s">
        <v>3892</v>
      </c>
      <c r="D2211" s="143">
        <v>44360</v>
      </c>
      <c r="E2211" s="111" t="s">
        <v>1387</v>
      </c>
      <c r="F2211" s="111" t="s">
        <v>65</v>
      </c>
      <c r="G2211" s="111" t="s">
        <v>66</v>
      </c>
      <c r="H2211" s="111" t="s">
        <v>54</v>
      </c>
      <c r="I2211" s="111" t="s">
        <v>1284</v>
      </c>
      <c r="J2211" s="112">
        <v>20</v>
      </c>
      <c r="K2211" s="112">
        <v>1064</v>
      </c>
      <c r="L2211" s="112">
        <v>21280</v>
      </c>
      <c r="M2211" s="112">
        <v>2.66</v>
      </c>
      <c r="N2211" s="112">
        <v>53.2</v>
      </c>
      <c r="O2211" s="112">
        <v>0</v>
      </c>
      <c r="P2211" s="112">
        <v>0</v>
      </c>
      <c r="Q2211" s="112">
        <v>1066.6600000000001</v>
      </c>
      <c r="R2211" s="112">
        <v>21333.200000000001</v>
      </c>
      <c r="S2211" s="111" t="s">
        <v>1386</v>
      </c>
    </row>
    <row r="2212" spans="1:19" ht="25.5">
      <c r="A2212" s="111" t="s">
        <v>3891</v>
      </c>
      <c r="B2212" s="143">
        <v>44360</v>
      </c>
      <c r="C2212" s="111" t="s">
        <v>3892</v>
      </c>
      <c r="D2212" s="143">
        <v>44360</v>
      </c>
      <c r="E2212" s="111" t="s">
        <v>1387</v>
      </c>
      <c r="F2212" s="111" t="s">
        <v>65</v>
      </c>
      <c r="G2212" s="111" t="s">
        <v>66</v>
      </c>
      <c r="H2212" s="111" t="s">
        <v>54</v>
      </c>
      <c r="I2212" s="111" t="s">
        <v>1230</v>
      </c>
      <c r="J2212" s="112">
        <v>20</v>
      </c>
      <c r="K2212" s="112">
        <v>1099</v>
      </c>
      <c r="L2212" s="112">
        <v>21980</v>
      </c>
      <c r="M2212" s="112">
        <v>2.7475000000000001</v>
      </c>
      <c r="N2212" s="112">
        <v>54.95</v>
      </c>
      <c r="O2212" s="112">
        <v>0</v>
      </c>
      <c r="P2212" s="112">
        <v>0</v>
      </c>
      <c r="Q2212" s="112">
        <v>1101.7474999999999</v>
      </c>
      <c r="R2212" s="112">
        <v>22034.95</v>
      </c>
      <c r="S2212" s="111" t="s">
        <v>1386</v>
      </c>
    </row>
    <row r="2213" spans="1:19" ht="25.5">
      <c r="A2213" s="111" t="s">
        <v>3891</v>
      </c>
      <c r="B2213" s="143">
        <v>44360</v>
      </c>
      <c r="C2213" s="111" t="s">
        <v>3892</v>
      </c>
      <c r="D2213" s="143">
        <v>44360</v>
      </c>
      <c r="E2213" s="111" t="s">
        <v>1387</v>
      </c>
      <c r="F2213" s="111" t="s">
        <v>65</v>
      </c>
      <c r="G2213" s="111" t="s">
        <v>66</v>
      </c>
      <c r="H2213" s="111" t="s">
        <v>54</v>
      </c>
      <c r="I2213" s="111" t="s">
        <v>1117</v>
      </c>
      <c r="J2213" s="112">
        <v>20</v>
      </c>
      <c r="K2213" s="112">
        <v>1118</v>
      </c>
      <c r="L2213" s="112">
        <v>22360</v>
      </c>
      <c r="M2213" s="112">
        <v>2.7949999999999999</v>
      </c>
      <c r="N2213" s="112">
        <v>55.9</v>
      </c>
      <c r="O2213" s="112">
        <v>0</v>
      </c>
      <c r="P2213" s="112">
        <v>0</v>
      </c>
      <c r="Q2213" s="112">
        <v>1120.7950000000001</v>
      </c>
      <c r="R2213" s="112">
        <v>22415.9</v>
      </c>
      <c r="S2213" s="111" t="s">
        <v>1386</v>
      </c>
    </row>
    <row r="2214" spans="1:19" ht="25.5">
      <c r="A2214" s="111" t="s">
        <v>3891</v>
      </c>
      <c r="B2214" s="143">
        <v>44360</v>
      </c>
      <c r="C2214" s="111" t="s">
        <v>3892</v>
      </c>
      <c r="D2214" s="143">
        <v>44360</v>
      </c>
      <c r="E2214" s="111" t="s">
        <v>1387</v>
      </c>
      <c r="F2214" s="111" t="s">
        <v>65</v>
      </c>
      <c r="G2214" s="111" t="s">
        <v>66</v>
      </c>
      <c r="H2214" s="111" t="s">
        <v>54</v>
      </c>
      <c r="I2214" s="111" t="s">
        <v>1335</v>
      </c>
      <c r="J2214" s="112">
        <v>40</v>
      </c>
      <c r="K2214" s="112">
        <v>1303</v>
      </c>
      <c r="L2214" s="112">
        <v>52120</v>
      </c>
      <c r="M2214" s="112">
        <v>3.2574999999999998</v>
      </c>
      <c r="N2214" s="112">
        <v>130.30000000000001</v>
      </c>
      <c r="O2214" s="112">
        <v>0</v>
      </c>
      <c r="P2214" s="112">
        <v>0</v>
      </c>
      <c r="Q2214" s="112">
        <v>1306.2574999999999</v>
      </c>
      <c r="R2214" s="112">
        <v>52250.3</v>
      </c>
      <c r="S2214" s="111" t="s">
        <v>1386</v>
      </c>
    </row>
    <row r="2215" spans="1:19" ht="25.5">
      <c r="A2215" s="111" t="s">
        <v>3891</v>
      </c>
      <c r="B2215" s="143">
        <v>44360</v>
      </c>
      <c r="C2215" s="111" t="s">
        <v>3892</v>
      </c>
      <c r="D2215" s="143">
        <v>44360</v>
      </c>
      <c r="E2215" s="111" t="s">
        <v>1387</v>
      </c>
      <c r="F2215" s="111" t="s">
        <v>65</v>
      </c>
      <c r="G2215" s="111" t="s">
        <v>66</v>
      </c>
      <c r="H2215" s="111" t="s">
        <v>54</v>
      </c>
      <c r="I2215" s="111" t="s">
        <v>1120</v>
      </c>
      <c r="J2215" s="112">
        <v>20</v>
      </c>
      <c r="K2215" s="112">
        <v>1176</v>
      </c>
      <c r="L2215" s="112">
        <v>23520</v>
      </c>
      <c r="M2215" s="112">
        <v>2.94</v>
      </c>
      <c r="N2215" s="112">
        <v>58.8</v>
      </c>
      <c r="O2215" s="112">
        <v>0</v>
      </c>
      <c r="P2215" s="112">
        <v>0</v>
      </c>
      <c r="Q2215" s="112">
        <v>1178.94</v>
      </c>
      <c r="R2215" s="112">
        <v>23578.799999999999</v>
      </c>
      <c r="S2215" s="111" t="s">
        <v>1386</v>
      </c>
    </row>
    <row r="2216" spans="1:19" ht="25.5">
      <c r="A2216" s="111" t="s">
        <v>3893</v>
      </c>
      <c r="B2216" s="143">
        <v>44360</v>
      </c>
      <c r="C2216" s="111" t="s">
        <v>3894</v>
      </c>
      <c r="D2216" s="143">
        <v>44360</v>
      </c>
      <c r="E2216" s="111" t="s">
        <v>1387</v>
      </c>
      <c r="F2216" s="111" t="s">
        <v>116</v>
      </c>
      <c r="G2216" s="111" t="s">
        <v>991</v>
      </c>
      <c r="H2216" s="111" t="s">
        <v>54</v>
      </c>
      <c r="I2216" s="111" t="s">
        <v>1120</v>
      </c>
      <c r="J2216" s="112">
        <v>20</v>
      </c>
      <c r="K2216" s="112">
        <v>1176</v>
      </c>
      <c r="L2216" s="112">
        <v>23520</v>
      </c>
      <c r="M2216" s="112">
        <v>2.94</v>
      </c>
      <c r="N2216" s="112">
        <v>58.8</v>
      </c>
      <c r="O2216" s="112">
        <v>0</v>
      </c>
      <c r="P2216" s="112">
        <v>0</v>
      </c>
      <c r="Q2216" s="112">
        <v>1178.94</v>
      </c>
      <c r="R2216" s="112">
        <v>23578.799999999999</v>
      </c>
      <c r="S2216" s="111" t="s">
        <v>1386</v>
      </c>
    </row>
    <row r="2217" spans="1:19" ht="25.5">
      <c r="A2217" s="111" t="s">
        <v>3893</v>
      </c>
      <c r="B2217" s="143">
        <v>44360</v>
      </c>
      <c r="C2217" s="111" t="s">
        <v>3894</v>
      </c>
      <c r="D2217" s="143">
        <v>44360</v>
      </c>
      <c r="E2217" s="111" t="s">
        <v>1387</v>
      </c>
      <c r="F2217" s="111" t="s">
        <v>116</v>
      </c>
      <c r="G2217" s="111" t="s">
        <v>991</v>
      </c>
      <c r="H2217" s="111" t="s">
        <v>54</v>
      </c>
      <c r="I2217" s="111" t="s">
        <v>1284</v>
      </c>
      <c r="J2217" s="112">
        <v>20</v>
      </c>
      <c r="K2217" s="112">
        <v>1064</v>
      </c>
      <c r="L2217" s="112">
        <v>21280</v>
      </c>
      <c r="M2217" s="112">
        <v>2.66</v>
      </c>
      <c r="N2217" s="112">
        <v>53.2</v>
      </c>
      <c r="O2217" s="112">
        <v>0</v>
      </c>
      <c r="P2217" s="112">
        <v>0</v>
      </c>
      <c r="Q2217" s="112">
        <v>1066.6600000000001</v>
      </c>
      <c r="R2217" s="112">
        <v>21333.200000000001</v>
      </c>
      <c r="S2217" s="111" t="s">
        <v>1386</v>
      </c>
    </row>
    <row r="2218" spans="1:19" ht="25.5">
      <c r="A2218" s="111" t="s">
        <v>3895</v>
      </c>
      <c r="B2218" s="143">
        <v>44360</v>
      </c>
      <c r="C2218" s="111" t="s">
        <v>3896</v>
      </c>
      <c r="D2218" s="143">
        <v>44360</v>
      </c>
      <c r="E2218" s="111" t="s">
        <v>1387</v>
      </c>
      <c r="F2218" s="111" t="s">
        <v>111</v>
      </c>
      <c r="G2218" s="111" t="s">
        <v>986</v>
      </c>
      <c r="H2218" s="111" t="s">
        <v>117</v>
      </c>
      <c r="I2218" s="111" t="s">
        <v>1117</v>
      </c>
      <c r="J2218" s="112">
        <v>10</v>
      </c>
      <c r="K2218" s="112">
        <v>1118</v>
      </c>
      <c r="L2218" s="112">
        <v>11180</v>
      </c>
      <c r="M2218" s="112">
        <v>2.7949999999999999</v>
      </c>
      <c r="N2218" s="112">
        <v>27.95</v>
      </c>
      <c r="O2218" s="112">
        <v>0</v>
      </c>
      <c r="P2218" s="112">
        <v>0</v>
      </c>
      <c r="Q2218" s="112">
        <v>1120.7950000000001</v>
      </c>
      <c r="R2218" s="112">
        <v>11207.95</v>
      </c>
      <c r="S2218" s="111" t="s">
        <v>1386</v>
      </c>
    </row>
    <row r="2219" spans="1:19" ht="25.5">
      <c r="A2219" s="111" t="s">
        <v>3895</v>
      </c>
      <c r="B2219" s="143">
        <v>44360</v>
      </c>
      <c r="C2219" s="111" t="s">
        <v>3896</v>
      </c>
      <c r="D2219" s="143">
        <v>44360</v>
      </c>
      <c r="E2219" s="111" t="s">
        <v>1387</v>
      </c>
      <c r="F2219" s="111" t="s">
        <v>111</v>
      </c>
      <c r="G2219" s="111" t="s">
        <v>986</v>
      </c>
      <c r="H2219" s="111" t="s">
        <v>117</v>
      </c>
      <c r="I2219" s="111" t="s">
        <v>1115</v>
      </c>
      <c r="J2219" s="112">
        <v>200</v>
      </c>
      <c r="K2219" s="112">
        <v>1030</v>
      </c>
      <c r="L2219" s="112">
        <v>206000</v>
      </c>
      <c r="M2219" s="112">
        <v>2.5750000000000002</v>
      </c>
      <c r="N2219" s="112">
        <v>515</v>
      </c>
      <c r="O2219" s="112">
        <v>0</v>
      </c>
      <c r="P2219" s="112">
        <v>0</v>
      </c>
      <c r="Q2219" s="112">
        <v>1032.575</v>
      </c>
      <c r="R2219" s="112">
        <v>206515</v>
      </c>
      <c r="S2219" s="111" t="s">
        <v>1386</v>
      </c>
    </row>
    <row r="2220" spans="1:19" ht="25.5">
      <c r="A2220" s="111" t="s">
        <v>3897</v>
      </c>
      <c r="B2220" s="143">
        <v>44360</v>
      </c>
      <c r="C2220" s="111" t="s">
        <v>3898</v>
      </c>
      <c r="D2220" s="143">
        <v>44360</v>
      </c>
      <c r="E2220" s="111" t="s">
        <v>1387</v>
      </c>
      <c r="F2220" s="111" t="s">
        <v>954</v>
      </c>
      <c r="G2220" s="111" t="s">
        <v>76</v>
      </c>
      <c r="H2220" s="111" t="s">
        <v>54</v>
      </c>
      <c r="I2220" s="111" t="s">
        <v>1284</v>
      </c>
      <c r="J2220" s="112">
        <v>100</v>
      </c>
      <c r="K2220" s="112">
        <v>1064</v>
      </c>
      <c r="L2220" s="112">
        <v>106400</v>
      </c>
      <c r="M2220" s="112">
        <v>2.66</v>
      </c>
      <c r="N2220" s="112">
        <v>266</v>
      </c>
      <c r="O2220" s="112">
        <v>0</v>
      </c>
      <c r="P2220" s="112">
        <v>0</v>
      </c>
      <c r="Q2220" s="112">
        <v>1066.6600000000001</v>
      </c>
      <c r="R2220" s="112">
        <v>106666</v>
      </c>
      <c r="S2220" s="111" t="s">
        <v>1386</v>
      </c>
    </row>
    <row r="2221" spans="1:19" ht="25.5">
      <c r="A2221" s="111" t="s">
        <v>3897</v>
      </c>
      <c r="B2221" s="143">
        <v>44360</v>
      </c>
      <c r="C2221" s="111" t="s">
        <v>3898</v>
      </c>
      <c r="D2221" s="143">
        <v>44360</v>
      </c>
      <c r="E2221" s="111" t="s">
        <v>1387</v>
      </c>
      <c r="F2221" s="111" t="s">
        <v>954</v>
      </c>
      <c r="G2221" s="111" t="s">
        <v>76</v>
      </c>
      <c r="H2221" s="111" t="s">
        <v>54</v>
      </c>
      <c r="I2221" s="111" t="s">
        <v>1115</v>
      </c>
      <c r="J2221" s="112">
        <v>60</v>
      </c>
      <c r="K2221" s="112">
        <v>1030</v>
      </c>
      <c r="L2221" s="112">
        <v>61800</v>
      </c>
      <c r="M2221" s="112">
        <v>2.5750000000000002</v>
      </c>
      <c r="N2221" s="112">
        <v>154.5</v>
      </c>
      <c r="O2221" s="112">
        <v>0</v>
      </c>
      <c r="P2221" s="112">
        <v>0</v>
      </c>
      <c r="Q2221" s="112">
        <v>1032.575</v>
      </c>
      <c r="R2221" s="112">
        <v>61954.5</v>
      </c>
      <c r="S2221" s="111" t="s">
        <v>1386</v>
      </c>
    </row>
    <row r="2222" spans="1:19" ht="25.5">
      <c r="A2222" s="111" t="s">
        <v>3899</v>
      </c>
      <c r="B2222" s="143">
        <v>44360</v>
      </c>
      <c r="C2222" s="111" t="s">
        <v>3900</v>
      </c>
      <c r="D2222" s="143">
        <v>44360</v>
      </c>
      <c r="E2222" s="111" t="s">
        <v>1387</v>
      </c>
      <c r="F2222" s="111" t="s">
        <v>1378</v>
      </c>
      <c r="G2222" s="111" t="s">
        <v>117</v>
      </c>
      <c r="H2222" s="111" t="s">
        <v>117</v>
      </c>
      <c r="I2222" s="111" t="s">
        <v>1115</v>
      </c>
      <c r="J2222" s="112">
        <v>100</v>
      </c>
      <c r="K2222" s="112">
        <v>1030</v>
      </c>
      <c r="L2222" s="112">
        <v>103000</v>
      </c>
      <c r="M2222" s="112">
        <v>2.5750000000000002</v>
      </c>
      <c r="N2222" s="112">
        <v>257.5</v>
      </c>
      <c r="O2222" s="112">
        <v>0</v>
      </c>
      <c r="P2222" s="112">
        <v>0</v>
      </c>
      <c r="Q2222" s="112">
        <v>1032.575</v>
      </c>
      <c r="R2222" s="112">
        <v>103257.5</v>
      </c>
      <c r="S2222" s="111" t="s">
        <v>1386</v>
      </c>
    </row>
    <row r="2223" spans="1:19" ht="25.5">
      <c r="A2223" s="111" t="s">
        <v>3899</v>
      </c>
      <c r="B2223" s="143">
        <v>44360</v>
      </c>
      <c r="C2223" s="111" t="s">
        <v>3900</v>
      </c>
      <c r="D2223" s="143">
        <v>44360</v>
      </c>
      <c r="E2223" s="111" t="s">
        <v>1387</v>
      </c>
      <c r="F2223" s="111" t="s">
        <v>1378</v>
      </c>
      <c r="G2223" s="111" t="s">
        <v>117</v>
      </c>
      <c r="H2223" s="111" t="s">
        <v>117</v>
      </c>
      <c r="I2223" s="111" t="s">
        <v>1117</v>
      </c>
      <c r="J2223" s="112">
        <v>22</v>
      </c>
      <c r="K2223" s="112">
        <v>1118</v>
      </c>
      <c r="L2223" s="112">
        <v>24596</v>
      </c>
      <c r="M2223" s="112">
        <v>2.7949999999999999</v>
      </c>
      <c r="N2223" s="112">
        <v>61.49</v>
      </c>
      <c r="O2223" s="112">
        <v>0</v>
      </c>
      <c r="P2223" s="112">
        <v>0</v>
      </c>
      <c r="Q2223" s="112">
        <v>1120.7950000000001</v>
      </c>
      <c r="R2223" s="112">
        <v>24657.49</v>
      </c>
      <c r="S2223" s="111" t="s">
        <v>1386</v>
      </c>
    </row>
    <row r="2224" spans="1:19" ht="25.5">
      <c r="A2224" s="111" t="s">
        <v>3901</v>
      </c>
      <c r="B2224" s="143">
        <v>44360</v>
      </c>
      <c r="C2224" s="111" t="s">
        <v>3902</v>
      </c>
      <c r="D2224" s="143">
        <v>44360</v>
      </c>
      <c r="E2224" s="111" t="s">
        <v>1387</v>
      </c>
      <c r="F2224" s="111" t="s">
        <v>878</v>
      </c>
      <c r="G2224" s="111" t="s">
        <v>1399</v>
      </c>
      <c r="H2224" s="111" t="s">
        <v>117</v>
      </c>
      <c r="I2224" s="111" t="s">
        <v>1115</v>
      </c>
      <c r="J2224" s="112">
        <v>100</v>
      </c>
      <c r="K2224" s="112">
        <v>1030</v>
      </c>
      <c r="L2224" s="112">
        <v>103000</v>
      </c>
      <c r="M2224" s="112">
        <v>2.5750000000000002</v>
      </c>
      <c r="N2224" s="112">
        <v>257.5</v>
      </c>
      <c r="O2224" s="112">
        <v>0</v>
      </c>
      <c r="P2224" s="112">
        <v>0</v>
      </c>
      <c r="Q2224" s="112">
        <v>1032.575</v>
      </c>
      <c r="R2224" s="112">
        <v>103257.5</v>
      </c>
      <c r="S2224" s="111" t="s">
        <v>1386</v>
      </c>
    </row>
    <row r="2225" spans="1:19" ht="25.5">
      <c r="A2225" s="111" t="s">
        <v>3901</v>
      </c>
      <c r="B2225" s="143">
        <v>44360</v>
      </c>
      <c r="C2225" s="111" t="s">
        <v>3902</v>
      </c>
      <c r="D2225" s="143">
        <v>44360</v>
      </c>
      <c r="E2225" s="111" t="s">
        <v>1387</v>
      </c>
      <c r="F2225" s="111" t="s">
        <v>878</v>
      </c>
      <c r="G2225" s="111" t="s">
        <v>1399</v>
      </c>
      <c r="H2225" s="111" t="s">
        <v>117</v>
      </c>
      <c r="I2225" s="111" t="s">
        <v>1117</v>
      </c>
      <c r="J2225" s="112">
        <v>60</v>
      </c>
      <c r="K2225" s="112">
        <v>1118</v>
      </c>
      <c r="L2225" s="112">
        <v>67080</v>
      </c>
      <c r="M2225" s="112">
        <v>2.7949999999999999</v>
      </c>
      <c r="N2225" s="112">
        <v>167.7</v>
      </c>
      <c r="O2225" s="112">
        <v>0</v>
      </c>
      <c r="P2225" s="112">
        <v>0</v>
      </c>
      <c r="Q2225" s="112">
        <v>1120.7950000000001</v>
      </c>
      <c r="R2225" s="112">
        <v>67247.7</v>
      </c>
      <c r="S2225" s="111" t="s">
        <v>1386</v>
      </c>
    </row>
    <row r="2226" spans="1:19" ht="25.5">
      <c r="A2226" s="111" t="s">
        <v>3903</v>
      </c>
      <c r="B2226" s="143">
        <v>44360</v>
      </c>
      <c r="C2226" s="111" t="s">
        <v>3904</v>
      </c>
      <c r="D2226" s="143">
        <v>44360</v>
      </c>
      <c r="E2226" s="111" t="s">
        <v>1387</v>
      </c>
      <c r="F2226" s="111" t="s">
        <v>11</v>
      </c>
      <c r="G2226" s="111" t="s">
        <v>1399</v>
      </c>
      <c r="H2226" s="111" t="s">
        <v>117</v>
      </c>
      <c r="I2226" s="111" t="s">
        <v>1115</v>
      </c>
      <c r="J2226" s="112">
        <v>300</v>
      </c>
      <c r="K2226" s="112">
        <v>1030</v>
      </c>
      <c r="L2226" s="112">
        <v>309000</v>
      </c>
      <c r="M2226" s="112">
        <v>2.5750000000000002</v>
      </c>
      <c r="N2226" s="112">
        <v>772.5</v>
      </c>
      <c r="O2226" s="112">
        <v>0</v>
      </c>
      <c r="P2226" s="112">
        <v>0</v>
      </c>
      <c r="Q2226" s="112">
        <v>1032.575</v>
      </c>
      <c r="R2226" s="112">
        <v>309772.5</v>
      </c>
      <c r="S2226" s="111" t="s">
        <v>1386</v>
      </c>
    </row>
    <row r="2227" spans="1:19" ht="25.5">
      <c r="A2227" s="111" t="s">
        <v>3903</v>
      </c>
      <c r="B2227" s="143">
        <v>44360</v>
      </c>
      <c r="C2227" s="111" t="s">
        <v>3904</v>
      </c>
      <c r="D2227" s="143">
        <v>44360</v>
      </c>
      <c r="E2227" s="111" t="s">
        <v>1387</v>
      </c>
      <c r="F2227" s="111" t="s">
        <v>11</v>
      </c>
      <c r="G2227" s="111" t="s">
        <v>1399</v>
      </c>
      <c r="H2227" s="111" t="s">
        <v>117</v>
      </c>
      <c r="I2227" s="111" t="s">
        <v>1117</v>
      </c>
      <c r="J2227" s="112">
        <v>200</v>
      </c>
      <c r="K2227" s="112">
        <v>1118</v>
      </c>
      <c r="L2227" s="112">
        <v>223600</v>
      </c>
      <c r="M2227" s="112">
        <v>2.7949999999999999</v>
      </c>
      <c r="N2227" s="112">
        <v>559</v>
      </c>
      <c r="O2227" s="112">
        <v>0</v>
      </c>
      <c r="P2227" s="112">
        <v>0</v>
      </c>
      <c r="Q2227" s="112">
        <v>1120.7950000000001</v>
      </c>
      <c r="R2227" s="112">
        <v>224159</v>
      </c>
      <c r="S2227" s="111" t="s">
        <v>1386</v>
      </c>
    </row>
    <row r="2228" spans="1:19" ht="25.5">
      <c r="A2228" s="111" t="s">
        <v>3905</v>
      </c>
      <c r="B2228" s="143">
        <v>44360</v>
      </c>
      <c r="C2228" s="111" t="s">
        <v>3906</v>
      </c>
      <c r="D2228" s="143">
        <v>44360</v>
      </c>
      <c r="E2228" s="111" t="s">
        <v>1387</v>
      </c>
      <c r="F2228" s="111" t="s">
        <v>110</v>
      </c>
      <c r="G2228" s="111" t="s">
        <v>1071</v>
      </c>
      <c r="H2228" s="111" t="s">
        <v>117</v>
      </c>
      <c r="I2228" s="111" t="s">
        <v>1115</v>
      </c>
      <c r="J2228" s="112">
        <v>300</v>
      </c>
      <c r="K2228" s="112">
        <v>1030</v>
      </c>
      <c r="L2228" s="112">
        <v>309000</v>
      </c>
      <c r="M2228" s="112">
        <v>2.5750000000000002</v>
      </c>
      <c r="N2228" s="112">
        <v>772.5</v>
      </c>
      <c r="O2228" s="112">
        <v>0</v>
      </c>
      <c r="P2228" s="112">
        <v>0</v>
      </c>
      <c r="Q2228" s="112">
        <v>1032.575</v>
      </c>
      <c r="R2228" s="112">
        <v>309772.5</v>
      </c>
      <c r="S2228" s="111" t="s">
        <v>1386</v>
      </c>
    </row>
    <row r="2229" spans="1:19" ht="25.5">
      <c r="A2229" s="111" t="s">
        <v>3907</v>
      </c>
      <c r="B2229" s="143">
        <v>44360</v>
      </c>
      <c r="C2229" s="111" t="s">
        <v>3908</v>
      </c>
      <c r="D2229" s="143">
        <v>44360</v>
      </c>
      <c r="E2229" s="111" t="s">
        <v>1387</v>
      </c>
      <c r="F2229" s="111" t="s">
        <v>75</v>
      </c>
      <c r="G2229" s="111" t="s">
        <v>76</v>
      </c>
      <c r="H2229" s="111" t="s">
        <v>54</v>
      </c>
      <c r="I2229" s="111" t="s">
        <v>1117</v>
      </c>
      <c r="J2229" s="112">
        <v>40</v>
      </c>
      <c r="K2229" s="112">
        <v>1118</v>
      </c>
      <c r="L2229" s="112">
        <v>44720</v>
      </c>
      <c r="M2229" s="112">
        <v>2.7949999999999999</v>
      </c>
      <c r="N2229" s="112">
        <v>111.8</v>
      </c>
      <c r="O2229" s="112">
        <v>0</v>
      </c>
      <c r="P2229" s="112">
        <v>0</v>
      </c>
      <c r="Q2229" s="112">
        <v>1120.7950000000001</v>
      </c>
      <c r="R2229" s="112">
        <v>44831.8</v>
      </c>
      <c r="S2229" s="111" t="s">
        <v>1386</v>
      </c>
    </row>
    <row r="2230" spans="1:19" ht="25.5">
      <c r="A2230" s="111" t="s">
        <v>3909</v>
      </c>
      <c r="B2230" s="143">
        <v>44360</v>
      </c>
      <c r="C2230" s="111" t="s">
        <v>3910</v>
      </c>
      <c r="D2230" s="143">
        <v>44360</v>
      </c>
      <c r="E2230" s="111" t="s">
        <v>1387</v>
      </c>
      <c r="F2230" s="111" t="s">
        <v>74</v>
      </c>
      <c r="G2230" s="111" t="s">
        <v>1028</v>
      </c>
      <c r="H2230" s="111" t="s">
        <v>54</v>
      </c>
      <c r="I2230" s="111" t="s">
        <v>1117</v>
      </c>
      <c r="J2230" s="112">
        <v>80</v>
      </c>
      <c r="K2230" s="112">
        <v>1118</v>
      </c>
      <c r="L2230" s="112">
        <v>89440</v>
      </c>
      <c r="M2230" s="112">
        <v>2.7949999999999999</v>
      </c>
      <c r="N2230" s="112">
        <v>223.6</v>
      </c>
      <c r="O2230" s="112">
        <v>0</v>
      </c>
      <c r="P2230" s="112">
        <v>0</v>
      </c>
      <c r="Q2230" s="112">
        <v>1120.7950000000001</v>
      </c>
      <c r="R2230" s="112">
        <v>89663.6</v>
      </c>
      <c r="S2230" s="111" t="s">
        <v>1386</v>
      </c>
    </row>
    <row r="2231" spans="1:19" ht="25.5">
      <c r="A2231" s="111" t="s">
        <v>3909</v>
      </c>
      <c r="B2231" s="143">
        <v>44360</v>
      </c>
      <c r="C2231" s="111" t="s">
        <v>3910</v>
      </c>
      <c r="D2231" s="143">
        <v>44360</v>
      </c>
      <c r="E2231" s="111" t="s">
        <v>1387</v>
      </c>
      <c r="F2231" s="111" t="s">
        <v>74</v>
      </c>
      <c r="G2231" s="111" t="s">
        <v>1028</v>
      </c>
      <c r="H2231" s="111" t="s">
        <v>54</v>
      </c>
      <c r="I2231" s="111" t="s">
        <v>1120</v>
      </c>
      <c r="J2231" s="112">
        <v>60</v>
      </c>
      <c r="K2231" s="112">
        <v>1176</v>
      </c>
      <c r="L2231" s="112">
        <v>70560</v>
      </c>
      <c r="M2231" s="112">
        <v>2.94</v>
      </c>
      <c r="N2231" s="112">
        <v>176.4</v>
      </c>
      <c r="O2231" s="112">
        <v>0</v>
      </c>
      <c r="P2231" s="112">
        <v>0</v>
      </c>
      <c r="Q2231" s="112">
        <v>1178.94</v>
      </c>
      <c r="R2231" s="112">
        <v>70736.399999999994</v>
      </c>
      <c r="S2231" s="111" t="s">
        <v>1386</v>
      </c>
    </row>
    <row r="2232" spans="1:19" ht="25.5">
      <c r="A2232" s="111" t="s">
        <v>3909</v>
      </c>
      <c r="B2232" s="143">
        <v>44360</v>
      </c>
      <c r="C2232" s="111" t="s">
        <v>3910</v>
      </c>
      <c r="D2232" s="143">
        <v>44360</v>
      </c>
      <c r="E2232" s="111" t="s">
        <v>1387</v>
      </c>
      <c r="F2232" s="111" t="s">
        <v>74</v>
      </c>
      <c r="G2232" s="111" t="s">
        <v>1028</v>
      </c>
      <c r="H2232" s="111" t="s">
        <v>54</v>
      </c>
      <c r="I2232" s="111" t="s">
        <v>1115</v>
      </c>
      <c r="J2232" s="112">
        <v>150</v>
      </c>
      <c r="K2232" s="112">
        <v>1030</v>
      </c>
      <c r="L2232" s="112">
        <v>154500</v>
      </c>
      <c r="M2232" s="112">
        <v>2.5750000000000002</v>
      </c>
      <c r="N2232" s="112">
        <v>386.25</v>
      </c>
      <c r="O2232" s="112">
        <v>0</v>
      </c>
      <c r="P2232" s="112">
        <v>0</v>
      </c>
      <c r="Q2232" s="112">
        <v>1032.575</v>
      </c>
      <c r="R2232" s="112">
        <v>154886.25</v>
      </c>
      <c r="S2232" s="111" t="s">
        <v>1386</v>
      </c>
    </row>
    <row r="2233" spans="1:19" ht="25.5">
      <c r="A2233" s="111" t="s">
        <v>3909</v>
      </c>
      <c r="B2233" s="143">
        <v>44360</v>
      </c>
      <c r="C2233" s="111" t="s">
        <v>3910</v>
      </c>
      <c r="D2233" s="143">
        <v>44360</v>
      </c>
      <c r="E2233" s="111" t="s">
        <v>1387</v>
      </c>
      <c r="F2233" s="111" t="s">
        <v>74</v>
      </c>
      <c r="G2233" s="111" t="s">
        <v>1028</v>
      </c>
      <c r="H2233" s="111" t="s">
        <v>54</v>
      </c>
      <c r="I2233" s="111" t="s">
        <v>1285</v>
      </c>
      <c r="J2233" s="112">
        <v>20</v>
      </c>
      <c r="K2233" s="112">
        <v>1205</v>
      </c>
      <c r="L2233" s="112">
        <v>24100</v>
      </c>
      <c r="M2233" s="112">
        <v>3.0125000000000002</v>
      </c>
      <c r="N2233" s="112">
        <v>60.25</v>
      </c>
      <c r="O2233" s="112">
        <v>0</v>
      </c>
      <c r="P2233" s="112">
        <v>0</v>
      </c>
      <c r="Q2233" s="112">
        <v>1208.0125</v>
      </c>
      <c r="R2233" s="112">
        <v>24160.25</v>
      </c>
      <c r="S2233" s="111" t="s">
        <v>1386</v>
      </c>
    </row>
    <row r="2234" spans="1:19" ht="25.5">
      <c r="A2234" s="111" t="s">
        <v>3911</v>
      </c>
      <c r="B2234" s="143">
        <v>44360</v>
      </c>
      <c r="C2234" s="111" t="s">
        <v>3912</v>
      </c>
      <c r="D2234" s="143">
        <v>44360</v>
      </c>
      <c r="E2234" s="111" t="s">
        <v>1387</v>
      </c>
      <c r="F2234" s="111" t="s">
        <v>72</v>
      </c>
      <c r="G2234" s="111" t="s">
        <v>1028</v>
      </c>
      <c r="H2234" s="111" t="s">
        <v>54</v>
      </c>
      <c r="I2234" s="111" t="s">
        <v>1284</v>
      </c>
      <c r="J2234" s="112">
        <v>125</v>
      </c>
      <c r="K2234" s="112">
        <v>1064</v>
      </c>
      <c r="L2234" s="112">
        <v>133000</v>
      </c>
      <c r="M2234" s="112">
        <v>2.66</v>
      </c>
      <c r="N2234" s="112">
        <v>332.5</v>
      </c>
      <c r="O2234" s="112">
        <v>0</v>
      </c>
      <c r="P2234" s="112">
        <v>0</v>
      </c>
      <c r="Q2234" s="112">
        <v>1066.6600000000001</v>
      </c>
      <c r="R2234" s="112">
        <v>133332.5</v>
      </c>
      <c r="S2234" s="111" t="s">
        <v>1386</v>
      </c>
    </row>
    <row r="2235" spans="1:19" ht="25.5">
      <c r="A2235" s="111" t="s">
        <v>3911</v>
      </c>
      <c r="B2235" s="143">
        <v>44360</v>
      </c>
      <c r="C2235" s="111" t="s">
        <v>3912</v>
      </c>
      <c r="D2235" s="143">
        <v>44360</v>
      </c>
      <c r="E2235" s="111" t="s">
        <v>1387</v>
      </c>
      <c r="F2235" s="111" t="s">
        <v>72</v>
      </c>
      <c r="G2235" s="111" t="s">
        <v>1028</v>
      </c>
      <c r="H2235" s="111" t="s">
        <v>54</v>
      </c>
      <c r="I2235" s="111" t="s">
        <v>1335</v>
      </c>
      <c r="J2235" s="112">
        <v>50</v>
      </c>
      <c r="K2235" s="112">
        <v>1303</v>
      </c>
      <c r="L2235" s="112">
        <v>65150</v>
      </c>
      <c r="M2235" s="112">
        <v>3.2574999999999998</v>
      </c>
      <c r="N2235" s="112">
        <v>162.875</v>
      </c>
      <c r="O2235" s="112">
        <v>0</v>
      </c>
      <c r="P2235" s="112">
        <v>0</v>
      </c>
      <c r="Q2235" s="112">
        <v>1306.2574999999999</v>
      </c>
      <c r="R2235" s="112">
        <v>65312.875</v>
      </c>
      <c r="S2235" s="111" t="s">
        <v>1386</v>
      </c>
    </row>
    <row r="2236" spans="1:19" ht="25.5">
      <c r="A2236" s="111" t="s">
        <v>3911</v>
      </c>
      <c r="B2236" s="143">
        <v>44360</v>
      </c>
      <c r="C2236" s="111" t="s">
        <v>3912</v>
      </c>
      <c r="D2236" s="143">
        <v>44360</v>
      </c>
      <c r="E2236" s="111" t="s">
        <v>1387</v>
      </c>
      <c r="F2236" s="111" t="s">
        <v>72</v>
      </c>
      <c r="G2236" s="111" t="s">
        <v>1028</v>
      </c>
      <c r="H2236" s="111" t="s">
        <v>54</v>
      </c>
      <c r="I2236" s="111" t="s">
        <v>1115</v>
      </c>
      <c r="J2236" s="112">
        <v>100</v>
      </c>
      <c r="K2236" s="112">
        <v>1030</v>
      </c>
      <c r="L2236" s="112">
        <v>103000</v>
      </c>
      <c r="M2236" s="112">
        <v>2.5750000000000002</v>
      </c>
      <c r="N2236" s="112">
        <v>257.5</v>
      </c>
      <c r="O2236" s="112">
        <v>0</v>
      </c>
      <c r="P2236" s="112">
        <v>0</v>
      </c>
      <c r="Q2236" s="112">
        <v>1032.575</v>
      </c>
      <c r="R2236" s="112">
        <v>103257.5</v>
      </c>
      <c r="S2236" s="111" t="s">
        <v>1386</v>
      </c>
    </row>
    <row r="2237" spans="1:19" ht="25.5">
      <c r="A2237" s="111" t="s">
        <v>3911</v>
      </c>
      <c r="B2237" s="143">
        <v>44360</v>
      </c>
      <c r="C2237" s="111" t="s">
        <v>3912</v>
      </c>
      <c r="D2237" s="143">
        <v>44360</v>
      </c>
      <c r="E2237" s="111" t="s">
        <v>1387</v>
      </c>
      <c r="F2237" s="111" t="s">
        <v>72</v>
      </c>
      <c r="G2237" s="111" t="s">
        <v>1028</v>
      </c>
      <c r="H2237" s="111" t="s">
        <v>54</v>
      </c>
      <c r="I2237" s="111" t="s">
        <v>1117</v>
      </c>
      <c r="J2237" s="112">
        <v>61</v>
      </c>
      <c r="K2237" s="112">
        <v>1118</v>
      </c>
      <c r="L2237" s="112">
        <v>68198</v>
      </c>
      <c r="M2237" s="112">
        <v>2.7949999999999999</v>
      </c>
      <c r="N2237" s="112">
        <v>170.495</v>
      </c>
      <c r="O2237" s="112">
        <v>0</v>
      </c>
      <c r="P2237" s="112">
        <v>0</v>
      </c>
      <c r="Q2237" s="112">
        <v>1120.7950000000001</v>
      </c>
      <c r="R2237" s="112">
        <v>68368.494999999995</v>
      </c>
      <c r="S2237" s="111" t="s">
        <v>1386</v>
      </c>
    </row>
    <row r="2238" spans="1:19" ht="25.5">
      <c r="A2238" s="111" t="s">
        <v>3911</v>
      </c>
      <c r="B2238" s="143">
        <v>44360</v>
      </c>
      <c r="C2238" s="111" t="s">
        <v>3912</v>
      </c>
      <c r="D2238" s="143">
        <v>44360</v>
      </c>
      <c r="E2238" s="111" t="s">
        <v>1387</v>
      </c>
      <c r="F2238" s="111" t="s">
        <v>72</v>
      </c>
      <c r="G2238" s="111" t="s">
        <v>1028</v>
      </c>
      <c r="H2238" s="111" t="s">
        <v>54</v>
      </c>
      <c r="I2238" s="111" t="s">
        <v>1285</v>
      </c>
      <c r="J2238" s="112">
        <v>80</v>
      </c>
      <c r="K2238" s="112">
        <v>1205</v>
      </c>
      <c r="L2238" s="112">
        <v>96400</v>
      </c>
      <c r="M2238" s="112">
        <v>3.0125000000000002</v>
      </c>
      <c r="N2238" s="112">
        <v>241</v>
      </c>
      <c r="O2238" s="112">
        <v>0</v>
      </c>
      <c r="P2238" s="112">
        <v>0</v>
      </c>
      <c r="Q2238" s="112">
        <v>1208.0125</v>
      </c>
      <c r="R2238" s="112">
        <v>96641</v>
      </c>
      <c r="S2238" s="111" t="s">
        <v>1386</v>
      </c>
    </row>
    <row r="2239" spans="1:19" ht="25.5">
      <c r="A2239" s="111" t="s">
        <v>3911</v>
      </c>
      <c r="B2239" s="143">
        <v>44360</v>
      </c>
      <c r="C2239" s="111" t="s">
        <v>3912</v>
      </c>
      <c r="D2239" s="143">
        <v>44360</v>
      </c>
      <c r="E2239" s="111" t="s">
        <v>1387</v>
      </c>
      <c r="F2239" s="111" t="s">
        <v>72</v>
      </c>
      <c r="G2239" s="111" t="s">
        <v>1028</v>
      </c>
      <c r="H2239" s="111" t="s">
        <v>54</v>
      </c>
      <c r="I2239" s="111" t="s">
        <v>1120</v>
      </c>
      <c r="J2239" s="112">
        <v>80</v>
      </c>
      <c r="K2239" s="112">
        <v>1176</v>
      </c>
      <c r="L2239" s="112">
        <v>94080</v>
      </c>
      <c r="M2239" s="112">
        <v>2.94</v>
      </c>
      <c r="N2239" s="112">
        <v>235.2</v>
      </c>
      <c r="O2239" s="112">
        <v>0</v>
      </c>
      <c r="P2239" s="112">
        <v>0</v>
      </c>
      <c r="Q2239" s="112">
        <v>1178.94</v>
      </c>
      <c r="R2239" s="112">
        <v>94315.199999999997</v>
      </c>
      <c r="S2239" s="111" t="s">
        <v>1386</v>
      </c>
    </row>
    <row r="2240" spans="1:19" ht="25.5">
      <c r="A2240" s="111" t="s">
        <v>3913</v>
      </c>
      <c r="B2240" s="143">
        <v>44360</v>
      </c>
      <c r="C2240" s="111" t="s">
        <v>3914</v>
      </c>
      <c r="D2240" s="143">
        <v>44360</v>
      </c>
      <c r="E2240" s="111" t="s">
        <v>1387</v>
      </c>
      <c r="F2240" s="111" t="s">
        <v>993</v>
      </c>
      <c r="G2240" s="111" t="s">
        <v>1397</v>
      </c>
      <c r="H2240" s="111" t="s">
        <v>54</v>
      </c>
      <c r="I2240" s="111" t="s">
        <v>1117</v>
      </c>
      <c r="J2240" s="112">
        <v>40</v>
      </c>
      <c r="K2240" s="112">
        <v>1118</v>
      </c>
      <c r="L2240" s="112">
        <v>44720</v>
      </c>
      <c r="M2240" s="112">
        <v>2.7949999999999999</v>
      </c>
      <c r="N2240" s="112">
        <v>111.8</v>
      </c>
      <c r="O2240" s="112">
        <v>0</v>
      </c>
      <c r="P2240" s="112">
        <v>0</v>
      </c>
      <c r="Q2240" s="112">
        <v>1120.7950000000001</v>
      </c>
      <c r="R2240" s="112">
        <v>44831.8</v>
      </c>
      <c r="S2240" s="111" t="s">
        <v>1386</v>
      </c>
    </row>
    <row r="2241" spans="1:19" ht="25.5">
      <c r="A2241" s="111" t="s">
        <v>3913</v>
      </c>
      <c r="B2241" s="143">
        <v>44360</v>
      </c>
      <c r="C2241" s="111" t="s">
        <v>3914</v>
      </c>
      <c r="D2241" s="143">
        <v>44360</v>
      </c>
      <c r="E2241" s="111" t="s">
        <v>1387</v>
      </c>
      <c r="F2241" s="111" t="s">
        <v>993</v>
      </c>
      <c r="G2241" s="111" t="s">
        <v>1397</v>
      </c>
      <c r="H2241" s="111" t="s">
        <v>54</v>
      </c>
      <c r="I2241" s="111" t="s">
        <v>1115</v>
      </c>
      <c r="J2241" s="112">
        <v>80</v>
      </c>
      <c r="K2241" s="112">
        <v>1030</v>
      </c>
      <c r="L2241" s="112">
        <v>82400</v>
      </c>
      <c r="M2241" s="112">
        <v>2.5750000000000002</v>
      </c>
      <c r="N2241" s="112">
        <v>206</v>
      </c>
      <c r="O2241" s="112">
        <v>0</v>
      </c>
      <c r="P2241" s="112">
        <v>0</v>
      </c>
      <c r="Q2241" s="112">
        <v>1032.575</v>
      </c>
      <c r="R2241" s="112">
        <v>82606</v>
      </c>
      <c r="S2241" s="111" t="s">
        <v>1386</v>
      </c>
    </row>
    <row r="2242" spans="1:19" ht="25.5">
      <c r="A2242" s="111" t="s">
        <v>3915</v>
      </c>
      <c r="B2242" s="143">
        <v>44360</v>
      </c>
      <c r="C2242" s="111" t="s">
        <v>3916</v>
      </c>
      <c r="D2242" s="143">
        <v>44360</v>
      </c>
      <c r="E2242" s="111" t="s">
        <v>1387</v>
      </c>
      <c r="F2242" s="111" t="s">
        <v>8</v>
      </c>
      <c r="G2242" s="111" t="s">
        <v>1019</v>
      </c>
      <c r="H2242" s="111" t="s">
        <v>117</v>
      </c>
      <c r="I2242" s="111" t="s">
        <v>1285</v>
      </c>
      <c r="J2242" s="112">
        <v>100</v>
      </c>
      <c r="K2242" s="112">
        <v>1205</v>
      </c>
      <c r="L2242" s="112">
        <v>120500</v>
      </c>
      <c r="M2242" s="112">
        <v>3.0125000000000002</v>
      </c>
      <c r="N2242" s="112">
        <v>301.25</v>
      </c>
      <c r="O2242" s="112">
        <v>0</v>
      </c>
      <c r="P2242" s="112">
        <v>0</v>
      </c>
      <c r="Q2242" s="112">
        <v>1208.0125</v>
      </c>
      <c r="R2242" s="112">
        <v>120801.25</v>
      </c>
      <c r="S2242" s="111" t="s">
        <v>1386</v>
      </c>
    </row>
    <row r="2243" spans="1:19" ht="25.5">
      <c r="A2243" s="111" t="s">
        <v>3915</v>
      </c>
      <c r="B2243" s="143">
        <v>44360</v>
      </c>
      <c r="C2243" s="111" t="s">
        <v>3916</v>
      </c>
      <c r="D2243" s="143">
        <v>44360</v>
      </c>
      <c r="E2243" s="111" t="s">
        <v>1387</v>
      </c>
      <c r="F2243" s="111" t="s">
        <v>8</v>
      </c>
      <c r="G2243" s="111" t="s">
        <v>1019</v>
      </c>
      <c r="H2243" s="111" t="s">
        <v>117</v>
      </c>
      <c r="I2243" s="111" t="s">
        <v>1115</v>
      </c>
      <c r="J2243" s="112">
        <v>300</v>
      </c>
      <c r="K2243" s="112">
        <v>1030</v>
      </c>
      <c r="L2243" s="112">
        <v>309000</v>
      </c>
      <c r="M2243" s="112">
        <v>2.5750000000000002</v>
      </c>
      <c r="N2243" s="112">
        <v>772.5</v>
      </c>
      <c r="O2243" s="112">
        <v>0</v>
      </c>
      <c r="P2243" s="112">
        <v>0</v>
      </c>
      <c r="Q2243" s="112">
        <v>1032.575</v>
      </c>
      <c r="R2243" s="112">
        <v>309772.5</v>
      </c>
      <c r="S2243" s="111" t="s">
        <v>1386</v>
      </c>
    </row>
    <row r="2244" spans="1:19" ht="25.5">
      <c r="A2244" s="111" t="s">
        <v>3915</v>
      </c>
      <c r="B2244" s="143">
        <v>44360</v>
      </c>
      <c r="C2244" s="111" t="s">
        <v>3916</v>
      </c>
      <c r="D2244" s="143">
        <v>44360</v>
      </c>
      <c r="E2244" s="111" t="s">
        <v>1387</v>
      </c>
      <c r="F2244" s="111" t="s">
        <v>8</v>
      </c>
      <c r="G2244" s="111" t="s">
        <v>1019</v>
      </c>
      <c r="H2244" s="111" t="s">
        <v>117</v>
      </c>
      <c r="I2244" s="111" t="s">
        <v>1117</v>
      </c>
      <c r="J2244" s="112">
        <v>400</v>
      </c>
      <c r="K2244" s="112">
        <v>1118</v>
      </c>
      <c r="L2244" s="112">
        <v>447200</v>
      </c>
      <c r="M2244" s="112">
        <v>2.7949999999999999</v>
      </c>
      <c r="N2244" s="112">
        <v>1118</v>
      </c>
      <c r="O2244" s="112">
        <v>0</v>
      </c>
      <c r="P2244" s="112">
        <v>0</v>
      </c>
      <c r="Q2244" s="112">
        <v>1120.7950000000001</v>
      </c>
      <c r="R2244" s="112">
        <v>448318</v>
      </c>
      <c r="S2244" s="111" t="s">
        <v>1386</v>
      </c>
    </row>
    <row r="2245" spans="1:19" ht="25.5">
      <c r="A2245" s="111" t="s">
        <v>3915</v>
      </c>
      <c r="B2245" s="143">
        <v>44360</v>
      </c>
      <c r="C2245" s="111" t="s">
        <v>3916</v>
      </c>
      <c r="D2245" s="143">
        <v>44360</v>
      </c>
      <c r="E2245" s="111" t="s">
        <v>1387</v>
      </c>
      <c r="F2245" s="111" t="s">
        <v>8</v>
      </c>
      <c r="G2245" s="111" t="s">
        <v>1019</v>
      </c>
      <c r="H2245" s="111" t="s">
        <v>117</v>
      </c>
      <c r="I2245" s="111" t="s">
        <v>1284</v>
      </c>
      <c r="J2245" s="112">
        <v>300</v>
      </c>
      <c r="K2245" s="112">
        <v>1064</v>
      </c>
      <c r="L2245" s="112">
        <v>319200</v>
      </c>
      <c r="M2245" s="112">
        <v>2.66</v>
      </c>
      <c r="N2245" s="112">
        <v>798</v>
      </c>
      <c r="O2245" s="112">
        <v>0</v>
      </c>
      <c r="P2245" s="112">
        <v>0</v>
      </c>
      <c r="Q2245" s="112">
        <v>1066.6600000000001</v>
      </c>
      <c r="R2245" s="112">
        <v>319998</v>
      </c>
      <c r="S2245" s="111" t="s">
        <v>1386</v>
      </c>
    </row>
    <row r="2246" spans="1:19" ht="25.5">
      <c r="A2246" s="111" t="s">
        <v>3917</v>
      </c>
      <c r="B2246" s="143">
        <v>44360</v>
      </c>
      <c r="C2246" s="111" t="s">
        <v>3918</v>
      </c>
      <c r="D2246" s="143">
        <v>44360</v>
      </c>
      <c r="E2246" s="111" t="s">
        <v>1387</v>
      </c>
      <c r="F2246" s="111" t="s">
        <v>71</v>
      </c>
      <c r="G2246" s="111" t="s">
        <v>76</v>
      </c>
      <c r="H2246" s="111" t="s">
        <v>54</v>
      </c>
      <c r="I2246" s="111" t="s">
        <v>1117</v>
      </c>
      <c r="J2246" s="112">
        <v>200</v>
      </c>
      <c r="K2246" s="112">
        <v>1118</v>
      </c>
      <c r="L2246" s="112">
        <v>223600</v>
      </c>
      <c r="M2246" s="112">
        <v>2.7949999999999999</v>
      </c>
      <c r="N2246" s="112">
        <v>559</v>
      </c>
      <c r="O2246" s="112">
        <v>0</v>
      </c>
      <c r="P2246" s="112">
        <v>0</v>
      </c>
      <c r="Q2246" s="112">
        <v>1120.7950000000001</v>
      </c>
      <c r="R2246" s="112">
        <v>224159</v>
      </c>
      <c r="S2246" s="111" t="s">
        <v>1386</v>
      </c>
    </row>
    <row r="2247" spans="1:19" ht="25.5">
      <c r="A2247" s="111" t="s">
        <v>3919</v>
      </c>
      <c r="B2247" s="143">
        <v>44360</v>
      </c>
      <c r="C2247" s="111" t="s">
        <v>3920</v>
      </c>
      <c r="D2247" s="143">
        <v>44360</v>
      </c>
      <c r="E2247" s="111" t="s">
        <v>1387</v>
      </c>
      <c r="F2247" s="111" t="s">
        <v>63</v>
      </c>
      <c r="G2247" s="111" t="s">
        <v>1396</v>
      </c>
      <c r="H2247" s="111" t="s">
        <v>54</v>
      </c>
      <c r="I2247" s="111" t="s">
        <v>1115</v>
      </c>
      <c r="J2247" s="112">
        <v>300</v>
      </c>
      <c r="K2247" s="112">
        <v>1030</v>
      </c>
      <c r="L2247" s="112">
        <v>309000</v>
      </c>
      <c r="M2247" s="112">
        <v>2.5750000000000002</v>
      </c>
      <c r="N2247" s="112">
        <v>772.5</v>
      </c>
      <c r="O2247" s="112">
        <v>0</v>
      </c>
      <c r="P2247" s="112">
        <v>0</v>
      </c>
      <c r="Q2247" s="112">
        <v>1032.575</v>
      </c>
      <c r="R2247" s="112">
        <v>309772.5</v>
      </c>
      <c r="S2247" s="111" t="s">
        <v>1386</v>
      </c>
    </row>
    <row r="2248" spans="1:19" ht="25.5">
      <c r="A2248" s="111" t="s">
        <v>3921</v>
      </c>
      <c r="B2248" s="143">
        <v>44360</v>
      </c>
      <c r="C2248" s="111" t="s">
        <v>3922</v>
      </c>
      <c r="D2248" s="143">
        <v>44360</v>
      </c>
      <c r="E2248" s="111" t="s">
        <v>1387</v>
      </c>
      <c r="F2248" s="111" t="s">
        <v>62</v>
      </c>
      <c r="G2248" s="111" t="s">
        <v>1396</v>
      </c>
      <c r="H2248" s="111" t="s">
        <v>54</v>
      </c>
      <c r="I2248" s="111" t="s">
        <v>1115</v>
      </c>
      <c r="J2248" s="112">
        <v>180</v>
      </c>
      <c r="K2248" s="112">
        <v>1030</v>
      </c>
      <c r="L2248" s="112">
        <v>185400</v>
      </c>
      <c r="M2248" s="112">
        <v>2.5750000000000002</v>
      </c>
      <c r="N2248" s="112">
        <v>463.5</v>
      </c>
      <c r="O2248" s="112">
        <v>0</v>
      </c>
      <c r="P2248" s="112">
        <v>0</v>
      </c>
      <c r="Q2248" s="112">
        <v>1032.575</v>
      </c>
      <c r="R2248" s="112">
        <v>185863.5</v>
      </c>
      <c r="S2248" s="111" t="s">
        <v>1386</v>
      </c>
    </row>
    <row r="2249" spans="1:19" ht="25.5">
      <c r="A2249" s="111" t="s">
        <v>3923</v>
      </c>
      <c r="B2249" s="143">
        <v>44360</v>
      </c>
      <c r="C2249" s="111" t="s">
        <v>3924</v>
      </c>
      <c r="D2249" s="143">
        <v>44360</v>
      </c>
      <c r="E2249" s="111" t="s">
        <v>1387</v>
      </c>
      <c r="F2249" s="111" t="s">
        <v>107</v>
      </c>
      <c r="G2249" s="111" t="s">
        <v>1070</v>
      </c>
      <c r="H2249" s="111" t="s">
        <v>117</v>
      </c>
      <c r="I2249" s="111" t="s">
        <v>1115</v>
      </c>
      <c r="J2249" s="112">
        <v>300</v>
      </c>
      <c r="K2249" s="112">
        <v>1030</v>
      </c>
      <c r="L2249" s="112">
        <v>309000</v>
      </c>
      <c r="M2249" s="112">
        <v>2.5750000000000002</v>
      </c>
      <c r="N2249" s="112">
        <v>772.5</v>
      </c>
      <c r="O2249" s="112">
        <v>0</v>
      </c>
      <c r="P2249" s="112">
        <v>0</v>
      </c>
      <c r="Q2249" s="112">
        <v>1032.575</v>
      </c>
      <c r="R2249" s="112">
        <v>309772.5</v>
      </c>
      <c r="S2249" s="111" t="s">
        <v>1386</v>
      </c>
    </row>
    <row r="2250" spans="1:19" ht="25.5">
      <c r="A2250" s="111" t="s">
        <v>3925</v>
      </c>
      <c r="B2250" s="143">
        <v>44360</v>
      </c>
      <c r="C2250" s="111" t="s">
        <v>3926</v>
      </c>
      <c r="D2250" s="143">
        <v>44360</v>
      </c>
      <c r="E2250" s="111" t="s">
        <v>1387</v>
      </c>
      <c r="F2250" s="111" t="s">
        <v>938</v>
      </c>
      <c r="G2250" s="111" t="s">
        <v>1403</v>
      </c>
      <c r="H2250" s="111" t="s">
        <v>54</v>
      </c>
      <c r="I2250" s="111" t="s">
        <v>1120</v>
      </c>
      <c r="J2250" s="112">
        <v>20</v>
      </c>
      <c r="K2250" s="112">
        <v>1176</v>
      </c>
      <c r="L2250" s="112">
        <v>23520</v>
      </c>
      <c r="M2250" s="112">
        <v>2.94</v>
      </c>
      <c r="N2250" s="112">
        <v>58.8</v>
      </c>
      <c r="O2250" s="112">
        <v>0</v>
      </c>
      <c r="P2250" s="112">
        <v>0</v>
      </c>
      <c r="Q2250" s="112">
        <v>1178.94</v>
      </c>
      <c r="R2250" s="112">
        <v>23578.799999999999</v>
      </c>
      <c r="S2250" s="111" t="s">
        <v>1386</v>
      </c>
    </row>
    <row r="2251" spans="1:19" ht="25.5">
      <c r="A2251" s="111" t="s">
        <v>3925</v>
      </c>
      <c r="B2251" s="143">
        <v>44360</v>
      </c>
      <c r="C2251" s="111" t="s">
        <v>3926</v>
      </c>
      <c r="D2251" s="143">
        <v>44360</v>
      </c>
      <c r="E2251" s="111" t="s">
        <v>1387</v>
      </c>
      <c r="F2251" s="111" t="s">
        <v>938</v>
      </c>
      <c r="G2251" s="111" t="s">
        <v>1403</v>
      </c>
      <c r="H2251" s="111" t="s">
        <v>54</v>
      </c>
      <c r="I2251" s="111" t="s">
        <v>1117</v>
      </c>
      <c r="J2251" s="112">
        <v>40</v>
      </c>
      <c r="K2251" s="112">
        <v>1118</v>
      </c>
      <c r="L2251" s="112">
        <v>44720</v>
      </c>
      <c r="M2251" s="112">
        <v>2.7949999999999999</v>
      </c>
      <c r="N2251" s="112">
        <v>111.8</v>
      </c>
      <c r="O2251" s="112">
        <v>0</v>
      </c>
      <c r="P2251" s="112">
        <v>0</v>
      </c>
      <c r="Q2251" s="112">
        <v>1120.7950000000001</v>
      </c>
      <c r="R2251" s="112">
        <v>44831.8</v>
      </c>
      <c r="S2251" s="111" t="s">
        <v>1386</v>
      </c>
    </row>
    <row r="2252" spans="1:19" ht="25.5">
      <c r="A2252" s="111" t="s">
        <v>3925</v>
      </c>
      <c r="B2252" s="143">
        <v>44360</v>
      </c>
      <c r="C2252" s="111" t="s">
        <v>3926</v>
      </c>
      <c r="D2252" s="143">
        <v>44360</v>
      </c>
      <c r="E2252" s="111" t="s">
        <v>1387</v>
      </c>
      <c r="F2252" s="111" t="s">
        <v>938</v>
      </c>
      <c r="G2252" s="111" t="s">
        <v>1403</v>
      </c>
      <c r="H2252" s="111" t="s">
        <v>54</v>
      </c>
      <c r="I2252" s="111" t="s">
        <v>1115</v>
      </c>
      <c r="J2252" s="112">
        <v>200</v>
      </c>
      <c r="K2252" s="112">
        <v>1030</v>
      </c>
      <c r="L2252" s="112">
        <v>206000</v>
      </c>
      <c r="M2252" s="112">
        <v>2.5750000000000002</v>
      </c>
      <c r="N2252" s="112">
        <v>515</v>
      </c>
      <c r="O2252" s="112">
        <v>0</v>
      </c>
      <c r="P2252" s="112">
        <v>0</v>
      </c>
      <c r="Q2252" s="112">
        <v>1032.575</v>
      </c>
      <c r="R2252" s="112">
        <v>206515</v>
      </c>
      <c r="S2252" s="111" t="s">
        <v>1386</v>
      </c>
    </row>
    <row r="2253" spans="1:19" ht="25.5">
      <c r="A2253" s="111" t="s">
        <v>3925</v>
      </c>
      <c r="B2253" s="143">
        <v>44360</v>
      </c>
      <c r="C2253" s="111" t="s">
        <v>3926</v>
      </c>
      <c r="D2253" s="143">
        <v>44360</v>
      </c>
      <c r="E2253" s="111" t="s">
        <v>1387</v>
      </c>
      <c r="F2253" s="111" t="s">
        <v>938</v>
      </c>
      <c r="G2253" s="111" t="s">
        <v>1403</v>
      </c>
      <c r="H2253" s="111" t="s">
        <v>54</v>
      </c>
      <c r="I2253" s="111" t="s">
        <v>1230</v>
      </c>
      <c r="J2253" s="112">
        <v>20</v>
      </c>
      <c r="K2253" s="112">
        <v>1099</v>
      </c>
      <c r="L2253" s="112">
        <v>21980</v>
      </c>
      <c r="M2253" s="112">
        <v>2.7475000000000001</v>
      </c>
      <c r="N2253" s="112">
        <v>54.95</v>
      </c>
      <c r="O2253" s="112">
        <v>0</v>
      </c>
      <c r="P2253" s="112">
        <v>0</v>
      </c>
      <c r="Q2253" s="112">
        <v>1101.7474999999999</v>
      </c>
      <c r="R2253" s="112">
        <v>22034.95</v>
      </c>
      <c r="S2253" s="111" t="s">
        <v>1386</v>
      </c>
    </row>
    <row r="2254" spans="1:19" ht="25.5">
      <c r="A2254" s="111" t="s">
        <v>3925</v>
      </c>
      <c r="B2254" s="143">
        <v>44360</v>
      </c>
      <c r="C2254" s="111" t="s">
        <v>3926</v>
      </c>
      <c r="D2254" s="143">
        <v>44360</v>
      </c>
      <c r="E2254" s="111" t="s">
        <v>1387</v>
      </c>
      <c r="F2254" s="111" t="s">
        <v>938</v>
      </c>
      <c r="G2254" s="111" t="s">
        <v>1403</v>
      </c>
      <c r="H2254" s="111" t="s">
        <v>54</v>
      </c>
      <c r="I2254" s="111" t="s">
        <v>1284</v>
      </c>
      <c r="J2254" s="112">
        <v>40</v>
      </c>
      <c r="K2254" s="112">
        <v>1064</v>
      </c>
      <c r="L2254" s="112">
        <v>42560</v>
      </c>
      <c r="M2254" s="112">
        <v>2.66</v>
      </c>
      <c r="N2254" s="112">
        <v>106.4</v>
      </c>
      <c r="O2254" s="112">
        <v>0</v>
      </c>
      <c r="P2254" s="112">
        <v>0</v>
      </c>
      <c r="Q2254" s="112">
        <v>1066.6600000000001</v>
      </c>
      <c r="R2254" s="112">
        <v>42666.400000000001</v>
      </c>
      <c r="S2254" s="111" t="s">
        <v>1386</v>
      </c>
    </row>
    <row r="2255" spans="1:19" ht="25.5">
      <c r="A2255" s="111" t="s">
        <v>3927</v>
      </c>
      <c r="B2255" s="143">
        <v>44360</v>
      </c>
      <c r="C2255" s="111" t="s">
        <v>3928</v>
      </c>
      <c r="D2255" s="143">
        <v>44360</v>
      </c>
      <c r="E2255" s="111" t="s">
        <v>1387</v>
      </c>
      <c r="F2255" s="111" t="s">
        <v>7</v>
      </c>
      <c r="G2255" s="111" t="s">
        <v>1388</v>
      </c>
      <c r="H2255" s="111" t="s">
        <v>117</v>
      </c>
      <c r="I2255" s="111" t="s">
        <v>1117</v>
      </c>
      <c r="J2255" s="112">
        <v>20</v>
      </c>
      <c r="K2255" s="112">
        <v>1118</v>
      </c>
      <c r="L2255" s="112">
        <v>22360</v>
      </c>
      <c r="M2255" s="112">
        <v>2.7949999999999999</v>
      </c>
      <c r="N2255" s="112">
        <v>55.9</v>
      </c>
      <c r="O2255" s="112">
        <v>0</v>
      </c>
      <c r="P2255" s="112">
        <v>0</v>
      </c>
      <c r="Q2255" s="112">
        <v>1120.7950000000001</v>
      </c>
      <c r="R2255" s="112">
        <v>22415.9</v>
      </c>
      <c r="S2255" s="111" t="s">
        <v>1386</v>
      </c>
    </row>
    <row r="2256" spans="1:19" ht="25.5">
      <c r="A2256" s="111" t="s">
        <v>3927</v>
      </c>
      <c r="B2256" s="143">
        <v>44360</v>
      </c>
      <c r="C2256" s="111" t="s">
        <v>3928</v>
      </c>
      <c r="D2256" s="143">
        <v>44360</v>
      </c>
      <c r="E2256" s="111" t="s">
        <v>1387</v>
      </c>
      <c r="F2256" s="111" t="s">
        <v>7</v>
      </c>
      <c r="G2256" s="111" t="s">
        <v>1388</v>
      </c>
      <c r="H2256" s="111" t="s">
        <v>117</v>
      </c>
      <c r="I2256" s="111" t="s">
        <v>1115</v>
      </c>
      <c r="J2256" s="112">
        <v>100</v>
      </c>
      <c r="K2256" s="112">
        <v>1030</v>
      </c>
      <c r="L2256" s="112">
        <v>103000</v>
      </c>
      <c r="M2256" s="112">
        <v>2.5750000000000002</v>
      </c>
      <c r="N2256" s="112">
        <v>257.5</v>
      </c>
      <c r="O2256" s="112">
        <v>0</v>
      </c>
      <c r="P2256" s="112">
        <v>0</v>
      </c>
      <c r="Q2256" s="112">
        <v>1032.575</v>
      </c>
      <c r="R2256" s="112">
        <v>103257.5</v>
      </c>
      <c r="S2256" s="111" t="s">
        <v>1386</v>
      </c>
    </row>
    <row r="2257" spans="1:19" ht="25.5">
      <c r="A2257" s="111" t="s">
        <v>3929</v>
      </c>
      <c r="B2257" s="143">
        <v>44360</v>
      </c>
      <c r="C2257" s="111" t="s">
        <v>3930</v>
      </c>
      <c r="D2257" s="143">
        <v>44360</v>
      </c>
      <c r="E2257" s="111" t="s">
        <v>1116</v>
      </c>
      <c r="F2257" s="111" t="s">
        <v>1281</v>
      </c>
      <c r="G2257" s="111" t="s">
        <v>1116</v>
      </c>
      <c r="H2257" s="111" t="s">
        <v>1116</v>
      </c>
      <c r="I2257" s="111" t="s">
        <v>1284</v>
      </c>
      <c r="J2257" s="112">
        <v>3</v>
      </c>
      <c r="K2257" s="112">
        <v>1079.5</v>
      </c>
      <c r="L2257" s="112">
        <v>3238.5</v>
      </c>
      <c r="M2257" s="112">
        <v>2.6987999999999999</v>
      </c>
      <c r="N2257" s="112">
        <v>8.0963999999999992</v>
      </c>
      <c r="O2257" s="112">
        <v>0</v>
      </c>
      <c r="P2257" s="112">
        <v>0</v>
      </c>
      <c r="Q2257" s="112">
        <v>1082.1987999999999</v>
      </c>
      <c r="R2257" s="112">
        <v>3246.5963999999999</v>
      </c>
      <c r="S2257" s="111" t="s">
        <v>1386</v>
      </c>
    </row>
    <row r="2258" spans="1:19" ht="25.5">
      <c r="A2258" s="111" t="s">
        <v>3929</v>
      </c>
      <c r="B2258" s="143">
        <v>44360</v>
      </c>
      <c r="C2258" s="111" t="s">
        <v>3930</v>
      </c>
      <c r="D2258" s="143">
        <v>44360</v>
      </c>
      <c r="E2258" s="111" t="s">
        <v>1116</v>
      </c>
      <c r="F2258" s="111" t="s">
        <v>1281</v>
      </c>
      <c r="G2258" s="111" t="s">
        <v>1116</v>
      </c>
      <c r="H2258" s="111" t="s">
        <v>1116</v>
      </c>
      <c r="I2258" s="111" t="s">
        <v>1285</v>
      </c>
      <c r="J2258" s="112">
        <v>3</v>
      </c>
      <c r="K2258" s="112">
        <v>1222.5</v>
      </c>
      <c r="L2258" s="112">
        <v>3667.5</v>
      </c>
      <c r="M2258" s="112">
        <v>3.0562999999999998</v>
      </c>
      <c r="N2258" s="112">
        <v>9.1689000000000007</v>
      </c>
      <c r="O2258" s="112">
        <v>0</v>
      </c>
      <c r="P2258" s="112">
        <v>0</v>
      </c>
      <c r="Q2258" s="112">
        <v>1225.5563</v>
      </c>
      <c r="R2258" s="112">
        <v>3676.6689000000001</v>
      </c>
      <c r="S2258" s="111" t="s">
        <v>1386</v>
      </c>
    </row>
    <row r="2259" spans="1:19" ht="25.5">
      <c r="A2259" s="111" t="s">
        <v>3931</v>
      </c>
      <c r="B2259" s="143">
        <v>44360</v>
      </c>
      <c r="C2259" s="111" t="s">
        <v>3932</v>
      </c>
      <c r="D2259" s="143">
        <v>44360</v>
      </c>
      <c r="E2259" s="111" t="s">
        <v>1116</v>
      </c>
      <c r="F2259" s="111" t="s">
        <v>3782</v>
      </c>
      <c r="G2259" s="111" t="s">
        <v>1116</v>
      </c>
      <c r="H2259" s="111" t="s">
        <v>1116</v>
      </c>
      <c r="I2259" s="111" t="s">
        <v>1335</v>
      </c>
      <c r="J2259" s="112">
        <v>10</v>
      </c>
      <c r="K2259" s="112">
        <v>1321.5</v>
      </c>
      <c r="L2259" s="112">
        <v>13215</v>
      </c>
      <c r="M2259" s="112">
        <v>3.3037999999999998</v>
      </c>
      <c r="N2259" s="112">
        <v>33.037999999999997</v>
      </c>
      <c r="O2259" s="112">
        <v>0</v>
      </c>
      <c r="P2259" s="112">
        <v>0</v>
      </c>
      <c r="Q2259" s="112">
        <v>1324.8037999999999</v>
      </c>
      <c r="R2259" s="112">
        <v>13248.038</v>
      </c>
      <c r="S2259" s="111" t="s">
        <v>1386</v>
      </c>
    </row>
    <row r="2260" spans="1:19" ht="25.5">
      <c r="A2260" s="111" t="s">
        <v>3931</v>
      </c>
      <c r="B2260" s="143">
        <v>44360</v>
      </c>
      <c r="C2260" s="111" t="s">
        <v>3932</v>
      </c>
      <c r="D2260" s="143">
        <v>44360</v>
      </c>
      <c r="E2260" s="111" t="s">
        <v>1116</v>
      </c>
      <c r="F2260" s="111" t="s">
        <v>3782</v>
      </c>
      <c r="G2260" s="111" t="s">
        <v>1116</v>
      </c>
      <c r="H2260" s="111" t="s">
        <v>1116</v>
      </c>
      <c r="I2260" s="111" t="s">
        <v>1230</v>
      </c>
      <c r="J2260" s="112">
        <v>5</v>
      </c>
      <c r="K2260" s="112">
        <v>1114.5</v>
      </c>
      <c r="L2260" s="112">
        <v>5572.5</v>
      </c>
      <c r="M2260" s="112">
        <v>2.7863000000000002</v>
      </c>
      <c r="N2260" s="112">
        <v>13.9315</v>
      </c>
      <c r="O2260" s="112">
        <v>0</v>
      </c>
      <c r="P2260" s="112">
        <v>0</v>
      </c>
      <c r="Q2260" s="112">
        <v>1117.2863</v>
      </c>
      <c r="R2260" s="112">
        <v>5586.4314999999997</v>
      </c>
      <c r="S2260" s="111" t="s">
        <v>1386</v>
      </c>
    </row>
    <row r="2261" spans="1:19" ht="25.5">
      <c r="A2261" s="111" t="s">
        <v>3931</v>
      </c>
      <c r="B2261" s="143">
        <v>44360</v>
      </c>
      <c r="C2261" s="111" t="s">
        <v>3932</v>
      </c>
      <c r="D2261" s="143">
        <v>44360</v>
      </c>
      <c r="E2261" s="111" t="s">
        <v>1116</v>
      </c>
      <c r="F2261" s="111" t="s">
        <v>3782</v>
      </c>
      <c r="G2261" s="111" t="s">
        <v>1116</v>
      </c>
      <c r="H2261" s="111" t="s">
        <v>1116</v>
      </c>
      <c r="I2261" s="111" t="s">
        <v>1117</v>
      </c>
      <c r="J2261" s="112">
        <v>5</v>
      </c>
      <c r="K2261" s="112">
        <v>1134</v>
      </c>
      <c r="L2261" s="112">
        <v>5670</v>
      </c>
      <c r="M2261" s="112">
        <v>2.835</v>
      </c>
      <c r="N2261" s="112">
        <v>14.175000000000001</v>
      </c>
      <c r="O2261" s="112">
        <v>0</v>
      </c>
      <c r="P2261" s="112">
        <v>0</v>
      </c>
      <c r="Q2261" s="112">
        <v>1136.835</v>
      </c>
      <c r="R2261" s="112">
        <v>5684.1750000000002</v>
      </c>
      <c r="S2261" s="111" t="s">
        <v>1386</v>
      </c>
    </row>
    <row r="2262" spans="1:19" ht="25.5">
      <c r="A2262" s="111" t="s">
        <v>3931</v>
      </c>
      <c r="B2262" s="143">
        <v>44360</v>
      </c>
      <c r="C2262" s="111" t="s">
        <v>3932</v>
      </c>
      <c r="D2262" s="143">
        <v>44360</v>
      </c>
      <c r="E2262" s="111" t="s">
        <v>1116</v>
      </c>
      <c r="F2262" s="111" t="s">
        <v>3782</v>
      </c>
      <c r="G2262" s="111" t="s">
        <v>1116</v>
      </c>
      <c r="H2262" s="111" t="s">
        <v>1116</v>
      </c>
      <c r="I2262" s="111" t="s">
        <v>1285</v>
      </c>
      <c r="J2262" s="112">
        <v>5</v>
      </c>
      <c r="K2262" s="112">
        <v>1222.5</v>
      </c>
      <c r="L2262" s="112">
        <v>6112.5</v>
      </c>
      <c r="M2262" s="112">
        <v>3.0562999999999998</v>
      </c>
      <c r="N2262" s="112">
        <v>15.281499999999999</v>
      </c>
      <c r="O2262" s="112">
        <v>0</v>
      </c>
      <c r="P2262" s="112">
        <v>0</v>
      </c>
      <c r="Q2262" s="112">
        <v>1225.5563</v>
      </c>
      <c r="R2262" s="112">
        <v>6127.7815000000001</v>
      </c>
      <c r="S2262" s="111" t="s">
        <v>1386</v>
      </c>
    </row>
    <row r="2263" spans="1:19" ht="25.5">
      <c r="A2263" s="111" t="s">
        <v>3933</v>
      </c>
      <c r="B2263" s="143">
        <v>44360</v>
      </c>
      <c r="C2263" s="111" t="s">
        <v>3934</v>
      </c>
      <c r="D2263" s="143">
        <v>44360</v>
      </c>
      <c r="E2263" s="111" t="s">
        <v>1387</v>
      </c>
      <c r="F2263" s="111" t="s">
        <v>6</v>
      </c>
      <c r="G2263" s="111" t="s">
        <v>1388</v>
      </c>
      <c r="H2263" s="111" t="s">
        <v>117</v>
      </c>
      <c r="I2263" s="111" t="s">
        <v>1284</v>
      </c>
      <c r="J2263" s="112">
        <v>100</v>
      </c>
      <c r="K2263" s="112">
        <v>1064</v>
      </c>
      <c r="L2263" s="112">
        <v>106400</v>
      </c>
      <c r="M2263" s="112">
        <v>2.66</v>
      </c>
      <c r="N2263" s="112">
        <v>266</v>
      </c>
      <c r="O2263" s="112">
        <v>0</v>
      </c>
      <c r="P2263" s="112">
        <v>0</v>
      </c>
      <c r="Q2263" s="112">
        <v>1066.6600000000001</v>
      </c>
      <c r="R2263" s="112">
        <v>106666</v>
      </c>
      <c r="S2263" s="111" t="s">
        <v>1386</v>
      </c>
    </row>
    <row r="2264" spans="1:19" ht="25.5">
      <c r="A2264" s="111" t="s">
        <v>3933</v>
      </c>
      <c r="B2264" s="143">
        <v>44360</v>
      </c>
      <c r="C2264" s="111" t="s">
        <v>3934</v>
      </c>
      <c r="D2264" s="143">
        <v>44360</v>
      </c>
      <c r="E2264" s="111" t="s">
        <v>1387</v>
      </c>
      <c r="F2264" s="111" t="s">
        <v>6</v>
      </c>
      <c r="G2264" s="111" t="s">
        <v>1388</v>
      </c>
      <c r="H2264" s="111" t="s">
        <v>117</v>
      </c>
      <c r="I2264" s="111" t="s">
        <v>1117</v>
      </c>
      <c r="J2264" s="112">
        <v>100</v>
      </c>
      <c r="K2264" s="112">
        <v>1118</v>
      </c>
      <c r="L2264" s="112">
        <v>111800</v>
      </c>
      <c r="M2264" s="112">
        <v>2.7949999999999999</v>
      </c>
      <c r="N2264" s="112">
        <v>279.5</v>
      </c>
      <c r="O2264" s="112">
        <v>0</v>
      </c>
      <c r="P2264" s="112">
        <v>0</v>
      </c>
      <c r="Q2264" s="112">
        <v>1120.7950000000001</v>
      </c>
      <c r="R2264" s="112">
        <v>112079.5</v>
      </c>
      <c r="S2264" s="111" t="s">
        <v>1386</v>
      </c>
    </row>
    <row r="2265" spans="1:19" ht="25.5">
      <c r="A2265" s="111" t="s">
        <v>3933</v>
      </c>
      <c r="B2265" s="143">
        <v>44360</v>
      </c>
      <c r="C2265" s="111" t="s">
        <v>3934</v>
      </c>
      <c r="D2265" s="143">
        <v>44360</v>
      </c>
      <c r="E2265" s="111" t="s">
        <v>1387</v>
      </c>
      <c r="F2265" s="111" t="s">
        <v>6</v>
      </c>
      <c r="G2265" s="111" t="s">
        <v>1388</v>
      </c>
      <c r="H2265" s="111" t="s">
        <v>117</v>
      </c>
      <c r="I2265" s="111" t="s">
        <v>1115</v>
      </c>
      <c r="J2265" s="112">
        <v>88</v>
      </c>
      <c r="K2265" s="112">
        <v>1030</v>
      </c>
      <c r="L2265" s="112">
        <v>90640</v>
      </c>
      <c r="M2265" s="112">
        <v>2.5750000000000002</v>
      </c>
      <c r="N2265" s="112">
        <v>226.6</v>
      </c>
      <c r="O2265" s="112">
        <v>0</v>
      </c>
      <c r="P2265" s="112">
        <v>0</v>
      </c>
      <c r="Q2265" s="112">
        <v>1032.575</v>
      </c>
      <c r="R2265" s="112">
        <v>90866.6</v>
      </c>
      <c r="S2265" s="111" t="s">
        <v>1386</v>
      </c>
    </row>
    <row r="2266" spans="1:19" ht="25.5">
      <c r="A2266" s="111" t="s">
        <v>3935</v>
      </c>
      <c r="B2266" s="143">
        <v>44360</v>
      </c>
      <c r="C2266" s="111" t="s">
        <v>3936</v>
      </c>
      <c r="D2266" s="143">
        <v>44360</v>
      </c>
      <c r="E2266" s="111" t="s">
        <v>1387</v>
      </c>
      <c r="F2266" s="111" t="s">
        <v>114</v>
      </c>
      <c r="G2266" s="111" t="s">
        <v>1398</v>
      </c>
      <c r="H2266" s="111" t="s">
        <v>117</v>
      </c>
      <c r="I2266" s="111" t="s">
        <v>1284</v>
      </c>
      <c r="J2266" s="112">
        <v>100</v>
      </c>
      <c r="K2266" s="112">
        <v>1064</v>
      </c>
      <c r="L2266" s="112">
        <v>106400</v>
      </c>
      <c r="M2266" s="112">
        <v>2.66</v>
      </c>
      <c r="N2266" s="112">
        <v>266</v>
      </c>
      <c r="O2266" s="112">
        <v>0</v>
      </c>
      <c r="P2266" s="112">
        <v>0</v>
      </c>
      <c r="Q2266" s="112">
        <v>1066.6600000000001</v>
      </c>
      <c r="R2266" s="112">
        <v>106666</v>
      </c>
      <c r="S2266" s="111" t="s">
        <v>1386</v>
      </c>
    </row>
    <row r="2267" spans="1:19" ht="25.5">
      <c r="A2267" s="111" t="s">
        <v>3935</v>
      </c>
      <c r="B2267" s="143">
        <v>44360</v>
      </c>
      <c r="C2267" s="111" t="s">
        <v>3936</v>
      </c>
      <c r="D2267" s="143">
        <v>44360</v>
      </c>
      <c r="E2267" s="111" t="s">
        <v>1387</v>
      </c>
      <c r="F2267" s="111" t="s">
        <v>114</v>
      </c>
      <c r="G2267" s="111" t="s">
        <v>1398</v>
      </c>
      <c r="H2267" s="111" t="s">
        <v>117</v>
      </c>
      <c r="I2267" s="111" t="s">
        <v>1117</v>
      </c>
      <c r="J2267" s="112">
        <v>100</v>
      </c>
      <c r="K2267" s="112">
        <v>1118</v>
      </c>
      <c r="L2267" s="112">
        <v>111800</v>
      </c>
      <c r="M2267" s="112">
        <v>2.7949999999999999</v>
      </c>
      <c r="N2267" s="112">
        <v>279.5</v>
      </c>
      <c r="O2267" s="112">
        <v>0</v>
      </c>
      <c r="P2267" s="112">
        <v>0</v>
      </c>
      <c r="Q2267" s="112">
        <v>1120.7950000000001</v>
      </c>
      <c r="R2267" s="112">
        <v>112079.5</v>
      </c>
      <c r="S2267" s="111" t="s">
        <v>1386</v>
      </c>
    </row>
    <row r="2268" spans="1:19" ht="25.5">
      <c r="A2268" s="111" t="s">
        <v>3935</v>
      </c>
      <c r="B2268" s="143">
        <v>44360</v>
      </c>
      <c r="C2268" s="111" t="s">
        <v>3936</v>
      </c>
      <c r="D2268" s="143">
        <v>44360</v>
      </c>
      <c r="E2268" s="111" t="s">
        <v>1387</v>
      </c>
      <c r="F2268" s="111" t="s">
        <v>114</v>
      </c>
      <c r="G2268" s="111" t="s">
        <v>1398</v>
      </c>
      <c r="H2268" s="111" t="s">
        <v>117</v>
      </c>
      <c r="I2268" s="111" t="s">
        <v>1115</v>
      </c>
      <c r="J2268" s="112">
        <v>20</v>
      </c>
      <c r="K2268" s="112">
        <v>1030</v>
      </c>
      <c r="L2268" s="112">
        <v>20600</v>
      </c>
      <c r="M2268" s="112">
        <v>2.5750000000000002</v>
      </c>
      <c r="N2268" s="112">
        <v>51.5</v>
      </c>
      <c r="O2268" s="112">
        <v>0</v>
      </c>
      <c r="P2268" s="112">
        <v>0</v>
      </c>
      <c r="Q2268" s="112">
        <v>1032.575</v>
      </c>
      <c r="R2268" s="112">
        <v>20651.5</v>
      </c>
      <c r="S2268" s="111" t="s">
        <v>1386</v>
      </c>
    </row>
    <row r="2269" spans="1:19" ht="25.5">
      <c r="A2269" s="111" t="s">
        <v>3937</v>
      </c>
      <c r="B2269" s="143">
        <v>44360</v>
      </c>
      <c r="C2269" s="111" t="s">
        <v>3938</v>
      </c>
      <c r="D2269" s="143">
        <v>44360</v>
      </c>
      <c r="E2269" s="111" t="s">
        <v>1387</v>
      </c>
      <c r="F2269" s="111" t="s">
        <v>1480</v>
      </c>
      <c r="G2269" s="111" t="s">
        <v>117</v>
      </c>
      <c r="H2269" s="111" t="s">
        <v>117</v>
      </c>
      <c r="I2269" s="111" t="s">
        <v>1115</v>
      </c>
      <c r="J2269" s="112">
        <v>100</v>
      </c>
      <c r="K2269" s="112">
        <v>1030</v>
      </c>
      <c r="L2269" s="112">
        <v>103000</v>
      </c>
      <c r="M2269" s="112">
        <v>2.5750000000000002</v>
      </c>
      <c r="N2269" s="112">
        <v>257.5</v>
      </c>
      <c r="O2269" s="112">
        <v>0</v>
      </c>
      <c r="P2269" s="112">
        <v>0</v>
      </c>
      <c r="Q2269" s="112">
        <v>1032.575</v>
      </c>
      <c r="R2269" s="112">
        <v>103257.5</v>
      </c>
      <c r="S2269" s="111" t="s">
        <v>1386</v>
      </c>
    </row>
    <row r="2270" spans="1:19" ht="25.5">
      <c r="A2270" s="111" t="s">
        <v>3937</v>
      </c>
      <c r="B2270" s="143">
        <v>44360</v>
      </c>
      <c r="C2270" s="111" t="s">
        <v>3938</v>
      </c>
      <c r="D2270" s="143">
        <v>44360</v>
      </c>
      <c r="E2270" s="111" t="s">
        <v>1387</v>
      </c>
      <c r="F2270" s="111" t="s">
        <v>1480</v>
      </c>
      <c r="G2270" s="111" t="s">
        <v>117</v>
      </c>
      <c r="H2270" s="111" t="s">
        <v>117</v>
      </c>
      <c r="I2270" s="111" t="s">
        <v>1335</v>
      </c>
      <c r="J2270" s="112">
        <v>40</v>
      </c>
      <c r="K2270" s="112">
        <v>1303</v>
      </c>
      <c r="L2270" s="112">
        <v>52120</v>
      </c>
      <c r="M2270" s="112">
        <v>3.2574999999999998</v>
      </c>
      <c r="N2270" s="112">
        <v>130.30000000000001</v>
      </c>
      <c r="O2270" s="112">
        <v>0</v>
      </c>
      <c r="P2270" s="112">
        <v>0</v>
      </c>
      <c r="Q2270" s="112">
        <v>1306.2574999999999</v>
      </c>
      <c r="R2270" s="112">
        <v>52250.3</v>
      </c>
      <c r="S2270" s="111" t="s">
        <v>1386</v>
      </c>
    </row>
    <row r="2271" spans="1:19" ht="25.5">
      <c r="A2271" s="111" t="s">
        <v>3939</v>
      </c>
      <c r="B2271" s="143">
        <v>44360</v>
      </c>
      <c r="C2271" s="111" t="s">
        <v>3940</v>
      </c>
      <c r="D2271" s="143">
        <v>44360</v>
      </c>
      <c r="E2271" s="111" t="s">
        <v>1387</v>
      </c>
      <c r="F2271" s="111" t="s">
        <v>109</v>
      </c>
      <c r="G2271" s="111" t="s">
        <v>117</v>
      </c>
      <c r="H2271" s="111" t="s">
        <v>117</v>
      </c>
      <c r="I2271" s="111" t="s">
        <v>1115</v>
      </c>
      <c r="J2271" s="112">
        <v>500</v>
      </c>
      <c r="K2271" s="112">
        <v>1030</v>
      </c>
      <c r="L2271" s="112">
        <v>515000</v>
      </c>
      <c r="M2271" s="112">
        <v>2.5750000000000002</v>
      </c>
      <c r="N2271" s="112">
        <v>1287.5</v>
      </c>
      <c r="O2271" s="112">
        <v>0</v>
      </c>
      <c r="P2271" s="112">
        <v>0</v>
      </c>
      <c r="Q2271" s="112">
        <v>1032.575</v>
      </c>
      <c r="R2271" s="112">
        <v>516287.5</v>
      </c>
      <c r="S2271" s="111" t="s">
        <v>1386</v>
      </c>
    </row>
    <row r="2272" spans="1:19" ht="25.5">
      <c r="A2272" s="111" t="s">
        <v>3939</v>
      </c>
      <c r="B2272" s="143">
        <v>44360</v>
      </c>
      <c r="C2272" s="111" t="s">
        <v>3940</v>
      </c>
      <c r="D2272" s="143">
        <v>44360</v>
      </c>
      <c r="E2272" s="111" t="s">
        <v>1387</v>
      </c>
      <c r="F2272" s="111" t="s">
        <v>109</v>
      </c>
      <c r="G2272" s="111" t="s">
        <v>117</v>
      </c>
      <c r="H2272" s="111" t="s">
        <v>117</v>
      </c>
      <c r="I2272" s="111" t="s">
        <v>1117</v>
      </c>
      <c r="J2272" s="112">
        <v>100</v>
      </c>
      <c r="K2272" s="112">
        <v>1118</v>
      </c>
      <c r="L2272" s="112">
        <v>111800</v>
      </c>
      <c r="M2272" s="112">
        <v>2.7949999999999999</v>
      </c>
      <c r="N2272" s="112">
        <v>279.5</v>
      </c>
      <c r="O2272" s="112">
        <v>0</v>
      </c>
      <c r="P2272" s="112">
        <v>0</v>
      </c>
      <c r="Q2272" s="112">
        <v>1120.7950000000001</v>
      </c>
      <c r="R2272" s="112">
        <v>112079.5</v>
      </c>
      <c r="S2272" s="111" t="s">
        <v>1386</v>
      </c>
    </row>
    <row r="2273" spans="1:19" ht="25.5">
      <c r="A2273" s="111" t="s">
        <v>3941</v>
      </c>
      <c r="B2273" s="143">
        <v>44360</v>
      </c>
      <c r="C2273" s="111" t="s">
        <v>3942</v>
      </c>
      <c r="D2273" s="143">
        <v>44360</v>
      </c>
      <c r="E2273" s="111" t="s">
        <v>1387</v>
      </c>
      <c r="F2273" s="111" t="s">
        <v>82</v>
      </c>
      <c r="G2273" s="111" t="s">
        <v>1440</v>
      </c>
      <c r="H2273" s="111" t="s">
        <v>1391</v>
      </c>
      <c r="I2273" s="111" t="s">
        <v>1284</v>
      </c>
      <c r="J2273" s="112">
        <v>150</v>
      </c>
      <c r="K2273" s="112">
        <v>1064</v>
      </c>
      <c r="L2273" s="112">
        <v>159600</v>
      </c>
      <c r="M2273" s="112">
        <v>2.66</v>
      </c>
      <c r="N2273" s="112">
        <v>399</v>
      </c>
      <c r="O2273" s="112">
        <v>0</v>
      </c>
      <c r="P2273" s="112">
        <v>0</v>
      </c>
      <c r="Q2273" s="112">
        <v>1066.6600000000001</v>
      </c>
      <c r="R2273" s="112">
        <v>159999</v>
      </c>
      <c r="S2273" s="111" t="s">
        <v>1386</v>
      </c>
    </row>
    <row r="2274" spans="1:19" ht="25.5">
      <c r="A2274" s="111" t="s">
        <v>3941</v>
      </c>
      <c r="B2274" s="143">
        <v>44360</v>
      </c>
      <c r="C2274" s="111" t="s">
        <v>3942</v>
      </c>
      <c r="D2274" s="143">
        <v>44360</v>
      </c>
      <c r="E2274" s="111" t="s">
        <v>1387</v>
      </c>
      <c r="F2274" s="111" t="s">
        <v>82</v>
      </c>
      <c r="G2274" s="111" t="s">
        <v>1440</v>
      </c>
      <c r="H2274" s="111" t="s">
        <v>1391</v>
      </c>
      <c r="I2274" s="111" t="s">
        <v>1115</v>
      </c>
      <c r="J2274" s="112">
        <v>100</v>
      </c>
      <c r="K2274" s="112">
        <v>1030</v>
      </c>
      <c r="L2274" s="112">
        <v>103000</v>
      </c>
      <c r="M2274" s="112">
        <v>2.5750000000000002</v>
      </c>
      <c r="N2274" s="112">
        <v>257.5</v>
      </c>
      <c r="O2274" s="112">
        <v>0</v>
      </c>
      <c r="P2274" s="112">
        <v>0</v>
      </c>
      <c r="Q2274" s="112">
        <v>1032.575</v>
      </c>
      <c r="R2274" s="112">
        <v>103257.5</v>
      </c>
      <c r="S2274" s="111" t="s">
        <v>1386</v>
      </c>
    </row>
    <row r="2275" spans="1:19" ht="25.5">
      <c r="A2275" s="111" t="s">
        <v>3943</v>
      </c>
      <c r="B2275" s="143">
        <v>44360</v>
      </c>
      <c r="C2275" s="111" t="s">
        <v>3944</v>
      </c>
      <c r="D2275" s="143">
        <v>44360</v>
      </c>
      <c r="E2275" s="111" t="s">
        <v>1387</v>
      </c>
      <c r="F2275" s="111" t="s">
        <v>48</v>
      </c>
      <c r="G2275" s="111" t="s">
        <v>1411</v>
      </c>
      <c r="H2275" s="111" t="s">
        <v>24</v>
      </c>
      <c r="I2275" s="111" t="s">
        <v>1115</v>
      </c>
      <c r="J2275" s="112">
        <v>100</v>
      </c>
      <c r="K2275" s="112">
        <v>1030</v>
      </c>
      <c r="L2275" s="112">
        <v>103000</v>
      </c>
      <c r="M2275" s="112">
        <v>2.5750000000000002</v>
      </c>
      <c r="N2275" s="112">
        <v>257.5</v>
      </c>
      <c r="O2275" s="112">
        <v>0</v>
      </c>
      <c r="P2275" s="112">
        <v>0</v>
      </c>
      <c r="Q2275" s="112">
        <v>1032.575</v>
      </c>
      <c r="R2275" s="112">
        <v>103257.5</v>
      </c>
      <c r="S2275" s="111" t="s">
        <v>1386</v>
      </c>
    </row>
    <row r="2276" spans="1:19" ht="25.5">
      <c r="A2276" s="111" t="s">
        <v>3943</v>
      </c>
      <c r="B2276" s="143">
        <v>44360</v>
      </c>
      <c r="C2276" s="111" t="s">
        <v>3944</v>
      </c>
      <c r="D2276" s="143">
        <v>44360</v>
      </c>
      <c r="E2276" s="111" t="s">
        <v>1387</v>
      </c>
      <c r="F2276" s="111" t="s">
        <v>48</v>
      </c>
      <c r="G2276" s="111" t="s">
        <v>1411</v>
      </c>
      <c r="H2276" s="111" t="s">
        <v>24</v>
      </c>
      <c r="I2276" s="111" t="s">
        <v>1117</v>
      </c>
      <c r="J2276" s="112">
        <v>100</v>
      </c>
      <c r="K2276" s="112">
        <v>1118</v>
      </c>
      <c r="L2276" s="112">
        <v>111800</v>
      </c>
      <c r="M2276" s="112">
        <v>2.7949999999999999</v>
      </c>
      <c r="N2276" s="112">
        <v>279.5</v>
      </c>
      <c r="O2276" s="112">
        <v>0</v>
      </c>
      <c r="P2276" s="112">
        <v>0</v>
      </c>
      <c r="Q2276" s="112">
        <v>1120.7950000000001</v>
      </c>
      <c r="R2276" s="112">
        <v>112079.5</v>
      </c>
      <c r="S2276" s="111" t="s">
        <v>1386</v>
      </c>
    </row>
    <row r="2277" spans="1:19" ht="25.5">
      <c r="A2277" s="111" t="s">
        <v>3945</v>
      </c>
      <c r="B2277" s="143">
        <v>44360</v>
      </c>
      <c r="C2277" s="111" t="s">
        <v>3946</v>
      </c>
      <c r="D2277" s="143">
        <v>44360</v>
      </c>
      <c r="E2277" s="111" t="s">
        <v>1387</v>
      </c>
      <c r="F2277" s="111" t="s">
        <v>44</v>
      </c>
      <c r="G2277" s="111" t="s">
        <v>1411</v>
      </c>
      <c r="H2277" s="111" t="s">
        <v>24</v>
      </c>
      <c r="I2277" s="111" t="s">
        <v>1115</v>
      </c>
      <c r="J2277" s="112">
        <v>200</v>
      </c>
      <c r="K2277" s="112">
        <v>1030</v>
      </c>
      <c r="L2277" s="112">
        <v>206000</v>
      </c>
      <c r="M2277" s="112">
        <v>2.5750000000000002</v>
      </c>
      <c r="N2277" s="112">
        <v>515</v>
      </c>
      <c r="O2277" s="112">
        <v>0</v>
      </c>
      <c r="P2277" s="112">
        <v>0</v>
      </c>
      <c r="Q2277" s="112">
        <v>1032.575</v>
      </c>
      <c r="R2277" s="112">
        <v>206515</v>
      </c>
      <c r="S2277" s="111" t="s">
        <v>1386</v>
      </c>
    </row>
    <row r="2278" spans="1:19" ht="25.5">
      <c r="A2278" s="111" t="s">
        <v>3945</v>
      </c>
      <c r="B2278" s="143">
        <v>44360</v>
      </c>
      <c r="C2278" s="111" t="s">
        <v>3946</v>
      </c>
      <c r="D2278" s="143">
        <v>44360</v>
      </c>
      <c r="E2278" s="111" t="s">
        <v>1387</v>
      </c>
      <c r="F2278" s="111" t="s">
        <v>44</v>
      </c>
      <c r="G2278" s="111" t="s">
        <v>1411</v>
      </c>
      <c r="H2278" s="111" t="s">
        <v>24</v>
      </c>
      <c r="I2278" s="111" t="s">
        <v>1117</v>
      </c>
      <c r="J2278" s="112">
        <v>60</v>
      </c>
      <c r="K2278" s="112">
        <v>1118</v>
      </c>
      <c r="L2278" s="112">
        <v>67080</v>
      </c>
      <c r="M2278" s="112">
        <v>2.7949999999999999</v>
      </c>
      <c r="N2278" s="112">
        <v>167.7</v>
      </c>
      <c r="O2278" s="112">
        <v>0</v>
      </c>
      <c r="P2278" s="112">
        <v>0</v>
      </c>
      <c r="Q2278" s="112">
        <v>1120.7950000000001</v>
      </c>
      <c r="R2278" s="112">
        <v>67247.7</v>
      </c>
      <c r="S2278" s="111" t="s">
        <v>1386</v>
      </c>
    </row>
    <row r="2279" spans="1:19" ht="25.5">
      <c r="A2279" s="111" t="s">
        <v>3947</v>
      </c>
      <c r="B2279" s="143">
        <v>44360</v>
      </c>
      <c r="C2279" s="111" t="s">
        <v>3948</v>
      </c>
      <c r="D2279" s="143">
        <v>44360</v>
      </c>
      <c r="E2279" s="111" t="s">
        <v>1387</v>
      </c>
      <c r="F2279" s="111" t="s">
        <v>9</v>
      </c>
      <c r="G2279" s="111" t="s">
        <v>1018</v>
      </c>
      <c r="H2279" s="111" t="s">
        <v>24</v>
      </c>
      <c r="I2279" s="111" t="s">
        <v>1115</v>
      </c>
      <c r="J2279" s="112">
        <v>80</v>
      </c>
      <c r="K2279" s="112">
        <v>1030</v>
      </c>
      <c r="L2279" s="112">
        <v>82400</v>
      </c>
      <c r="M2279" s="112">
        <v>2.5750000000000002</v>
      </c>
      <c r="N2279" s="112">
        <v>206</v>
      </c>
      <c r="O2279" s="112">
        <v>0</v>
      </c>
      <c r="P2279" s="112">
        <v>0</v>
      </c>
      <c r="Q2279" s="112">
        <v>1032.575</v>
      </c>
      <c r="R2279" s="112">
        <v>82606</v>
      </c>
      <c r="S2279" s="111" t="s">
        <v>1386</v>
      </c>
    </row>
    <row r="2280" spans="1:19" ht="25.5">
      <c r="A2280" s="111" t="s">
        <v>3947</v>
      </c>
      <c r="B2280" s="143">
        <v>44360</v>
      </c>
      <c r="C2280" s="111" t="s">
        <v>3948</v>
      </c>
      <c r="D2280" s="143">
        <v>44360</v>
      </c>
      <c r="E2280" s="111" t="s">
        <v>1387</v>
      </c>
      <c r="F2280" s="111" t="s">
        <v>9</v>
      </c>
      <c r="G2280" s="111" t="s">
        <v>1018</v>
      </c>
      <c r="H2280" s="111" t="s">
        <v>24</v>
      </c>
      <c r="I2280" s="111" t="s">
        <v>1117</v>
      </c>
      <c r="J2280" s="112">
        <v>60</v>
      </c>
      <c r="K2280" s="112">
        <v>1118</v>
      </c>
      <c r="L2280" s="112">
        <v>67080</v>
      </c>
      <c r="M2280" s="112">
        <v>2.7949999999999999</v>
      </c>
      <c r="N2280" s="112">
        <v>167.7</v>
      </c>
      <c r="O2280" s="112">
        <v>0</v>
      </c>
      <c r="P2280" s="112">
        <v>0</v>
      </c>
      <c r="Q2280" s="112">
        <v>1120.7950000000001</v>
      </c>
      <c r="R2280" s="112">
        <v>67247.7</v>
      </c>
      <c r="S2280" s="111" t="s">
        <v>1386</v>
      </c>
    </row>
    <row r="2281" spans="1:19" ht="25.5">
      <c r="A2281" s="111" t="s">
        <v>3949</v>
      </c>
      <c r="B2281" s="143">
        <v>44360</v>
      </c>
      <c r="C2281" s="111" t="s">
        <v>3950</v>
      </c>
      <c r="D2281" s="143">
        <v>44360</v>
      </c>
      <c r="E2281" s="111" t="s">
        <v>1387</v>
      </c>
      <c r="F2281" s="111" t="s">
        <v>2</v>
      </c>
      <c r="G2281" s="111" t="s">
        <v>1018</v>
      </c>
      <c r="H2281" s="111" t="s">
        <v>24</v>
      </c>
      <c r="I2281" s="111" t="s">
        <v>1115</v>
      </c>
      <c r="J2281" s="112">
        <v>200</v>
      </c>
      <c r="K2281" s="112">
        <v>1030</v>
      </c>
      <c r="L2281" s="112">
        <v>206000</v>
      </c>
      <c r="M2281" s="112">
        <v>2.5750000000000002</v>
      </c>
      <c r="N2281" s="112">
        <v>515</v>
      </c>
      <c r="O2281" s="112">
        <v>0</v>
      </c>
      <c r="P2281" s="112">
        <v>0</v>
      </c>
      <c r="Q2281" s="112">
        <v>1032.575</v>
      </c>
      <c r="R2281" s="112">
        <v>206515</v>
      </c>
      <c r="S2281" s="111" t="s">
        <v>1386</v>
      </c>
    </row>
    <row r="2282" spans="1:19" ht="25.5">
      <c r="A2282" s="111" t="s">
        <v>3951</v>
      </c>
      <c r="B2282" s="143">
        <v>44360</v>
      </c>
      <c r="C2282" s="111" t="s">
        <v>3952</v>
      </c>
      <c r="D2282" s="143">
        <v>44360</v>
      </c>
      <c r="E2282" s="111" t="s">
        <v>1387</v>
      </c>
      <c r="F2282" s="111" t="s">
        <v>81</v>
      </c>
      <c r="G2282" s="111" t="s">
        <v>1406</v>
      </c>
      <c r="H2282" s="111" t="s">
        <v>24</v>
      </c>
      <c r="I2282" s="111" t="s">
        <v>1115</v>
      </c>
      <c r="J2282" s="112">
        <v>100</v>
      </c>
      <c r="K2282" s="112">
        <v>1030</v>
      </c>
      <c r="L2282" s="112">
        <v>103000</v>
      </c>
      <c r="M2282" s="112">
        <v>2.5750000000000002</v>
      </c>
      <c r="N2282" s="112">
        <v>257.5</v>
      </c>
      <c r="O2282" s="112">
        <v>0</v>
      </c>
      <c r="P2282" s="112">
        <v>0</v>
      </c>
      <c r="Q2282" s="112">
        <v>1032.575</v>
      </c>
      <c r="R2282" s="112">
        <v>103257.5</v>
      </c>
      <c r="S2282" s="111" t="s">
        <v>1386</v>
      </c>
    </row>
    <row r="2283" spans="1:19" ht="25.5">
      <c r="A2283" s="111" t="s">
        <v>3953</v>
      </c>
      <c r="B2283" s="143">
        <v>44360</v>
      </c>
      <c r="C2283" s="111" t="s">
        <v>3954</v>
      </c>
      <c r="D2283" s="143">
        <v>44360</v>
      </c>
      <c r="E2283" s="111" t="s">
        <v>1387</v>
      </c>
      <c r="F2283" s="111" t="s">
        <v>88</v>
      </c>
      <c r="G2283" s="111" t="s">
        <v>1406</v>
      </c>
      <c r="H2283" s="111" t="s">
        <v>24</v>
      </c>
      <c r="I2283" s="111" t="s">
        <v>1284</v>
      </c>
      <c r="J2283" s="112">
        <v>40</v>
      </c>
      <c r="K2283" s="112">
        <v>1064</v>
      </c>
      <c r="L2283" s="112">
        <v>42560</v>
      </c>
      <c r="M2283" s="112">
        <v>2.66</v>
      </c>
      <c r="N2283" s="112">
        <v>106.4</v>
      </c>
      <c r="O2283" s="112">
        <v>0</v>
      </c>
      <c r="P2283" s="112">
        <v>0</v>
      </c>
      <c r="Q2283" s="112">
        <v>1066.6600000000001</v>
      </c>
      <c r="R2283" s="112">
        <v>42666.400000000001</v>
      </c>
      <c r="S2283" s="111" t="s">
        <v>1386</v>
      </c>
    </row>
    <row r="2284" spans="1:19" ht="25.5">
      <c r="A2284" s="111" t="s">
        <v>3953</v>
      </c>
      <c r="B2284" s="143">
        <v>44360</v>
      </c>
      <c r="C2284" s="111" t="s">
        <v>3954</v>
      </c>
      <c r="D2284" s="143">
        <v>44360</v>
      </c>
      <c r="E2284" s="111" t="s">
        <v>1387</v>
      </c>
      <c r="F2284" s="111" t="s">
        <v>88</v>
      </c>
      <c r="G2284" s="111" t="s">
        <v>1406</v>
      </c>
      <c r="H2284" s="111" t="s">
        <v>24</v>
      </c>
      <c r="I2284" s="111" t="s">
        <v>1115</v>
      </c>
      <c r="J2284" s="112">
        <v>40</v>
      </c>
      <c r="K2284" s="112">
        <v>1030</v>
      </c>
      <c r="L2284" s="112">
        <v>41200</v>
      </c>
      <c r="M2284" s="112">
        <v>2.5750000000000002</v>
      </c>
      <c r="N2284" s="112">
        <v>103</v>
      </c>
      <c r="O2284" s="112">
        <v>0</v>
      </c>
      <c r="P2284" s="112">
        <v>0</v>
      </c>
      <c r="Q2284" s="112">
        <v>1032.575</v>
      </c>
      <c r="R2284" s="112">
        <v>41303</v>
      </c>
      <c r="S2284" s="111" t="s">
        <v>1386</v>
      </c>
    </row>
    <row r="2285" spans="1:19" ht="25.5">
      <c r="A2285" s="111" t="s">
        <v>3955</v>
      </c>
      <c r="B2285" s="143">
        <v>44360</v>
      </c>
      <c r="C2285" s="111" t="s">
        <v>3956</v>
      </c>
      <c r="D2285" s="143">
        <v>44360</v>
      </c>
      <c r="E2285" s="111" t="s">
        <v>1387</v>
      </c>
      <c r="F2285" s="111" t="s">
        <v>122</v>
      </c>
      <c r="G2285" s="111" t="s">
        <v>1407</v>
      </c>
      <c r="H2285" s="111" t="s">
        <v>24</v>
      </c>
      <c r="I2285" s="111" t="s">
        <v>1230</v>
      </c>
      <c r="J2285" s="112">
        <v>40</v>
      </c>
      <c r="K2285" s="112">
        <v>1099</v>
      </c>
      <c r="L2285" s="112">
        <v>43960</v>
      </c>
      <c r="M2285" s="112">
        <v>2.7475000000000001</v>
      </c>
      <c r="N2285" s="112">
        <v>109.9</v>
      </c>
      <c r="O2285" s="112">
        <v>0</v>
      </c>
      <c r="P2285" s="112">
        <v>0</v>
      </c>
      <c r="Q2285" s="112">
        <v>1101.7474999999999</v>
      </c>
      <c r="R2285" s="112">
        <v>44069.9</v>
      </c>
      <c r="S2285" s="111" t="s">
        <v>1386</v>
      </c>
    </row>
    <row r="2286" spans="1:19" ht="25.5">
      <c r="A2286" s="111" t="s">
        <v>3955</v>
      </c>
      <c r="B2286" s="143">
        <v>44360</v>
      </c>
      <c r="C2286" s="111" t="s">
        <v>3956</v>
      </c>
      <c r="D2286" s="143">
        <v>44360</v>
      </c>
      <c r="E2286" s="111" t="s">
        <v>1387</v>
      </c>
      <c r="F2286" s="111" t="s">
        <v>122</v>
      </c>
      <c r="G2286" s="111" t="s">
        <v>1407</v>
      </c>
      <c r="H2286" s="111" t="s">
        <v>24</v>
      </c>
      <c r="I2286" s="111" t="s">
        <v>1284</v>
      </c>
      <c r="J2286" s="112">
        <v>80</v>
      </c>
      <c r="K2286" s="112">
        <v>1064</v>
      </c>
      <c r="L2286" s="112">
        <v>85120</v>
      </c>
      <c r="M2286" s="112">
        <v>2.66</v>
      </c>
      <c r="N2286" s="112">
        <v>212.8</v>
      </c>
      <c r="O2286" s="112">
        <v>0</v>
      </c>
      <c r="P2286" s="112">
        <v>0</v>
      </c>
      <c r="Q2286" s="112">
        <v>1066.6600000000001</v>
      </c>
      <c r="R2286" s="112">
        <v>85332.800000000003</v>
      </c>
      <c r="S2286" s="111" t="s">
        <v>1386</v>
      </c>
    </row>
    <row r="2287" spans="1:19" ht="25.5">
      <c r="A2287" s="111" t="s">
        <v>3955</v>
      </c>
      <c r="B2287" s="143">
        <v>44360</v>
      </c>
      <c r="C2287" s="111" t="s">
        <v>3956</v>
      </c>
      <c r="D2287" s="143">
        <v>44360</v>
      </c>
      <c r="E2287" s="111" t="s">
        <v>1387</v>
      </c>
      <c r="F2287" s="111" t="s">
        <v>122</v>
      </c>
      <c r="G2287" s="111" t="s">
        <v>1407</v>
      </c>
      <c r="H2287" s="111" t="s">
        <v>24</v>
      </c>
      <c r="I2287" s="111" t="s">
        <v>1117</v>
      </c>
      <c r="J2287" s="112">
        <v>45</v>
      </c>
      <c r="K2287" s="112">
        <v>1118</v>
      </c>
      <c r="L2287" s="112">
        <v>50310</v>
      </c>
      <c r="M2287" s="112">
        <v>2.7949999999999999</v>
      </c>
      <c r="N2287" s="112">
        <v>125.77500000000001</v>
      </c>
      <c r="O2287" s="112">
        <v>0</v>
      </c>
      <c r="P2287" s="112">
        <v>0</v>
      </c>
      <c r="Q2287" s="112">
        <v>1120.7950000000001</v>
      </c>
      <c r="R2287" s="112">
        <v>50435.775000000001</v>
      </c>
      <c r="S2287" s="111" t="s">
        <v>1386</v>
      </c>
    </row>
    <row r="2288" spans="1:19" ht="25.5">
      <c r="A2288" s="111" t="s">
        <v>3955</v>
      </c>
      <c r="B2288" s="143">
        <v>44360</v>
      </c>
      <c r="C2288" s="111" t="s">
        <v>3956</v>
      </c>
      <c r="D2288" s="143">
        <v>44360</v>
      </c>
      <c r="E2288" s="111" t="s">
        <v>1387</v>
      </c>
      <c r="F2288" s="111" t="s">
        <v>122</v>
      </c>
      <c r="G2288" s="111" t="s">
        <v>1407</v>
      </c>
      <c r="H2288" s="111" t="s">
        <v>24</v>
      </c>
      <c r="I2288" s="111" t="s">
        <v>1115</v>
      </c>
      <c r="J2288" s="112">
        <v>200</v>
      </c>
      <c r="K2288" s="112">
        <v>1030</v>
      </c>
      <c r="L2288" s="112">
        <v>206000</v>
      </c>
      <c r="M2288" s="112">
        <v>2.5750000000000002</v>
      </c>
      <c r="N2288" s="112">
        <v>515</v>
      </c>
      <c r="O2288" s="112">
        <v>0</v>
      </c>
      <c r="P2288" s="112">
        <v>0</v>
      </c>
      <c r="Q2288" s="112">
        <v>1032.575</v>
      </c>
      <c r="R2288" s="112">
        <v>206515</v>
      </c>
      <c r="S2288" s="111" t="s">
        <v>1386</v>
      </c>
    </row>
    <row r="2289" spans="1:19" ht="25.5">
      <c r="A2289" s="111" t="s">
        <v>3957</v>
      </c>
      <c r="B2289" s="143">
        <v>44360</v>
      </c>
      <c r="C2289" s="111" t="s">
        <v>3958</v>
      </c>
      <c r="D2289" s="143">
        <v>44360</v>
      </c>
      <c r="E2289" s="111" t="s">
        <v>1387</v>
      </c>
      <c r="F2289" s="111" t="s">
        <v>23</v>
      </c>
      <c r="G2289" s="111" t="s">
        <v>1393</v>
      </c>
      <c r="H2289" s="111" t="s">
        <v>24</v>
      </c>
      <c r="I2289" s="111" t="s">
        <v>1284</v>
      </c>
      <c r="J2289" s="112">
        <v>200</v>
      </c>
      <c r="K2289" s="112">
        <v>1064</v>
      </c>
      <c r="L2289" s="112">
        <v>212800</v>
      </c>
      <c r="M2289" s="112">
        <v>2.66</v>
      </c>
      <c r="N2289" s="112">
        <v>532</v>
      </c>
      <c r="O2289" s="112">
        <v>0</v>
      </c>
      <c r="P2289" s="112">
        <v>0</v>
      </c>
      <c r="Q2289" s="112">
        <v>1066.6600000000001</v>
      </c>
      <c r="R2289" s="112">
        <v>213332</v>
      </c>
      <c r="S2289" s="111" t="s">
        <v>1386</v>
      </c>
    </row>
    <row r="2290" spans="1:19" ht="25.5">
      <c r="A2290" s="111" t="s">
        <v>3957</v>
      </c>
      <c r="B2290" s="143">
        <v>44360</v>
      </c>
      <c r="C2290" s="111" t="s">
        <v>3958</v>
      </c>
      <c r="D2290" s="143">
        <v>44360</v>
      </c>
      <c r="E2290" s="111" t="s">
        <v>1387</v>
      </c>
      <c r="F2290" s="111" t="s">
        <v>23</v>
      </c>
      <c r="G2290" s="111" t="s">
        <v>1393</v>
      </c>
      <c r="H2290" s="111" t="s">
        <v>24</v>
      </c>
      <c r="I2290" s="111" t="s">
        <v>1117</v>
      </c>
      <c r="J2290" s="112">
        <v>200</v>
      </c>
      <c r="K2290" s="112">
        <v>1118</v>
      </c>
      <c r="L2290" s="112">
        <v>223600</v>
      </c>
      <c r="M2290" s="112">
        <v>2.7949999999999999</v>
      </c>
      <c r="N2290" s="112">
        <v>559</v>
      </c>
      <c r="O2290" s="112">
        <v>0</v>
      </c>
      <c r="P2290" s="112">
        <v>0</v>
      </c>
      <c r="Q2290" s="112">
        <v>1120.7950000000001</v>
      </c>
      <c r="R2290" s="112">
        <v>224159</v>
      </c>
      <c r="S2290" s="111" t="s">
        <v>1386</v>
      </c>
    </row>
    <row r="2291" spans="1:19" ht="25.5">
      <c r="A2291" s="111" t="s">
        <v>3957</v>
      </c>
      <c r="B2291" s="143">
        <v>44360</v>
      </c>
      <c r="C2291" s="111" t="s">
        <v>3958</v>
      </c>
      <c r="D2291" s="143">
        <v>44360</v>
      </c>
      <c r="E2291" s="111" t="s">
        <v>1387</v>
      </c>
      <c r="F2291" s="111" t="s">
        <v>23</v>
      </c>
      <c r="G2291" s="111" t="s">
        <v>1393</v>
      </c>
      <c r="H2291" s="111" t="s">
        <v>24</v>
      </c>
      <c r="I2291" s="111" t="s">
        <v>1115</v>
      </c>
      <c r="J2291" s="112">
        <v>100</v>
      </c>
      <c r="K2291" s="112">
        <v>1030</v>
      </c>
      <c r="L2291" s="112">
        <v>103000</v>
      </c>
      <c r="M2291" s="112">
        <v>2.5750000000000002</v>
      </c>
      <c r="N2291" s="112">
        <v>257.5</v>
      </c>
      <c r="O2291" s="112">
        <v>0</v>
      </c>
      <c r="P2291" s="112">
        <v>0</v>
      </c>
      <c r="Q2291" s="112">
        <v>1032.575</v>
      </c>
      <c r="R2291" s="112">
        <v>103257.5</v>
      </c>
      <c r="S2291" s="111" t="s">
        <v>1386</v>
      </c>
    </row>
    <row r="2292" spans="1:19" ht="25.5">
      <c r="A2292" s="111" t="s">
        <v>3959</v>
      </c>
      <c r="B2292" s="143">
        <v>44360</v>
      </c>
      <c r="C2292" s="111" t="s">
        <v>3960</v>
      </c>
      <c r="D2292" s="143">
        <v>44360</v>
      </c>
      <c r="E2292" s="111" t="s">
        <v>1387</v>
      </c>
      <c r="F2292" s="111" t="s">
        <v>30</v>
      </c>
      <c r="G2292" s="111" t="s">
        <v>1407</v>
      </c>
      <c r="H2292" s="111" t="s">
        <v>24</v>
      </c>
      <c r="I2292" s="111" t="s">
        <v>1230</v>
      </c>
      <c r="J2292" s="112">
        <v>100</v>
      </c>
      <c r="K2292" s="112">
        <v>1099</v>
      </c>
      <c r="L2292" s="112">
        <v>109900</v>
      </c>
      <c r="M2292" s="112">
        <v>2.7475000000000001</v>
      </c>
      <c r="N2292" s="112">
        <v>274.75</v>
      </c>
      <c r="O2292" s="112">
        <v>0</v>
      </c>
      <c r="P2292" s="112">
        <v>0</v>
      </c>
      <c r="Q2292" s="112">
        <v>1101.7474999999999</v>
      </c>
      <c r="R2292" s="112">
        <v>110174.75</v>
      </c>
      <c r="S2292" s="111" t="s">
        <v>1386</v>
      </c>
    </row>
    <row r="2293" spans="1:19" ht="25.5">
      <c r="A2293" s="111" t="s">
        <v>3959</v>
      </c>
      <c r="B2293" s="143">
        <v>44360</v>
      </c>
      <c r="C2293" s="111" t="s">
        <v>3960</v>
      </c>
      <c r="D2293" s="143">
        <v>44360</v>
      </c>
      <c r="E2293" s="111" t="s">
        <v>1387</v>
      </c>
      <c r="F2293" s="111" t="s">
        <v>30</v>
      </c>
      <c r="G2293" s="111" t="s">
        <v>1407</v>
      </c>
      <c r="H2293" s="111" t="s">
        <v>24</v>
      </c>
      <c r="I2293" s="111" t="s">
        <v>1117</v>
      </c>
      <c r="J2293" s="112">
        <v>100</v>
      </c>
      <c r="K2293" s="112">
        <v>1118</v>
      </c>
      <c r="L2293" s="112">
        <v>111800</v>
      </c>
      <c r="M2293" s="112">
        <v>2.7949999999999999</v>
      </c>
      <c r="N2293" s="112">
        <v>279.5</v>
      </c>
      <c r="O2293" s="112">
        <v>0</v>
      </c>
      <c r="P2293" s="112">
        <v>0</v>
      </c>
      <c r="Q2293" s="112">
        <v>1120.7950000000001</v>
      </c>
      <c r="R2293" s="112">
        <v>112079.5</v>
      </c>
      <c r="S2293" s="111" t="s">
        <v>1386</v>
      </c>
    </row>
    <row r="2294" spans="1:19" ht="25.5">
      <c r="A2294" s="111" t="s">
        <v>3959</v>
      </c>
      <c r="B2294" s="143">
        <v>44360</v>
      </c>
      <c r="C2294" s="111" t="s">
        <v>3960</v>
      </c>
      <c r="D2294" s="143">
        <v>44360</v>
      </c>
      <c r="E2294" s="111" t="s">
        <v>1387</v>
      </c>
      <c r="F2294" s="111" t="s">
        <v>30</v>
      </c>
      <c r="G2294" s="111" t="s">
        <v>1407</v>
      </c>
      <c r="H2294" s="111" t="s">
        <v>24</v>
      </c>
      <c r="I2294" s="111" t="s">
        <v>1115</v>
      </c>
      <c r="J2294" s="112">
        <v>100</v>
      </c>
      <c r="K2294" s="112">
        <v>1030</v>
      </c>
      <c r="L2294" s="112">
        <v>103000</v>
      </c>
      <c r="M2294" s="112">
        <v>2.5750000000000002</v>
      </c>
      <c r="N2294" s="112">
        <v>257.5</v>
      </c>
      <c r="O2294" s="112">
        <v>0</v>
      </c>
      <c r="P2294" s="112">
        <v>0</v>
      </c>
      <c r="Q2294" s="112">
        <v>1032.575</v>
      </c>
      <c r="R2294" s="112">
        <v>103257.5</v>
      </c>
      <c r="S2294" s="111" t="s">
        <v>1386</v>
      </c>
    </row>
    <row r="2295" spans="1:19" ht="25.5">
      <c r="A2295" s="111" t="s">
        <v>3961</v>
      </c>
      <c r="B2295" s="143">
        <v>44360</v>
      </c>
      <c r="C2295" s="111" t="s">
        <v>3962</v>
      </c>
      <c r="D2295" s="143">
        <v>44360</v>
      </c>
      <c r="E2295" s="111" t="s">
        <v>1387</v>
      </c>
      <c r="F2295" s="111" t="s">
        <v>29</v>
      </c>
      <c r="G2295" s="111" t="s">
        <v>1065</v>
      </c>
      <c r="H2295" s="111" t="s">
        <v>24</v>
      </c>
      <c r="I2295" s="111" t="s">
        <v>1115</v>
      </c>
      <c r="J2295" s="112">
        <v>100</v>
      </c>
      <c r="K2295" s="112">
        <v>1030</v>
      </c>
      <c r="L2295" s="112">
        <v>103000</v>
      </c>
      <c r="M2295" s="112">
        <v>2.5750000000000002</v>
      </c>
      <c r="N2295" s="112">
        <v>257.5</v>
      </c>
      <c r="O2295" s="112">
        <v>0</v>
      </c>
      <c r="P2295" s="112">
        <v>0</v>
      </c>
      <c r="Q2295" s="112">
        <v>1032.575</v>
      </c>
      <c r="R2295" s="112">
        <v>103257.5</v>
      </c>
      <c r="S2295" s="111" t="s">
        <v>1386</v>
      </c>
    </row>
    <row r="2296" spans="1:19" ht="25.5">
      <c r="A2296" s="111" t="s">
        <v>3961</v>
      </c>
      <c r="B2296" s="143">
        <v>44360</v>
      </c>
      <c r="C2296" s="111" t="s">
        <v>3962</v>
      </c>
      <c r="D2296" s="143">
        <v>44360</v>
      </c>
      <c r="E2296" s="111" t="s">
        <v>1387</v>
      </c>
      <c r="F2296" s="111" t="s">
        <v>29</v>
      </c>
      <c r="G2296" s="111" t="s">
        <v>1065</v>
      </c>
      <c r="H2296" s="111" t="s">
        <v>24</v>
      </c>
      <c r="I2296" s="111" t="s">
        <v>1120</v>
      </c>
      <c r="J2296" s="112">
        <v>40</v>
      </c>
      <c r="K2296" s="112">
        <v>1176</v>
      </c>
      <c r="L2296" s="112">
        <v>47040</v>
      </c>
      <c r="M2296" s="112">
        <v>2.94</v>
      </c>
      <c r="N2296" s="112">
        <v>117.6</v>
      </c>
      <c r="O2296" s="112">
        <v>0</v>
      </c>
      <c r="P2296" s="112">
        <v>0</v>
      </c>
      <c r="Q2296" s="112">
        <v>1178.94</v>
      </c>
      <c r="R2296" s="112">
        <v>47157.599999999999</v>
      </c>
      <c r="S2296" s="111" t="s">
        <v>1386</v>
      </c>
    </row>
    <row r="2297" spans="1:19" ht="25.5">
      <c r="A2297" s="111" t="s">
        <v>3961</v>
      </c>
      <c r="B2297" s="143">
        <v>44360</v>
      </c>
      <c r="C2297" s="111" t="s">
        <v>3962</v>
      </c>
      <c r="D2297" s="143">
        <v>44360</v>
      </c>
      <c r="E2297" s="111" t="s">
        <v>1387</v>
      </c>
      <c r="F2297" s="111" t="s">
        <v>29</v>
      </c>
      <c r="G2297" s="111" t="s">
        <v>1065</v>
      </c>
      <c r="H2297" s="111" t="s">
        <v>24</v>
      </c>
      <c r="I2297" s="111" t="s">
        <v>1117</v>
      </c>
      <c r="J2297" s="112">
        <v>40</v>
      </c>
      <c r="K2297" s="112">
        <v>1118</v>
      </c>
      <c r="L2297" s="112">
        <v>44720</v>
      </c>
      <c r="M2297" s="112">
        <v>2.7949999999999999</v>
      </c>
      <c r="N2297" s="112">
        <v>111.8</v>
      </c>
      <c r="O2297" s="112">
        <v>0</v>
      </c>
      <c r="P2297" s="112">
        <v>0</v>
      </c>
      <c r="Q2297" s="112">
        <v>1120.7950000000001</v>
      </c>
      <c r="R2297" s="112">
        <v>44831.8</v>
      </c>
      <c r="S2297" s="111" t="s">
        <v>1386</v>
      </c>
    </row>
    <row r="2298" spans="1:19" ht="25.5">
      <c r="A2298" s="111" t="s">
        <v>3961</v>
      </c>
      <c r="B2298" s="143">
        <v>44360</v>
      </c>
      <c r="C2298" s="111" t="s">
        <v>3962</v>
      </c>
      <c r="D2298" s="143">
        <v>44360</v>
      </c>
      <c r="E2298" s="111" t="s">
        <v>1387</v>
      </c>
      <c r="F2298" s="111" t="s">
        <v>29</v>
      </c>
      <c r="G2298" s="111" t="s">
        <v>1065</v>
      </c>
      <c r="H2298" s="111" t="s">
        <v>24</v>
      </c>
      <c r="I2298" s="111" t="s">
        <v>1284</v>
      </c>
      <c r="J2298" s="112">
        <v>60</v>
      </c>
      <c r="K2298" s="112">
        <v>1064</v>
      </c>
      <c r="L2298" s="112">
        <v>63840</v>
      </c>
      <c r="M2298" s="112">
        <v>2.66</v>
      </c>
      <c r="N2298" s="112">
        <v>159.6</v>
      </c>
      <c r="O2298" s="112">
        <v>0</v>
      </c>
      <c r="P2298" s="112">
        <v>0</v>
      </c>
      <c r="Q2298" s="112">
        <v>1066.6600000000001</v>
      </c>
      <c r="R2298" s="112">
        <v>63999.6</v>
      </c>
      <c r="S2298" s="111" t="s">
        <v>1386</v>
      </c>
    </row>
    <row r="2299" spans="1:19" ht="25.5">
      <c r="A2299" s="111" t="s">
        <v>3963</v>
      </c>
      <c r="B2299" s="143">
        <v>44360</v>
      </c>
      <c r="C2299" s="111" t="s">
        <v>3964</v>
      </c>
      <c r="D2299" s="143">
        <v>44360</v>
      </c>
      <c r="E2299" s="111" t="s">
        <v>1387</v>
      </c>
      <c r="F2299" s="111" t="s">
        <v>27</v>
      </c>
      <c r="G2299" s="111" t="s">
        <v>1065</v>
      </c>
      <c r="H2299" s="111" t="s">
        <v>24</v>
      </c>
      <c r="I2299" s="111" t="s">
        <v>1284</v>
      </c>
      <c r="J2299" s="112">
        <v>40</v>
      </c>
      <c r="K2299" s="112">
        <v>1064</v>
      </c>
      <c r="L2299" s="112">
        <v>42560</v>
      </c>
      <c r="M2299" s="112">
        <v>2.66</v>
      </c>
      <c r="N2299" s="112">
        <v>106.4</v>
      </c>
      <c r="O2299" s="112">
        <v>0</v>
      </c>
      <c r="P2299" s="112">
        <v>0</v>
      </c>
      <c r="Q2299" s="112">
        <v>1066.6600000000001</v>
      </c>
      <c r="R2299" s="112">
        <v>42666.400000000001</v>
      </c>
      <c r="S2299" s="111" t="s">
        <v>1386</v>
      </c>
    </row>
    <row r="2300" spans="1:19" ht="25.5">
      <c r="A2300" s="111" t="s">
        <v>3963</v>
      </c>
      <c r="B2300" s="143">
        <v>44360</v>
      </c>
      <c r="C2300" s="111" t="s">
        <v>3964</v>
      </c>
      <c r="D2300" s="143">
        <v>44360</v>
      </c>
      <c r="E2300" s="111" t="s">
        <v>1387</v>
      </c>
      <c r="F2300" s="111" t="s">
        <v>27</v>
      </c>
      <c r="G2300" s="111" t="s">
        <v>1065</v>
      </c>
      <c r="H2300" s="111" t="s">
        <v>24</v>
      </c>
      <c r="I2300" s="111" t="s">
        <v>1335</v>
      </c>
      <c r="J2300" s="112">
        <v>20</v>
      </c>
      <c r="K2300" s="112">
        <v>1303</v>
      </c>
      <c r="L2300" s="112">
        <v>26060</v>
      </c>
      <c r="M2300" s="112">
        <v>3.2574999999999998</v>
      </c>
      <c r="N2300" s="112">
        <v>65.150000000000006</v>
      </c>
      <c r="O2300" s="112">
        <v>0</v>
      </c>
      <c r="P2300" s="112">
        <v>0</v>
      </c>
      <c r="Q2300" s="112">
        <v>1306.2574999999999</v>
      </c>
      <c r="R2300" s="112">
        <v>26125.15</v>
      </c>
      <c r="S2300" s="111" t="s">
        <v>1386</v>
      </c>
    </row>
    <row r="2301" spans="1:19" ht="25.5">
      <c r="A2301" s="111" t="s">
        <v>3963</v>
      </c>
      <c r="B2301" s="143">
        <v>44360</v>
      </c>
      <c r="C2301" s="111" t="s">
        <v>3964</v>
      </c>
      <c r="D2301" s="143">
        <v>44360</v>
      </c>
      <c r="E2301" s="111" t="s">
        <v>1387</v>
      </c>
      <c r="F2301" s="111" t="s">
        <v>27</v>
      </c>
      <c r="G2301" s="111" t="s">
        <v>1065</v>
      </c>
      <c r="H2301" s="111" t="s">
        <v>24</v>
      </c>
      <c r="I2301" s="111" t="s">
        <v>1120</v>
      </c>
      <c r="J2301" s="112">
        <v>20</v>
      </c>
      <c r="K2301" s="112">
        <v>1176</v>
      </c>
      <c r="L2301" s="112">
        <v>23520</v>
      </c>
      <c r="M2301" s="112">
        <v>2.94</v>
      </c>
      <c r="N2301" s="112">
        <v>58.8</v>
      </c>
      <c r="O2301" s="112">
        <v>0</v>
      </c>
      <c r="P2301" s="112">
        <v>0</v>
      </c>
      <c r="Q2301" s="112">
        <v>1178.94</v>
      </c>
      <c r="R2301" s="112">
        <v>23578.799999999999</v>
      </c>
      <c r="S2301" s="111" t="s">
        <v>1386</v>
      </c>
    </row>
    <row r="2302" spans="1:19" ht="25.5">
      <c r="A2302" s="111" t="s">
        <v>3963</v>
      </c>
      <c r="B2302" s="143">
        <v>44360</v>
      </c>
      <c r="C2302" s="111" t="s">
        <v>3964</v>
      </c>
      <c r="D2302" s="143">
        <v>44360</v>
      </c>
      <c r="E2302" s="111" t="s">
        <v>1387</v>
      </c>
      <c r="F2302" s="111" t="s">
        <v>27</v>
      </c>
      <c r="G2302" s="111" t="s">
        <v>1065</v>
      </c>
      <c r="H2302" s="111" t="s">
        <v>24</v>
      </c>
      <c r="I2302" s="111" t="s">
        <v>1115</v>
      </c>
      <c r="J2302" s="112">
        <v>60</v>
      </c>
      <c r="K2302" s="112">
        <v>1030</v>
      </c>
      <c r="L2302" s="112">
        <v>61800</v>
      </c>
      <c r="M2302" s="112">
        <v>2.5750000000000002</v>
      </c>
      <c r="N2302" s="112">
        <v>154.5</v>
      </c>
      <c r="O2302" s="112">
        <v>0</v>
      </c>
      <c r="P2302" s="112">
        <v>0</v>
      </c>
      <c r="Q2302" s="112">
        <v>1032.575</v>
      </c>
      <c r="R2302" s="112">
        <v>61954.5</v>
      </c>
      <c r="S2302" s="111" t="s">
        <v>1386</v>
      </c>
    </row>
    <row r="2303" spans="1:19" ht="25.5">
      <c r="A2303" s="111" t="s">
        <v>3963</v>
      </c>
      <c r="B2303" s="143">
        <v>44360</v>
      </c>
      <c r="C2303" s="111" t="s">
        <v>3964</v>
      </c>
      <c r="D2303" s="143">
        <v>44360</v>
      </c>
      <c r="E2303" s="111" t="s">
        <v>1387</v>
      </c>
      <c r="F2303" s="111" t="s">
        <v>27</v>
      </c>
      <c r="G2303" s="111" t="s">
        <v>1065</v>
      </c>
      <c r="H2303" s="111" t="s">
        <v>24</v>
      </c>
      <c r="I2303" s="111" t="s">
        <v>1117</v>
      </c>
      <c r="J2303" s="112">
        <v>20</v>
      </c>
      <c r="K2303" s="112">
        <v>1118</v>
      </c>
      <c r="L2303" s="112">
        <v>22360</v>
      </c>
      <c r="M2303" s="112">
        <v>2.7949999999999999</v>
      </c>
      <c r="N2303" s="112">
        <v>55.9</v>
      </c>
      <c r="O2303" s="112">
        <v>0</v>
      </c>
      <c r="P2303" s="112">
        <v>0</v>
      </c>
      <c r="Q2303" s="112">
        <v>1120.7950000000001</v>
      </c>
      <c r="R2303" s="112">
        <v>22415.9</v>
      </c>
      <c r="S2303" s="111" t="s">
        <v>1386</v>
      </c>
    </row>
    <row r="2304" spans="1:19" ht="25.5">
      <c r="A2304" s="111" t="s">
        <v>3965</v>
      </c>
      <c r="B2304" s="143">
        <v>44360</v>
      </c>
      <c r="C2304" s="111" t="s">
        <v>3966</v>
      </c>
      <c r="D2304" s="143">
        <v>44360</v>
      </c>
      <c r="E2304" s="111" t="s">
        <v>1387</v>
      </c>
      <c r="F2304" s="111" t="s">
        <v>26</v>
      </c>
      <c r="G2304" s="111" t="s">
        <v>1405</v>
      </c>
      <c r="H2304" s="111" t="s">
        <v>24</v>
      </c>
      <c r="I2304" s="111" t="s">
        <v>1115</v>
      </c>
      <c r="J2304" s="112">
        <v>9</v>
      </c>
      <c r="K2304" s="112">
        <v>1030</v>
      </c>
      <c r="L2304" s="112">
        <v>9270</v>
      </c>
      <c r="M2304" s="112">
        <v>2.5750000000000002</v>
      </c>
      <c r="N2304" s="112">
        <v>23.175000000000001</v>
      </c>
      <c r="O2304" s="112">
        <v>0</v>
      </c>
      <c r="P2304" s="112">
        <v>0</v>
      </c>
      <c r="Q2304" s="112">
        <v>1032.575</v>
      </c>
      <c r="R2304" s="112">
        <v>9293.1749999999993</v>
      </c>
      <c r="S2304" s="111" t="s">
        <v>1386</v>
      </c>
    </row>
    <row r="2305" spans="1:19" ht="25.5">
      <c r="A2305" s="111" t="s">
        <v>3967</v>
      </c>
      <c r="B2305" s="143">
        <v>44360</v>
      </c>
      <c r="C2305" s="111" t="s">
        <v>3968</v>
      </c>
      <c r="D2305" s="143">
        <v>44360</v>
      </c>
      <c r="E2305" s="111" t="s">
        <v>1387</v>
      </c>
      <c r="F2305" s="111" t="s">
        <v>31</v>
      </c>
      <c r="G2305" s="111" t="s">
        <v>1024</v>
      </c>
      <c r="H2305" s="111" t="s">
        <v>24</v>
      </c>
      <c r="I2305" s="111" t="s">
        <v>1115</v>
      </c>
      <c r="J2305" s="112">
        <v>200</v>
      </c>
      <c r="K2305" s="112">
        <v>1030</v>
      </c>
      <c r="L2305" s="112">
        <v>206000</v>
      </c>
      <c r="M2305" s="112">
        <v>2.5750000000000002</v>
      </c>
      <c r="N2305" s="112">
        <v>515</v>
      </c>
      <c r="O2305" s="112">
        <v>0</v>
      </c>
      <c r="P2305" s="112">
        <v>0</v>
      </c>
      <c r="Q2305" s="112">
        <v>1032.575</v>
      </c>
      <c r="R2305" s="112">
        <v>206515</v>
      </c>
      <c r="S2305" s="111" t="s">
        <v>1386</v>
      </c>
    </row>
    <row r="2306" spans="1:19" ht="25.5">
      <c r="A2306" s="111" t="s">
        <v>3969</v>
      </c>
      <c r="B2306" s="143">
        <v>44360</v>
      </c>
      <c r="C2306" s="111" t="s">
        <v>3970</v>
      </c>
      <c r="D2306" s="143">
        <v>44360</v>
      </c>
      <c r="E2306" s="111" t="s">
        <v>1387</v>
      </c>
      <c r="F2306" s="111" t="s">
        <v>1156</v>
      </c>
      <c r="G2306" s="111" t="s">
        <v>25</v>
      </c>
      <c r="H2306" s="111" t="s">
        <v>24</v>
      </c>
      <c r="I2306" s="111" t="s">
        <v>1230</v>
      </c>
      <c r="J2306" s="112">
        <v>60</v>
      </c>
      <c r="K2306" s="112">
        <v>1099</v>
      </c>
      <c r="L2306" s="112">
        <v>65940</v>
      </c>
      <c r="M2306" s="112">
        <v>2.7475000000000001</v>
      </c>
      <c r="N2306" s="112">
        <v>164.85</v>
      </c>
      <c r="O2306" s="112">
        <v>0</v>
      </c>
      <c r="P2306" s="112">
        <v>0</v>
      </c>
      <c r="Q2306" s="112">
        <v>1101.7474999999999</v>
      </c>
      <c r="R2306" s="112">
        <v>66104.850000000006</v>
      </c>
      <c r="S2306" s="111" t="s">
        <v>1386</v>
      </c>
    </row>
    <row r="2307" spans="1:19" ht="25.5">
      <c r="A2307" s="111" t="s">
        <v>3969</v>
      </c>
      <c r="B2307" s="143">
        <v>44360</v>
      </c>
      <c r="C2307" s="111" t="s">
        <v>3970</v>
      </c>
      <c r="D2307" s="143">
        <v>44360</v>
      </c>
      <c r="E2307" s="111" t="s">
        <v>1387</v>
      </c>
      <c r="F2307" s="111" t="s">
        <v>1156</v>
      </c>
      <c r="G2307" s="111" t="s">
        <v>25</v>
      </c>
      <c r="H2307" s="111" t="s">
        <v>24</v>
      </c>
      <c r="I2307" s="111" t="s">
        <v>1115</v>
      </c>
      <c r="J2307" s="112">
        <v>100</v>
      </c>
      <c r="K2307" s="112">
        <v>1030</v>
      </c>
      <c r="L2307" s="112">
        <v>103000</v>
      </c>
      <c r="M2307" s="112">
        <v>2.5750000000000002</v>
      </c>
      <c r="N2307" s="112">
        <v>257.5</v>
      </c>
      <c r="O2307" s="112">
        <v>0</v>
      </c>
      <c r="P2307" s="112">
        <v>0</v>
      </c>
      <c r="Q2307" s="112">
        <v>1032.575</v>
      </c>
      <c r="R2307" s="112">
        <v>103257.5</v>
      </c>
      <c r="S2307" s="111" t="s">
        <v>1386</v>
      </c>
    </row>
    <row r="2308" spans="1:19" ht="25.5">
      <c r="A2308" s="111" t="s">
        <v>3969</v>
      </c>
      <c r="B2308" s="143">
        <v>44360</v>
      </c>
      <c r="C2308" s="111" t="s">
        <v>3970</v>
      </c>
      <c r="D2308" s="143">
        <v>44360</v>
      </c>
      <c r="E2308" s="111" t="s">
        <v>1387</v>
      </c>
      <c r="F2308" s="111" t="s">
        <v>1156</v>
      </c>
      <c r="G2308" s="111" t="s">
        <v>25</v>
      </c>
      <c r="H2308" s="111" t="s">
        <v>24</v>
      </c>
      <c r="I2308" s="111" t="s">
        <v>1120</v>
      </c>
      <c r="J2308" s="112">
        <v>40</v>
      </c>
      <c r="K2308" s="112">
        <v>1176</v>
      </c>
      <c r="L2308" s="112">
        <v>47040</v>
      </c>
      <c r="M2308" s="112">
        <v>2.94</v>
      </c>
      <c r="N2308" s="112">
        <v>117.6</v>
      </c>
      <c r="O2308" s="112">
        <v>0</v>
      </c>
      <c r="P2308" s="112">
        <v>0</v>
      </c>
      <c r="Q2308" s="112">
        <v>1178.94</v>
      </c>
      <c r="R2308" s="112">
        <v>47157.599999999999</v>
      </c>
      <c r="S2308" s="111" t="s">
        <v>1386</v>
      </c>
    </row>
    <row r="2309" spans="1:19" ht="25.5">
      <c r="A2309" s="111" t="s">
        <v>3971</v>
      </c>
      <c r="B2309" s="143">
        <v>44360</v>
      </c>
      <c r="C2309" s="111" t="s">
        <v>3972</v>
      </c>
      <c r="D2309" s="143">
        <v>44360</v>
      </c>
      <c r="E2309" s="111" t="s">
        <v>1116</v>
      </c>
      <c r="F2309" s="111" t="s">
        <v>1412</v>
      </c>
      <c r="G2309" s="111" t="s">
        <v>1116</v>
      </c>
      <c r="H2309" s="111" t="s">
        <v>1116</v>
      </c>
      <c r="I2309" s="111" t="s">
        <v>1285</v>
      </c>
      <c r="J2309" s="112">
        <v>5</v>
      </c>
      <c r="K2309" s="112">
        <v>1222.5</v>
      </c>
      <c r="L2309" s="112">
        <v>6112.5</v>
      </c>
      <c r="M2309" s="112">
        <v>3.0562999999999998</v>
      </c>
      <c r="N2309" s="112">
        <v>15.281499999999999</v>
      </c>
      <c r="O2309" s="112">
        <v>0</v>
      </c>
      <c r="P2309" s="112">
        <v>0</v>
      </c>
      <c r="Q2309" s="112">
        <v>1225.5563</v>
      </c>
      <c r="R2309" s="112">
        <v>6127.7815000000001</v>
      </c>
      <c r="S2309" s="111" t="s">
        <v>1386</v>
      </c>
    </row>
    <row r="2310" spans="1:19" ht="25.5">
      <c r="A2310" s="111" t="s">
        <v>3973</v>
      </c>
      <c r="B2310" s="143">
        <v>44360</v>
      </c>
      <c r="C2310" s="111" t="s">
        <v>3974</v>
      </c>
      <c r="D2310" s="143">
        <v>44360</v>
      </c>
      <c r="E2310" s="111" t="s">
        <v>1116</v>
      </c>
      <c r="F2310" s="111" t="s">
        <v>1369</v>
      </c>
      <c r="G2310" s="111" t="s">
        <v>1116</v>
      </c>
      <c r="H2310" s="111" t="s">
        <v>1116</v>
      </c>
      <c r="I2310" s="111" t="s">
        <v>1335</v>
      </c>
      <c r="J2310" s="112">
        <v>5</v>
      </c>
      <c r="K2310" s="112">
        <v>1321.5</v>
      </c>
      <c r="L2310" s="112">
        <v>6607.5</v>
      </c>
      <c r="M2310" s="112">
        <v>3.3037999999999998</v>
      </c>
      <c r="N2310" s="112">
        <v>16.518999999999998</v>
      </c>
      <c r="O2310" s="112">
        <v>0</v>
      </c>
      <c r="P2310" s="112">
        <v>0</v>
      </c>
      <c r="Q2310" s="112">
        <v>1324.8037999999999</v>
      </c>
      <c r="R2310" s="112">
        <v>6624.0190000000002</v>
      </c>
      <c r="S2310" s="111" t="s">
        <v>1386</v>
      </c>
    </row>
    <row r="2311" spans="1:19" ht="25.5">
      <c r="A2311" s="111" t="s">
        <v>3973</v>
      </c>
      <c r="B2311" s="143">
        <v>44360</v>
      </c>
      <c r="C2311" s="111" t="s">
        <v>3974</v>
      </c>
      <c r="D2311" s="143">
        <v>44360</v>
      </c>
      <c r="E2311" s="111" t="s">
        <v>1116</v>
      </c>
      <c r="F2311" s="111" t="s">
        <v>1369</v>
      </c>
      <c r="G2311" s="111" t="s">
        <v>1116</v>
      </c>
      <c r="H2311" s="111" t="s">
        <v>1116</v>
      </c>
      <c r="I2311" s="111" t="s">
        <v>1117</v>
      </c>
      <c r="J2311" s="112">
        <v>5</v>
      </c>
      <c r="K2311" s="112">
        <v>1134</v>
      </c>
      <c r="L2311" s="112">
        <v>5670</v>
      </c>
      <c r="M2311" s="112">
        <v>2.835</v>
      </c>
      <c r="N2311" s="112">
        <v>14.175000000000001</v>
      </c>
      <c r="O2311" s="112">
        <v>0</v>
      </c>
      <c r="P2311" s="112">
        <v>0</v>
      </c>
      <c r="Q2311" s="112">
        <v>1136.835</v>
      </c>
      <c r="R2311" s="112">
        <v>5684.1750000000002</v>
      </c>
      <c r="S2311" s="111" t="s">
        <v>1386</v>
      </c>
    </row>
    <row r="2312" spans="1:19" ht="25.5">
      <c r="A2312" s="111" t="s">
        <v>3973</v>
      </c>
      <c r="B2312" s="143">
        <v>44360</v>
      </c>
      <c r="C2312" s="111" t="s">
        <v>3974</v>
      </c>
      <c r="D2312" s="143">
        <v>44360</v>
      </c>
      <c r="E2312" s="111" t="s">
        <v>1116</v>
      </c>
      <c r="F2312" s="111" t="s">
        <v>1369</v>
      </c>
      <c r="G2312" s="111" t="s">
        <v>1116</v>
      </c>
      <c r="H2312" s="111" t="s">
        <v>1116</v>
      </c>
      <c r="I2312" s="111" t="s">
        <v>1285</v>
      </c>
      <c r="J2312" s="112">
        <v>20</v>
      </c>
      <c r="K2312" s="112">
        <v>1222.5</v>
      </c>
      <c r="L2312" s="112">
        <v>24450</v>
      </c>
      <c r="M2312" s="112">
        <v>3.0562999999999998</v>
      </c>
      <c r="N2312" s="112">
        <v>61.125999999999998</v>
      </c>
      <c r="O2312" s="112">
        <v>0</v>
      </c>
      <c r="P2312" s="112">
        <v>0</v>
      </c>
      <c r="Q2312" s="112">
        <v>1225.5563</v>
      </c>
      <c r="R2312" s="112">
        <v>24511.126</v>
      </c>
      <c r="S2312" s="111" t="s">
        <v>1386</v>
      </c>
    </row>
    <row r="2313" spans="1:19" ht="25.5">
      <c r="A2313" s="111" t="s">
        <v>3973</v>
      </c>
      <c r="B2313" s="143">
        <v>44360</v>
      </c>
      <c r="C2313" s="111" t="s">
        <v>3974</v>
      </c>
      <c r="D2313" s="143">
        <v>44360</v>
      </c>
      <c r="E2313" s="111" t="s">
        <v>1116</v>
      </c>
      <c r="F2313" s="111" t="s">
        <v>1369</v>
      </c>
      <c r="G2313" s="111" t="s">
        <v>1116</v>
      </c>
      <c r="H2313" s="111" t="s">
        <v>1116</v>
      </c>
      <c r="I2313" s="111" t="s">
        <v>1120</v>
      </c>
      <c r="J2313" s="112">
        <v>5</v>
      </c>
      <c r="K2313" s="112">
        <v>1193</v>
      </c>
      <c r="L2313" s="112">
        <v>5965</v>
      </c>
      <c r="M2313" s="112">
        <v>2.9824999999999999</v>
      </c>
      <c r="N2313" s="112">
        <v>14.9125</v>
      </c>
      <c r="O2313" s="112">
        <v>0</v>
      </c>
      <c r="P2313" s="112">
        <v>0</v>
      </c>
      <c r="Q2313" s="112">
        <v>1195.9825000000001</v>
      </c>
      <c r="R2313" s="112">
        <v>5979.9125000000004</v>
      </c>
      <c r="S2313" s="111" t="s">
        <v>1386</v>
      </c>
    </row>
    <row r="2314" spans="1:19" ht="25.5">
      <c r="A2314" s="111" t="s">
        <v>3973</v>
      </c>
      <c r="B2314" s="143">
        <v>44360</v>
      </c>
      <c r="C2314" s="111" t="s">
        <v>3974</v>
      </c>
      <c r="D2314" s="143">
        <v>44360</v>
      </c>
      <c r="E2314" s="111" t="s">
        <v>1116</v>
      </c>
      <c r="F2314" s="111" t="s">
        <v>1369</v>
      </c>
      <c r="G2314" s="111" t="s">
        <v>1116</v>
      </c>
      <c r="H2314" s="111" t="s">
        <v>1116</v>
      </c>
      <c r="I2314" s="111" t="s">
        <v>1284</v>
      </c>
      <c r="J2314" s="112">
        <v>5</v>
      </c>
      <c r="K2314" s="112">
        <v>1079.5</v>
      </c>
      <c r="L2314" s="112">
        <v>5397.5</v>
      </c>
      <c r="M2314" s="112">
        <v>2.6987999999999999</v>
      </c>
      <c r="N2314" s="112">
        <v>13.494</v>
      </c>
      <c r="O2314" s="112">
        <v>0</v>
      </c>
      <c r="P2314" s="112">
        <v>0</v>
      </c>
      <c r="Q2314" s="112">
        <v>1082.1987999999999</v>
      </c>
      <c r="R2314" s="112">
        <v>5410.9939999999997</v>
      </c>
      <c r="S2314" s="111" t="s">
        <v>1386</v>
      </c>
    </row>
    <row r="2315" spans="1:19" ht="25.5">
      <c r="A2315" s="111" t="s">
        <v>3973</v>
      </c>
      <c r="B2315" s="143">
        <v>44360</v>
      </c>
      <c r="C2315" s="111" t="s">
        <v>3974</v>
      </c>
      <c r="D2315" s="143">
        <v>44360</v>
      </c>
      <c r="E2315" s="111" t="s">
        <v>1116</v>
      </c>
      <c r="F2315" s="111" t="s">
        <v>1369</v>
      </c>
      <c r="G2315" s="111" t="s">
        <v>1116</v>
      </c>
      <c r="H2315" s="111" t="s">
        <v>1116</v>
      </c>
      <c r="I2315" s="111" t="s">
        <v>1230</v>
      </c>
      <c r="J2315" s="112">
        <v>5</v>
      </c>
      <c r="K2315" s="112">
        <v>1114.5</v>
      </c>
      <c r="L2315" s="112">
        <v>5572.5</v>
      </c>
      <c r="M2315" s="112">
        <v>2.7863000000000002</v>
      </c>
      <c r="N2315" s="112">
        <v>13.9315</v>
      </c>
      <c r="O2315" s="112">
        <v>0</v>
      </c>
      <c r="P2315" s="112">
        <v>0</v>
      </c>
      <c r="Q2315" s="112">
        <v>1117.2863</v>
      </c>
      <c r="R2315" s="112">
        <v>5586.4314999999997</v>
      </c>
      <c r="S2315" s="111" t="s">
        <v>1386</v>
      </c>
    </row>
    <row r="2316" spans="1:19" ht="25.5">
      <c r="A2316" s="111" t="s">
        <v>3975</v>
      </c>
      <c r="B2316" s="143">
        <v>44360</v>
      </c>
      <c r="C2316" s="111" t="s">
        <v>3976</v>
      </c>
      <c r="D2316" s="143">
        <v>44360</v>
      </c>
      <c r="E2316" s="111" t="s">
        <v>1116</v>
      </c>
      <c r="F2316" s="111" t="s">
        <v>1442</v>
      </c>
      <c r="G2316" s="111" t="s">
        <v>1116</v>
      </c>
      <c r="H2316" s="111" t="s">
        <v>1116</v>
      </c>
      <c r="I2316" s="111" t="s">
        <v>1285</v>
      </c>
      <c r="J2316" s="112">
        <v>3</v>
      </c>
      <c r="K2316" s="112">
        <v>1222.5</v>
      </c>
      <c r="L2316" s="112">
        <v>3667.5</v>
      </c>
      <c r="M2316" s="112">
        <v>3.0562999999999998</v>
      </c>
      <c r="N2316" s="112">
        <v>9.1689000000000007</v>
      </c>
      <c r="O2316" s="112">
        <v>0</v>
      </c>
      <c r="P2316" s="112">
        <v>0</v>
      </c>
      <c r="Q2316" s="112">
        <v>1225.5563</v>
      </c>
      <c r="R2316" s="112">
        <v>3676.6689000000001</v>
      </c>
      <c r="S2316" s="111" t="s">
        <v>1386</v>
      </c>
    </row>
    <row r="2317" spans="1:19" ht="25.5">
      <c r="A2317" s="111" t="s">
        <v>3977</v>
      </c>
      <c r="B2317" s="143">
        <v>44360</v>
      </c>
      <c r="C2317" s="111" t="s">
        <v>3978</v>
      </c>
      <c r="D2317" s="143">
        <v>44360</v>
      </c>
      <c r="E2317" s="111" t="s">
        <v>1116</v>
      </c>
      <c r="F2317" s="111" t="s">
        <v>1122</v>
      </c>
      <c r="G2317" s="111" t="s">
        <v>1116</v>
      </c>
      <c r="H2317" s="111" t="s">
        <v>1116</v>
      </c>
      <c r="I2317" s="111" t="s">
        <v>1120</v>
      </c>
      <c r="J2317" s="112">
        <v>5</v>
      </c>
      <c r="K2317" s="112">
        <v>1193</v>
      </c>
      <c r="L2317" s="112">
        <v>5965</v>
      </c>
      <c r="M2317" s="112">
        <v>2.9824999999999999</v>
      </c>
      <c r="N2317" s="112">
        <v>14.9125</v>
      </c>
      <c r="O2317" s="112">
        <v>0</v>
      </c>
      <c r="P2317" s="112">
        <v>0</v>
      </c>
      <c r="Q2317" s="112">
        <v>1195.9825000000001</v>
      </c>
      <c r="R2317" s="112">
        <v>5979.9125000000004</v>
      </c>
      <c r="S2317" s="111" t="s">
        <v>1386</v>
      </c>
    </row>
    <row r="2318" spans="1:19" ht="25.5">
      <c r="A2318" s="111" t="s">
        <v>3977</v>
      </c>
      <c r="B2318" s="143">
        <v>44360</v>
      </c>
      <c r="C2318" s="111" t="s">
        <v>3978</v>
      </c>
      <c r="D2318" s="143">
        <v>44360</v>
      </c>
      <c r="E2318" s="111" t="s">
        <v>1116</v>
      </c>
      <c r="F2318" s="111" t="s">
        <v>1122</v>
      </c>
      <c r="G2318" s="111" t="s">
        <v>1116</v>
      </c>
      <c r="H2318" s="111" t="s">
        <v>1116</v>
      </c>
      <c r="I2318" s="111" t="s">
        <v>1335</v>
      </c>
      <c r="J2318" s="112">
        <v>5</v>
      </c>
      <c r="K2318" s="112">
        <v>1321.5</v>
      </c>
      <c r="L2318" s="112">
        <v>6607.5</v>
      </c>
      <c r="M2318" s="112">
        <v>3.3037999999999998</v>
      </c>
      <c r="N2318" s="112">
        <v>16.518999999999998</v>
      </c>
      <c r="O2318" s="112">
        <v>0</v>
      </c>
      <c r="P2318" s="112">
        <v>0</v>
      </c>
      <c r="Q2318" s="112">
        <v>1324.8037999999999</v>
      </c>
      <c r="R2318" s="112">
        <v>6624.0190000000002</v>
      </c>
      <c r="S2318" s="111" t="s">
        <v>1386</v>
      </c>
    </row>
    <row r="2319" spans="1:19" ht="25.5">
      <c r="A2319" s="111" t="s">
        <v>3979</v>
      </c>
      <c r="B2319" s="143">
        <v>44360</v>
      </c>
      <c r="C2319" s="111" t="s">
        <v>3980</v>
      </c>
      <c r="D2319" s="143">
        <v>44360</v>
      </c>
      <c r="E2319" s="111" t="s">
        <v>1116</v>
      </c>
      <c r="F2319" s="111" t="s">
        <v>1443</v>
      </c>
      <c r="G2319" s="111" t="s">
        <v>1116</v>
      </c>
      <c r="H2319" s="111" t="s">
        <v>1116</v>
      </c>
      <c r="I2319" s="111" t="s">
        <v>1285</v>
      </c>
      <c r="J2319" s="112">
        <v>2</v>
      </c>
      <c r="K2319" s="112">
        <v>1222.5</v>
      </c>
      <c r="L2319" s="112">
        <v>2445</v>
      </c>
      <c r="M2319" s="112">
        <v>3.0562999999999998</v>
      </c>
      <c r="N2319" s="112">
        <v>6.1125999999999996</v>
      </c>
      <c r="O2319" s="112">
        <v>0</v>
      </c>
      <c r="P2319" s="112">
        <v>0</v>
      </c>
      <c r="Q2319" s="112">
        <v>1225.5563</v>
      </c>
      <c r="R2319" s="112">
        <v>2451.1125999999999</v>
      </c>
      <c r="S2319" s="111" t="s">
        <v>1386</v>
      </c>
    </row>
    <row r="2320" spans="1:19" ht="25.5">
      <c r="A2320" s="111" t="s">
        <v>3979</v>
      </c>
      <c r="B2320" s="143">
        <v>44360</v>
      </c>
      <c r="C2320" s="111" t="s">
        <v>3980</v>
      </c>
      <c r="D2320" s="143">
        <v>44360</v>
      </c>
      <c r="E2320" s="111" t="s">
        <v>1116</v>
      </c>
      <c r="F2320" s="111" t="s">
        <v>1443</v>
      </c>
      <c r="G2320" s="111" t="s">
        <v>1116</v>
      </c>
      <c r="H2320" s="111" t="s">
        <v>1116</v>
      </c>
      <c r="I2320" s="111" t="s">
        <v>1230</v>
      </c>
      <c r="J2320" s="112">
        <v>4</v>
      </c>
      <c r="K2320" s="112">
        <v>1114.5</v>
      </c>
      <c r="L2320" s="112">
        <v>4458</v>
      </c>
      <c r="M2320" s="112">
        <v>2.7863000000000002</v>
      </c>
      <c r="N2320" s="112">
        <v>11.145200000000001</v>
      </c>
      <c r="O2320" s="112">
        <v>0</v>
      </c>
      <c r="P2320" s="112">
        <v>0</v>
      </c>
      <c r="Q2320" s="112">
        <v>1117.2863</v>
      </c>
      <c r="R2320" s="112">
        <v>4469.1451999999999</v>
      </c>
      <c r="S2320" s="111" t="s">
        <v>1386</v>
      </c>
    </row>
    <row r="2321" spans="1:19" ht="25.5">
      <c r="A2321" s="111" t="s">
        <v>3979</v>
      </c>
      <c r="B2321" s="143">
        <v>44360</v>
      </c>
      <c r="C2321" s="111" t="s">
        <v>3980</v>
      </c>
      <c r="D2321" s="143">
        <v>44360</v>
      </c>
      <c r="E2321" s="111" t="s">
        <v>1116</v>
      </c>
      <c r="F2321" s="111" t="s">
        <v>1443</v>
      </c>
      <c r="G2321" s="111" t="s">
        <v>1116</v>
      </c>
      <c r="H2321" s="111" t="s">
        <v>1116</v>
      </c>
      <c r="I2321" s="111" t="s">
        <v>1117</v>
      </c>
      <c r="J2321" s="112">
        <v>2</v>
      </c>
      <c r="K2321" s="112">
        <v>1134</v>
      </c>
      <c r="L2321" s="112">
        <v>2268</v>
      </c>
      <c r="M2321" s="112">
        <v>2.835</v>
      </c>
      <c r="N2321" s="112">
        <v>5.67</v>
      </c>
      <c r="O2321" s="112">
        <v>0</v>
      </c>
      <c r="P2321" s="112">
        <v>0</v>
      </c>
      <c r="Q2321" s="112">
        <v>1136.835</v>
      </c>
      <c r="R2321" s="112">
        <v>2273.67</v>
      </c>
      <c r="S2321" s="111" t="s">
        <v>1386</v>
      </c>
    </row>
    <row r="2322" spans="1:19" ht="25.5">
      <c r="A2322" s="111" t="s">
        <v>3979</v>
      </c>
      <c r="B2322" s="143">
        <v>44360</v>
      </c>
      <c r="C2322" s="111" t="s">
        <v>3980</v>
      </c>
      <c r="D2322" s="143">
        <v>44360</v>
      </c>
      <c r="E2322" s="111" t="s">
        <v>1116</v>
      </c>
      <c r="F2322" s="111" t="s">
        <v>1443</v>
      </c>
      <c r="G2322" s="111" t="s">
        <v>1116</v>
      </c>
      <c r="H2322" s="111" t="s">
        <v>1116</v>
      </c>
      <c r="I2322" s="111" t="s">
        <v>1120</v>
      </c>
      <c r="J2322" s="112">
        <v>2</v>
      </c>
      <c r="K2322" s="112">
        <v>1193</v>
      </c>
      <c r="L2322" s="112">
        <v>2386</v>
      </c>
      <c r="M2322" s="112">
        <v>2.9824999999999999</v>
      </c>
      <c r="N2322" s="112">
        <v>5.9649999999999999</v>
      </c>
      <c r="O2322" s="112">
        <v>0</v>
      </c>
      <c r="P2322" s="112">
        <v>0</v>
      </c>
      <c r="Q2322" s="112">
        <v>1195.9825000000001</v>
      </c>
      <c r="R2322" s="112">
        <v>2391.9650000000001</v>
      </c>
      <c r="S2322" s="111" t="s">
        <v>1386</v>
      </c>
    </row>
    <row r="2323" spans="1:19" ht="25.5">
      <c r="A2323" s="111" t="s">
        <v>3979</v>
      </c>
      <c r="B2323" s="143">
        <v>44360</v>
      </c>
      <c r="C2323" s="111" t="s">
        <v>3980</v>
      </c>
      <c r="D2323" s="143">
        <v>44360</v>
      </c>
      <c r="E2323" s="111" t="s">
        <v>1116</v>
      </c>
      <c r="F2323" s="111" t="s">
        <v>1443</v>
      </c>
      <c r="G2323" s="111" t="s">
        <v>1116</v>
      </c>
      <c r="H2323" s="111" t="s">
        <v>1116</v>
      </c>
      <c r="I2323" s="111" t="s">
        <v>1284</v>
      </c>
      <c r="J2323" s="112">
        <v>2</v>
      </c>
      <c r="K2323" s="112">
        <v>1079.5</v>
      </c>
      <c r="L2323" s="112">
        <v>2159</v>
      </c>
      <c r="M2323" s="112">
        <v>2.6987999999999999</v>
      </c>
      <c r="N2323" s="112">
        <v>5.3975999999999997</v>
      </c>
      <c r="O2323" s="112">
        <v>0</v>
      </c>
      <c r="P2323" s="112">
        <v>0</v>
      </c>
      <c r="Q2323" s="112">
        <v>1082.1987999999999</v>
      </c>
      <c r="R2323" s="112">
        <v>2164.3975999999998</v>
      </c>
      <c r="S2323" s="111" t="s">
        <v>1386</v>
      </c>
    </row>
    <row r="2324" spans="1:19" ht="25.5">
      <c r="A2324" s="111" t="s">
        <v>3979</v>
      </c>
      <c r="B2324" s="143">
        <v>44360</v>
      </c>
      <c r="C2324" s="111" t="s">
        <v>3980</v>
      </c>
      <c r="D2324" s="143">
        <v>44360</v>
      </c>
      <c r="E2324" s="111" t="s">
        <v>1116</v>
      </c>
      <c r="F2324" s="111" t="s">
        <v>1443</v>
      </c>
      <c r="G2324" s="111" t="s">
        <v>1116</v>
      </c>
      <c r="H2324" s="111" t="s">
        <v>1116</v>
      </c>
      <c r="I2324" s="111" t="s">
        <v>1335</v>
      </c>
      <c r="J2324" s="112">
        <v>2</v>
      </c>
      <c r="K2324" s="112">
        <v>1321.5</v>
      </c>
      <c r="L2324" s="112">
        <v>2643</v>
      </c>
      <c r="M2324" s="112">
        <v>3.3037999999999998</v>
      </c>
      <c r="N2324" s="112">
        <v>6.6075999999999997</v>
      </c>
      <c r="O2324" s="112">
        <v>0</v>
      </c>
      <c r="P2324" s="112">
        <v>0</v>
      </c>
      <c r="Q2324" s="112">
        <v>1324.8037999999999</v>
      </c>
      <c r="R2324" s="112">
        <v>2649.6075999999998</v>
      </c>
      <c r="S2324" s="111" t="s">
        <v>1386</v>
      </c>
    </row>
    <row r="2325" spans="1:19" ht="25.5">
      <c r="A2325" s="111" t="s">
        <v>3981</v>
      </c>
      <c r="B2325" s="143">
        <v>44360</v>
      </c>
      <c r="C2325" s="111" t="s">
        <v>3982</v>
      </c>
      <c r="D2325" s="143">
        <v>44360</v>
      </c>
      <c r="E2325" s="111" t="s">
        <v>1116</v>
      </c>
      <c r="F2325" s="111" t="s">
        <v>1424</v>
      </c>
      <c r="G2325" s="111" t="s">
        <v>1116</v>
      </c>
      <c r="H2325" s="111" t="s">
        <v>1116</v>
      </c>
      <c r="I2325" s="111" t="s">
        <v>1120</v>
      </c>
      <c r="J2325" s="112">
        <v>5</v>
      </c>
      <c r="K2325" s="112">
        <v>1193</v>
      </c>
      <c r="L2325" s="112">
        <v>5965</v>
      </c>
      <c r="M2325" s="112">
        <v>2.9824999999999999</v>
      </c>
      <c r="N2325" s="112">
        <v>14.9125</v>
      </c>
      <c r="O2325" s="112">
        <v>0</v>
      </c>
      <c r="P2325" s="112">
        <v>0</v>
      </c>
      <c r="Q2325" s="112">
        <v>1195.9825000000001</v>
      </c>
      <c r="R2325" s="112">
        <v>5979.9125000000004</v>
      </c>
      <c r="S2325" s="111" t="s">
        <v>1386</v>
      </c>
    </row>
    <row r="2326" spans="1:19" ht="25.5">
      <c r="A2326" s="111" t="s">
        <v>3983</v>
      </c>
      <c r="B2326" s="143">
        <v>44360</v>
      </c>
      <c r="C2326" s="111" t="s">
        <v>3984</v>
      </c>
      <c r="D2326" s="143">
        <v>44360</v>
      </c>
      <c r="E2326" s="111" t="s">
        <v>1116</v>
      </c>
      <c r="F2326" s="111" t="s">
        <v>1476</v>
      </c>
      <c r="G2326" s="111" t="s">
        <v>1116</v>
      </c>
      <c r="H2326" s="111" t="s">
        <v>1116</v>
      </c>
      <c r="I2326" s="111" t="s">
        <v>1284</v>
      </c>
      <c r="J2326" s="112">
        <v>20</v>
      </c>
      <c r="K2326" s="112">
        <v>1079.5</v>
      </c>
      <c r="L2326" s="112">
        <v>21590</v>
      </c>
      <c r="M2326" s="112">
        <v>2.6987999999999999</v>
      </c>
      <c r="N2326" s="112">
        <v>53.975999999999999</v>
      </c>
      <c r="O2326" s="112">
        <v>0</v>
      </c>
      <c r="P2326" s="112">
        <v>0</v>
      </c>
      <c r="Q2326" s="112">
        <v>1082.1987999999999</v>
      </c>
      <c r="R2326" s="112">
        <v>21643.975999999999</v>
      </c>
      <c r="S2326" s="111" t="s">
        <v>1386</v>
      </c>
    </row>
    <row r="2327" spans="1:19" ht="25.5">
      <c r="A2327" s="111" t="s">
        <v>3985</v>
      </c>
      <c r="B2327" s="143">
        <v>44360</v>
      </c>
      <c r="C2327" s="111" t="s">
        <v>3986</v>
      </c>
      <c r="D2327" s="143">
        <v>44360</v>
      </c>
      <c r="E2327" s="111" t="s">
        <v>1387</v>
      </c>
      <c r="F2327" s="111" t="s">
        <v>68</v>
      </c>
      <c r="G2327" s="111" t="s">
        <v>1397</v>
      </c>
      <c r="H2327" s="111" t="s">
        <v>54</v>
      </c>
      <c r="I2327" s="111" t="s">
        <v>1115</v>
      </c>
      <c r="J2327" s="112">
        <v>200</v>
      </c>
      <c r="K2327" s="112">
        <v>1030</v>
      </c>
      <c r="L2327" s="112">
        <v>206000</v>
      </c>
      <c r="M2327" s="112">
        <v>2.5750000000000002</v>
      </c>
      <c r="N2327" s="112">
        <v>515</v>
      </c>
      <c r="O2327" s="112">
        <v>0</v>
      </c>
      <c r="P2327" s="112">
        <v>0</v>
      </c>
      <c r="Q2327" s="112">
        <v>1032.575</v>
      </c>
      <c r="R2327" s="112">
        <v>206515</v>
      </c>
      <c r="S2327" s="111" t="s">
        <v>1386</v>
      </c>
    </row>
    <row r="2328" spans="1:19" ht="25.5">
      <c r="A2328" s="111" t="s">
        <v>3985</v>
      </c>
      <c r="B2328" s="143">
        <v>44360</v>
      </c>
      <c r="C2328" s="111" t="s">
        <v>3986</v>
      </c>
      <c r="D2328" s="143">
        <v>44360</v>
      </c>
      <c r="E2328" s="111" t="s">
        <v>1387</v>
      </c>
      <c r="F2328" s="111" t="s">
        <v>68</v>
      </c>
      <c r="G2328" s="111" t="s">
        <v>1397</v>
      </c>
      <c r="H2328" s="111" t="s">
        <v>54</v>
      </c>
      <c r="I2328" s="111" t="s">
        <v>1120</v>
      </c>
      <c r="J2328" s="112">
        <v>60</v>
      </c>
      <c r="K2328" s="112">
        <v>1176</v>
      </c>
      <c r="L2328" s="112">
        <v>70560</v>
      </c>
      <c r="M2328" s="112">
        <v>2.94</v>
      </c>
      <c r="N2328" s="112">
        <v>176.4</v>
      </c>
      <c r="O2328" s="112">
        <v>0</v>
      </c>
      <c r="P2328" s="112">
        <v>0</v>
      </c>
      <c r="Q2328" s="112">
        <v>1178.94</v>
      </c>
      <c r="R2328" s="112">
        <v>70736.399999999994</v>
      </c>
      <c r="S2328" s="111" t="s">
        <v>1386</v>
      </c>
    </row>
    <row r="2329" spans="1:19" ht="25.5">
      <c r="A2329" s="111" t="s">
        <v>3985</v>
      </c>
      <c r="B2329" s="143">
        <v>44360</v>
      </c>
      <c r="C2329" s="111" t="s">
        <v>3986</v>
      </c>
      <c r="D2329" s="143">
        <v>44360</v>
      </c>
      <c r="E2329" s="111" t="s">
        <v>1387</v>
      </c>
      <c r="F2329" s="111" t="s">
        <v>68</v>
      </c>
      <c r="G2329" s="111" t="s">
        <v>1397</v>
      </c>
      <c r="H2329" s="111" t="s">
        <v>54</v>
      </c>
      <c r="I2329" s="111" t="s">
        <v>1117</v>
      </c>
      <c r="J2329" s="112">
        <v>100</v>
      </c>
      <c r="K2329" s="112">
        <v>1118</v>
      </c>
      <c r="L2329" s="112">
        <v>111800</v>
      </c>
      <c r="M2329" s="112">
        <v>2.7949999999999999</v>
      </c>
      <c r="N2329" s="112">
        <v>279.5</v>
      </c>
      <c r="O2329" s="112">
        <v>0</v>
      </c>
      <c r="P2329" s="112">
        <v>0</v>
      </c>
      <c r="Q2329" s="112">
        <v>1120.7950000000001</v>
      </c>
      <c r="R2329" s="112">
        <v>112079.5</v>
      </c>
      <c r="S2329" s="111" t="s">
        <v>1386</v>
      </c>
    </row>
    <row r="2330" spans="1:19" ht="25.5">
      <c r="A2330" s="111" t="s">
        <v>3987</v>
      </c>
      <c r="B2330" s="143">
        <v>44360</v>
      </c>
      <c r="C2330" s="111" t="s">
        <v>3988</v>
      </c>
      <c r="D2330" s="143">
        <v>44360</v>
      </c>
      <c r="E2330" s="111" t="s">
        <v>1387</v>
      </c>
      <c r="F2330" s="111" t="s">
        <v>1</v>
      </c>
      <c r="G2330" s="111" t="s">
        <v>1019</v>
      </c>
      <c r="H2330" s="111" t="s">
        <v>117</v>
      </c>
      <c r="I2330" s="111" t="s">
        <v>1285</v>
      </c>
      <c r="J2330" s="112">
        <v>60</v>
      </c>
      <c r="K2330" s="112">
        <v>1205</v>
      </c>
      <c r="L2330" s="112">
        <v>72300</v>
      </c>
      <c r="M2330" s="112">
        <v>3.0125000000000002</v>
      </c>
      <c r="N2330" s="112">
        <v>180.75</v>
      </c>
      <c r="O2330" s="112">
        <v>0</v>
      </c>
      <c r="P2330" s="112">
        <v>0</v>
      </c>
      <c r="Q2330" s="112">
        <v>1208.0125</v>
      </c>
      <c r="R2330" s="112">
        <v>72480.75</v>
      </c>
      <c r="S2330" s="111" t="s">
        <v>1386</v>
      </c>
    </row>
    <row r="2331" spans="1:19" ht="25.5">
      <c r="A2331" s="111" t="s">
        <v>3987</v>
      </c>
      <c r="B2331" s="143">
        <v>44360</v>
      </c>
      <c r="C2331" s="111" t="s">
        <v>3988</v>
      </c>
      <c r="D2331" s="143">
        <v>44360</v>
      </c>
      <c r="E2331" s="111" t="s">
        <v>1387</v>
      </c>
      <c r="F2331" s="111" t="s">
        <v>1</v>
      </c>
      <c r="G2331" s="111" t="s">
        <v>1019</v>
      </c>
      <c r="H2331" s="111" t="s">
        <v>117</v>
      </c>
      <c r="I2331" s="111" t="s">
        <v>1230</v>
      </c>
      <c r="J2331" s="112">
        <v>200</v>
      </c>
      <c r="K2331" s="112">
        <v>1099</v>
      </c>
      <c r="L2331" s="112">
        <v>219800</v>
      </c>
      <c r="M2331" s="112">
        <v>2.7475000000000001</v>
      </c>
      <c r="N2331" s="112">
        <v>549.5</v>
      </c>
      <c r="O2331" s="112">
        <v>0</v>
      </c>
      <c r="P2331" s="112">
        <v>0</v>
      </c>
      <c r="Q2331" s="112">
        <v>1101.7474999999999</v>
      </c>
      <c r="R2331" s="112">
        <v>220349.5</v>
      </c>
      <c r="S2331" s="111" t="s">
        <v>1386</v>
      </c>
    </row>
    <row r="2332" spans="1:19" ht="25.5">
      <c r="A2332" s="111" t="s">
        <v>3987</v>
      </c>
      <c r="B2332" s="143">
        <v>44360</v>
      </c>
      <c r="C2332" s="111" t="s">
        <v>3988</v>
      </c>
      <c r="D2332" s="143">
        <v>44360</v>
      </c>
      <c r="E2332" s="111" t="s">
        <v>1387</v>
      </c>
      <c r="F2332" s="111" t="s">
        <v>1</v>
      </c>
      <c r="G2332" s="111" t="s">
        <v>1019</v>
      </c>
      <c r="H2332" s="111" t="s">
        <v>117</v>
      </c>
      <c r="I2332" s="111" t="s">
        <v>1115</v>
      </c>
      <c r="J2332" s="112">
        <v>100</v>
      </c>
      <c r="K2332" s="112">
        <v>1030</v>
      </c>
      <c r="L2332" s="112">
        <v>103000</v>
      </c>
      <c r="M2332" s="112">
        <v>2.5750000000000002</v>
      </c>
      <c r="N2332" s="112">
        <v>257.5</v>
      </c>
      <c r="O2332" s="112">
        <v>0</v>
      </c>
      <c r="P2332" s="112">
        <v>0</v>
      </c>
      <c r="Q2332" s="112">
        <v>1032.575</v>
      </c>
      <c r="R2332" s="112">
        <v>103257.5</v>
      </c>
      <c r="S2332" s="111" t="s">
        <v>1386</v>
      </c>
    </row>
    <row r="2333" spans="1:19" ht="25.5">
      <c r="A2333" s="111" t="s">
        <v>3987</v>
      </c>
      <c r="B2333" s="143">
        <v>44360</v>
      </c>
      <c r="C2333" s="111" t="s">
        <v>3988</v>
      </c>
      <c r="D2333" s="143">
        <v>44360</v>
      </c>
      <c r="E2333" s="111" t="s">
        <v>1387</v>
      </c>
      <c r="F2333" s="111" t="s">
        <v>1</v>
      </c>
      <c r="G2333" s="111" t="s">
        <v>1019</v>
      </c>
      <c r="H2333" s="111" t="s">
        <v>117</v>
      </c>
      <c r="I2333" s="111" t="s">
        <v>1120</v>
      </c>
      <c r="J2333" s="112">
        <v>100</v>
      </c>
      <c r="K2333" s="112">
        <v>1176</v>
      </c>
      <c r="L2333" s="112">
        <v>117600</v>
      </c>
      <c r="M2333" s="112">
        <v>2.94</v>
      </c>
      <c r="N2333" s="112">
        <v>294</v>
      </c>
      <c r="O2333" s="112">
        <v>0</v>
      </c>
      <c r="P2333" s="112">
        <v>0</v>
      </c>
      <c r="Q2333" s="112">
        <v>1178.94</v>
      </c>
      <c r="R2333" s="112">
        <v>117894</v>
      </c>
      <c r="S2333" s="111" t="s">
        <v>1386</v>
      </c>
    </row>
    <row r="2334" spans="1:19" ht="25.5">
      <c r="A2334" s="111" t="s">
        <v>3987</v>
      </c>
      <c r="B2334" s="143">
        <v>44360</v>
      </c>
      <c r="C2334" s="111" t="s">
        <v>3988</v>
      </c>
      <c r="D2334" s="143">
        <v>44360</v>
      </c>
      <c r="E2334" s="111" t="s">
        <v>1387</v>
      </c>
      <c r="F2334" s="111" t="s">
        <v>1</v>
      </c>
      <c r="G2334" s="111" t="s">
        <v>1019</v>
      </c>
      <c r="H2334" s="111" t="s">
        <v>117</v>
      </c>
      <c r="I2334" s="111" t="s">
        <v>1284</v>
      </c>
      <c r="J2334" s="112">
        <v>300</v>
      </c>
      <c r="K2334" s="112">
        <v>1064</v>
      </c>
      <c r="L2334" s="112">
        <v>319200</v>
      </c>
      <c r="M2334" s="112">
        <v>2.66</v>
      </c>
      <c r="N2334" s="112">
        <v>798</v>
      </c>
      <c r="O2334" s="112">
        <v>0</v>
      </c>
      <c r="P2334" s="112">
        <v>0</v>
      </c>
      <c r="Q2334" s="112">
        <v>1066.6600000000001</v>
      </c>
      <c r="R2334" s="112">
        <v>319998</v>
      </c>
      <c r="S2334" s="111" t="s">
        <v>1386</v>
      </c>
    </row>
    <row r="2335" spans="1:19" ht="25.5">
      <c r="A2335" s="111" t="s">
        <v>3987</v>
      </c>
      <c r="B2335" s="143">
        <v>44360</v>
      </c>
      <c r="C2335" s="111" t="s">
        <v>3988</v>
      </c>
      <c r="D2335" s="143">
        <v>44360</v>
      </c>
      <c r="E2335" s="111" t="s">
        <v>1387</v>
      </c>
      <c r="F2335" s="111" t="s">
        <v>1</v>
      </c>
      <c r="G2335" s="111" t="s">
        <v>1019</v>
      </c>
      <c r="H2335" s="111" t="s">
        <v>117</v>
      </c>
      <c r="I2335" s="111" t="s">
        <v>1117</v>
      </c>
      <c r="J2335" s="112">
        <v>300</v>
      </c>
      <c r="K2335" s="112">
        <v>1118</v>
      </c>
      <c r="L2335" s="112">
        <v>335400</v>
      </c>
      <c r="M2335" s="112">
        <v>2.7949999999999999</v>
      </c>
      <c r="N2335" s="112">
        <v>838.5</v>
      </c>
      <c r="O2335" s="112">
        <v>0</v>
      </c>
      <c r="P2335" s="112">
        <v>0</v>
      </c>
      <c r="Q2335" s="112">
        <v>1120.7950000000001</v>
      </c>
      <c r="R2335" s="112">
        <v>336238.5</v>
      </c>
      <c r="S2335" s="111" t="s">
        <v>1386</v>
      </c>
    </row>
    <row r="2336" spans="1:19" ht="25.5">
      <c r="A2336" s="111" t="s">
        <v>3989</v>
      </c>
      <c r="B2336" s="143">
        <v>44360</v>
      </c>
      <c r="C2336" s="111" t="s">
        <v>3990</v>
      </c>
      <c r="D2336" s="143">
        <v>44360</v>
      </c>
      <c r="E2336" s="111" t="s">
        <v>1387</v>
      </c>
      <c r="F2336" s="111" t="s">
        <v>1017</v>
      </c>
      <c r="G2336" s="111" t="s">
        <v>1019</v>
      </c>
      <c r="H2336" s="111" t="s">
        <v>117</v>
      </c>
      <c r="I2336" s="111" t="s">
        <v>1284</v>
      </c>
      <c r="J2336" s="112">
        <v>80</v>
      </c>
      <c r="K2336" s="112">
        <v>1064</v>
      </c>
      <c r="L2336" s="112">
        <v>85120</v>
      </c>
      <c r="M2336" s="112">
        <v>2.66</v>
      </c>
      <c r="N2336" s="112">
        <v>212.8</v>
      </c>
      <c r="O2336" s="112">
        <v>0</v>
      </c>
      <c r="P2336" s="112">
        <v>0</v>
      </c>
      <c r="Q2336" s="112">
        <v>1066.6600000000001</v>
      </c>
      <c r="R2336" s="112">
        <v>85332.800000000003</v>
      </c>
      <c r="S2336" s="111" t="s">
        <v>1386</v>
      </c>
    </row>
    <row r="2337" spans="1:19" ht="25.5">
      <c r="A2337" s="111" t="s">
        <v>3989</v>
      </c>
      <c r="B2337" s="143">
        <v>44360</v>
      </c>
      <c r="C2337" s="111" t="s">
        <v>3990</v>
      </c>
      <c r="D2337" s="143">
        <v>44360</v>
      </c>
      <c r="E2337" s="111" t="s">
        <v>1387</v>
      </c>
      <c r="F2337" s="111" t="s">
        <v>1017</v>
      </c>
      <c r="G2337" s="111" t="s">
        <v>1019</v>
      </c>
      <c r="H2337" s="111" t="s">
        <v>117</v>
      </c>
      <c r="I2337" s="111" t="s">
        <v>1115</v>
      </c>
      <c r="J2337" s="112">
        <v>100</v>
      </c>
      <c r="K2337" s="112">
        <v>1030</v>
      </c>
      <c r="L2337" s="112">
        <v>103000</v>
      </c>
      <c r="M2337" s="112">
        <v>2.5750000000000002</v>
      </c>
      <c r="N2337" s="112">
        <v>257.5</v>
      </c>
      <c r="O2337" s="112">
        <v>0</v>
      </c>
      <c r="P2337" s="112">
        <v>0</v>
      </c>
      <c r="Q2337" s="112">
        <v>1032.575</v>
      </c>
      <c r="R2337" s="112">
        <v>103257.5</v>
      </c>
      <c r="S2337" s="111" t="s">
        <v>1386</v>
      </c>
    </row>
    <row r="2338" spans="1:19" ht="25.5">
      <c r="A2338" s="111" t="s">
        <v>3991</v>
      </c>
      <c r="B2338" s="143">
        <v>44360</v>
      </c>
      <c r="C2338" s="111" t="s">
        <v>3992</v>
      </c>
      <c r="D2338" s="143">
        <v>44360</v>
      </c>
      <c r="E2338" s="111" t="s">
        <v>1387</v>
      </c>
      <c r="F2338" s="111" t="s">
        <v>1352</v>
      </c>
      <c r="G2338" s="111" t="s">
        <v>57</v>
      </c>
      <c r="H2338" s="111" t="s">
        <v>54</v>
      </c>
      <c r="I2338" s="111" t="s">
        <v>1117</v>
      </c>
      <c r="J2338" s="112">
        <v>60</v>
      </c>
      <c r="K2338" s="112">
        <v>1118</v>
      </c>
      <c r="L2338" s="112">
        <v>67080</v>
      </c>
      <c r="M2338" s="112">
        <v>2.7949999999999999</v>
      </c>
      <c r="N2338" s="112">
        <v>167.7</v>
      </c>
      <c r="O2338" s="112">
        <v>0</v>
      </c>
      <c r="P2338" s="112">
        <v>0</v>
      </c>
      <c r="Q2338" s="112">
        <v>1120.7950000000001</v>
      </c>
      <c r="R2338" s="112">
        <v>67247.7</v>
      </c>
      <c r="S2338" s="111" t="s">
        <v>1386</v>
      </c>
    </row>
    <row r="2339" spans="1:19" ht="25.5">
      <c r="A2339" s="111" t="s">
        <v>3993</v>
      </c>
      <c r="B2339" s="143">
        <v>44360</v>
      </c>
      <c r="C2339" s="111" t="s">
        <v>3994</v>
      </c>
      <c r="D2339" s="143">
        <v>44360</v>
      </c>
      <c r="E2339" s="111" t="s">
        <v>1387</v>
      </c>
      <c r="F2339" s="111" t="s">
        <v>5</v>
      </c>
      <c r="G2339" s="111" t="s">
        <v>1388</v>
      </c>
      <c r="H2339" s="111" t="s">
        <v>117</v>
      </c>
      <c r="I2339" s="111" t="s">
        <v>1115</v>
      </c>
      <c r="J2339" s="112">
        <v>100</v>
      </c>
      <c r="K2339" s="112">
        <v>1030</v>
      </c>
      <c r="L2339" s="112">
        <v>103000</v>
      </c>
      <c r="M2339" s="112">
        <v>2.5750000000000002</v>
      </c>
      <c r="N2339" s="112">
        <v>257.5</v>
      </c>
      <c r="O2339" s="112">
        <v>0</v>
      </c>
      <c r="P2339" s="112">
        <v>0</v>
      </c>
      <c r="Q2339" s="112">
        <v>1032.575</v>
      </c>
      <c r="R2339" s="112">
        <v>103257.5</v>
      </c>
      <c r="S2339" s="111" t="s">
        <v>1386</v>
      </c>
    </row>
    <row r="2340" spans="1:19" ht="25.5">
      <c r="A2340" s="111" t="s">
        <v>3995</v>
      </c>
      <c r="B2340" s="143">
        <v>44360</v>
      </c>
      <c r="C2340" s="111" t="s">
        <v>3996</v>
      </c>
      <c r="D2340" s="143">
        <v>44360</v>
      </c>
      <c r="E2340" s="111" t="s">
        <v>1387</v>
      </c>
      <c r="F2340" s="111" t="s">
        <v>115</v>
      </c>
      <c r="G2340" s="111" t="s">
        <v>1398</v>
      </c>
      <c r="H2340" s="111" t="s">
        <v>117</v>
      </c>
      <c r="I2340" s="111" t="s">
        <v>1117</v>
      </c>
      <c r="J2340" s="112">
        <v>100</v>
      </c>
      <c r="K2340" s="112">
        <v>1118</v>
      </c>
      <c r="L2340" s="112">
        <v>111800</v>
      </c>
      <c r="M2340" s="112">
        <v>2.7949999999999999</v>
      </c>
      <c r="N2340" s="112">
        <v>279.5</v>
      </c>
      <c r="O2340" s="112">
        <v>0</v>
      </c>
      <c r="P2340" s="112">
        <v>0</v>
      </c>
      <c r="Q2340" s="112">
        <v>1120.7950000000001</v>
      </c>
      <c r="R2340" s="112">
        <v>112079.5</v>
      </c>
      <c r="S2340" s="111" t="s">
        <v>1386</v>
      </c>
    </row>
    <row r="2341" spans="1:19" ht="25.5">
      <c r="A2341" s="111" t="s">
        <v>3995</v>
      </c>
      <c r="B2341" s="143">
        <v>44360</v>
      </c>
      <c r="C2341" s="111" t="s">
        <v>3996</v>
      </c>
      <c r="D2341" s="143">
        <v>44360</v>
      </c>
      <c r="E2341" s="111" t="s">
        <v>1387</v>
      </c>
      <c r="F2341" s="111" t="s">
        <v>115</v>
      </c>
      <c r="G2341" s="111" t="s">
        <v>1398</v>
      </c>
      <c r="H2341" s="111" t="s">
        <v>117</v>
      </c>
      <c r="I2341" s="111" t="s">
        <v>1115</v>
      </c>
      <c r="J2341" s="112">
        <v>100</v>
      </c>
      <c r="K2341" s="112">
        <v>1030</v>
      </c>
      <c r="L2341" s="112">
        <v>103000</v>
      </c>
      <c r="M2341" s="112">
        <v>2.5750000000000002</v>
      </c>
      <c r="N2341" s="112">
        <v>257.5</v>
      </c>
      <c r="O2341" s="112">
        <v>0</v>
      </c>
      <c r="P2341" s="112">
        <v>0</v>
      </c>
      <c r="Q2341" s="112">
        <v>1032.575</v>
      </c>
      <c r="R2341" s="112">
        <v>103257.5</v>
      </c>
      <c r="S2341" s="111" t="s">
        <v>1386</v>
      </c>
    </row>
    <row r="2342" spans="1:19" ht="25.5">
      <c r="A2342" s="111" t="s">
        <v>3997</v>
      </c>
      <c r="B2342" s="143">
        <v>44360</v>
      </c>
      <c r="C2342" s="111" t="s">
        <v>3998</v>
      </c>
      <c r="D2342" s="143">
        <v>44360</v>
      </c>
      <c r="E2342" s="111" t="s">
        <v>1387</v>
      </c>
      <c r="F2342" s="111" t="s">
        <v>106</v>
      </c>
      <c r="G2342" s="111" t="s">
        <v>1402</v>
      </c>
      <c r="H2342" s="111" t="s">
        <v>117</v>
      </c>
      <c r="I2342" s="111" t="s">
        <v>1115</v>
      </c>
      <c r="J2342" s="112">
        <v>440</v>
      </c>
      <c r="K2342" s="112">
        <v>1030</v>
      </c>
      <c r="L2342" s="112">
        <v>453200</v>
      </c>
      <c r="M2342" s="112">
        <v>2.5750000000000002</v>
      </c>
      <c r="N2342" s="112">
        <v>1133</v>
      </c>
      <c r="O2342" s="112">
        <v>0</v>
      </c>
      <c r="P2342" s="112">
        <v>0</v>
      </c>
      <c r="Q2342" s="112">
        <v>1032.575</v>
      </c>
      <c r="R2342" s="112">
        <v>454333</v>
      </c>
      <c r="S2342" s="111" t="s">
        <v>1386</v>
      </c>
    </row>
    <row r="2343" spans="1:19" ht="25.5">
      <c r="A2343" s="111" t="s">
        <v>3999</v>
      </c>
      <c r="B2343" s="143">
        <v>44360</v>
      </c>
      <c r="C2343" s="111" t="s">
        <v>4000</v>
      </c>
      <c r="D2343" s="143">
        <v>44360</v>
      </c>
      <c r="E2343" s="111" t="s">
        <v>1116</v>
      </c>
      <c r="F2343" s="111" t="s">
        <v>1279</v>
      </c>
      <c r="G2343" s="111" t="s">
        <v>1116</v>
      </c>
      <c r="H2343" s="111" t="s">
        <v>1116</v>
      </c>
      <c r="I2343" s="111" t="s">
        <v>1115</v>
      </c>
      <c r="J2343" s="112">
        <v>5</v>
      </c>
      <c r="K2343" s="112">
        <v>1045</v>
      </c>
      <c r="L2343" s="112">
        <v>5225</v>
      </c>
      <c r="M2343" s="112">
        <v>2.6124999999999998</v>
      </c>
      <c r="N2343" s="112">
        <v>13.0625</v>
      </c>
      <c r="O2343" s="112">
        <v>0</v>
      </c>
      <c r="P2343" s="112">
        <v>0</v>
      </c>
      <c r="Q2343" s="112">
        <v>1047.6125</v>
      </c>
      <c r="R2343" s="112">
        <v>5238.0625</v>
      </c>
      <c r="S2343" s="111" t="s">
        <v>1386</v>
      </c>
    </row>
    <row r="2344" spans="1:19" ht="25.5">
      <c r="A2344" s="111" t="s">
        <v>3999</v>
      </c>
      <c r="B2344" s="143">
        <v>44360</v>
      </c>
      <c r="C2344" s="111" t="s">
        <v>4000</v>
      </c>
      <c r="D2344" s="143">
        <v>44360</v>
      </c>
      <c r="E2344" s="111" t="s">
        <v>1116</v>
      </c>
      <c r="F2344" s="111" t="s">
        <v>1279</v>
      </c>
      <c r="G2344" s="111" t="s">
        <v>1116</v>
      </c>
      <c r="H2344" s="111" t="s">
        <v>1116</v>
      </c>
      <c r="I2344" s="111" t="s">
        <v>1284</v>
      </c>
      <c r="J2344" s="112">
        <v>5</v>
      </c>
      <c r="K2344" s="112">
        <v>1079.5</v>
      </c>
      <c r="L2344" s="112">
        <v>5397.5</v>
      </c>
      <c r="M2344" s="112">
        <v>2.6987999999999999</v>
      </c>
      <c r="N2344" s="112">
        <v>13.494</v>
      </c>
      <c r="O2344" s="112">
        <v>0</v>
      </c>
      <c r="P2344" s="112">
        <v>0</v>
      </c>
      <c r="Q2344" s="112">
        <v>1082.1987999999999</v>
      </c>
      <c r="R2344" s="112">
        <v>5410.9939999999997</v>
      </c>
      <c r="S2344" s="111" t="s">
        <v>1386</v>
      </c>
    </row>
    <row r="2345" spans="1:19" ht="25.5">
      <c r="A2345" s="111" t="s">
        <v>4001</v>
      </c>
      <c r="B2345" s="143">
        <v>44360</v>
      </c>
      <c r="C2345" s="111" t="s">
        <v>4002</v>
      </c>
      <c r="D2345" s="143">
        <v>44360</v>
      </c>
      <c r="E2345" s="111" t="s">
        <v>1387</v>
      </c>
      <c r="F2345" s="111" t="s">
        <v>47</v>
      </c>
      <c r="G2345" s="111" t="s">
        <v>1411</v>
      </c>
      <c r="H2345" s="111" t="s">
        <v>24</v>
      </c>
      <c r="I2345" s="111" t="s">
        <v>1115</v>
      </c>
      <c r="J2345" s="112">
        <v>140</v>
      </c>
      <c r="K2345" s="112">
        <v>1030</v>
      </c>
      <c r="L2345" s="112">
        <v>144200</v>
      </c>
      <c r="M2345" s="112">
        <v>2.5750000000000002</v>
      </c>
      <c r="N2345" s="112">
        <v>360.5</v>
      </c>
      <c r="O2345" s="112">
        <v>0</v>
      </c>
      <c r="P2345" s="112">
        <v>0</v>
      </c>
      <c r="Q2345" s="112">
        <v>1032.575</v>
      </c>
      <c r="R2345" s="112">
        <v>144560.5</v>
      </c>
      <c r="S2345" s="111" t="s">
        <v>1386</v>
      </c>
    </row>
    <row r="2346" spans="1:19" ht="25.5">
      <c r="A2346" s="111" t="s">
        <v>4003</v>
      </c>
      <c r="B2346" s="143">
        <v>44360</v>
      </c>
      <c r="C2346" s="111" t="s">
        <v>4004</v>
      </c>
      <c r="D2346" s="143">
        <v>44360</v>
      </c>
      <c r="E2346" s="111" t="s">
        <v>1387</v>
      </c>
      <c r="F2346" s="111" t="s">
        <v>3</v>
      </c>
      <c r="G2346" s="111" t="s">
        <v>1018</v>
      </c>
      <c r="H2346" s="111" t="s">
        <v>24</v>
      </c>
      <c r="I2346" s="111" t="s">
        <v>1115</v>
      </c>
      <c r="J2346" s="112">
        <v>10</v>
      </c>
      <c r="K2346" s="112">
        <v>1030</v>
      </c>
      <c r="L2346" s="112">
        <v>10300</v>
      </c>
      <c r="M2346" s="112">
        <v>2.5750000000000002</v>
      </c>
      <c r="N2346" s="112">
        <v>25.75</v>
      </c>
      <c r="O2346" s="112">
        <v>0</v>
      </c>
      <c r="P2346" s="112">
        <v>0</v>
      </c>
      <c r="Q2346" s="112">
        <v>1032.575</v>
      </c>
      <c r="R2346" s="112">
        <v>10325.75</v>
      </c>
      <c r="S2346" s="111" t="s">
        <v>1386</v>
      </c>
    </row>
    <row r="2347" spans="1:19" ht="25.5">
      <c r="A2347" s="111" t="s">
        <v>4005</v>
      </c>
      <c r="B2347" s="143">
        <v>44360</v>
      </c>
      <c r="C2347" s="111" t="s">
        <v>4006</v>
      </c>
      <c r="D2347" s="143">
        <v>44360</v>
      </c>
      <c r="E2347" s="111" t="s">
        <v>1387</v>
      </c>
      <c r="F2347" s="111" t="s">
        <v>34</v>
      </c>
      <c r="G2347" s="111" t="s">
        <v>1393</v>
      </c>
      <c r="H2347" s="111" t="s">
        <v>24</v>
      </c>
      <c r="I2347" s="111" t="s">
        <v>1117</v>
      </c>
      <c r="J2347" s="112">
        <v>60</v>
      </c>
      <c r="K2347" s="112">
        <v>1118</v>
      </c>
      <c r="L2347" s="112">
        <v>67080</v>
      </c>
      <c r="M2347" s="112">
        <v>2.7949999999999999</v>
      </c>
      <c r="N2347" s="112">
        <v>167.7</v>
      </c>
      <c r="O2347" s="112">
        <v>0</v>
      </c>
      <c r="P2347" s="112">
        <v>0</v>
      </c>
      <c r="Q2347" s="112">
        <v>1120.7950000000001</v>
      </c>
      <c r="R2347" s="112">
        <v>67247.7</v>
      </c>
      <c r="S2347" s="111" t="s">
        <v>1386</v>
      </c>
    </row>
    <row r="2348" spans="1:19" ht="25.5">
      <c r="A2348" s="111" t="s">
        <v>4005</v>
      </c>
      <c r="B2348" s="143">
        <v>44360</v>
      </c>
      <c r="C2348" s="111" t="s">
        <v>4006</v>
      </c>
      <c r="D2348" s="143">
        <v>44360</v>
      </c>
      <c r="E2348" s="111" t="s">
        <v>1387</v>
      </c>
      <c r="F2348" s="111" t="s">
        <v>34</v>
      </c>
      <c r="G2348" s="111" t="s">
        <v>1393</v>
      </c>
      <c r="H2348" s="111" t="s">
        <v>24</v>
      </c>
      <c r="I2348" s="111" t="s">
        <v>1285</v>
      </c>
      <c r="J2348" s="112">
        <v>60</v>
      </c>
      <c r="K2348" s="112">
        <v>1205</v>
      </c>
      <c r="L2348" s="112">
        <v>72300</v>
      </c>
      <c r="M2348" s="112">
        <v>3.0125000000000002</v>
      </c>
      <c r="N2348" s="112">
        <v>180.75</v>
      </c>
      <c r="O2348" s="112">
        <v>0</v>
      </c>
      <c r="P2348" s="112">
        <v>0</v>
      </c>
      <c r="Q2348" s="112">
        <v>1208.0125</v>
      </c>
      <c r="R2348" s="112">
        <v>72480.75</v>
      </c>
      <c r="S2348" s="111" t="s">
        <v>1386</v>
      </c>
    </row>
    <row r="2349" spans="1:19" ht="25.5">
      <c r="A2349" s="111" t="s">
        <v>4005</v>
      </c>
      <c r="B2349" s="143">
        <v>44360</v>
      </c>
      <c r="C2349" s="111" t="s">
        <v>4006</v>
      </c>
      <c r="D2349" s="143">
        <v>44360</v>
      </c>
      <c r="E2349" s="111" t="s">
        <v>1387</v>
      </c>
      <c r="F2349" s="111" t="s">
        <v>34</v>
      </c>
      <c r="G2349" s="111" t="s">
        <v>1393</v>
      </c>
      <c r="H2349" s="111" t="s">
        <v>24</v>
      </c>
      <c r="I2349" s="111" t="s">
        <v>1120</v>
      </c>
      <c r="J2349" s="112">
        <v>40</v>
      </c>
      <c r="K2349" s="112">
        <v>1176</v>
      </c>
      <c r="L2349" s="112">
        <v>47040</v>
      </c>
      <c r="M2349" s="112">
        <v>2.94</v>
      </c>
      <c r="N2349" s="112">
        <v>117.6</v>
      </c>
      <c r="O2349" s="112">
        <v>0</v>
      </c>
      <c r="P2349" s="112">
        <v>0</v>
      </c>
      <c r="Q2349" s="112">
        <v>1178.94</v>
      </c>
      <c r="R2349" s="112">
        <v>47157.599999999999</v>
      </c>
      <c r="S2349" s="111" t="s">
        <v>1386</v>
      </c>
    </row>
    <row r="2350" spans="1:19" ht="25.5">
      <c r="A2350" s="111" t="s">
        <v>4005</v>
      </c>
      <c r="B2350" s="143">
        <v>44360</v>
      </c>
      <c r="C2350" s="111" t="s">
        <v>4006</v>
      </c>
      <c r="D2350" s="143">
        <v>44360</v>
      </c>
      <c r="E2350" s="111" t="s">
        <v>1387</v>
      </c>
      <c r="F2350" s="111" t="s">
        <v>34</v>
      </c>
      <c r="G2350" s="111" t="s">
        <v>1393</v>
      </c>
      <c r="H2350" s="111" t="s">
        <v>24</v>
      </c>
      <c r="I2350" s="111" t="s">
        <v>1115</v>
      </c>
      <c r="J2350" s="112">
        <v>140</v>
      </c>
      <c r="K2350" s="112">
        <v>1030</v>
      </c>
      <c r="L2350" s="112">
        <v>144200</v>
      </c>
      <c r="M2350" s="112">
        <v>2.5750000000000002</v>
      </c>
      <c r="N2350" s="112">
        <v>360.5</v>
      </c>
      <c r="O2350" s="112">
        <v>0</v>
      </c>
      <c r="P2350" s="112">
        <v>0</v>
      </c>
      <c r="Q2350" s="112">
        <v>1032.575</v>
      </c>
      <c r="R2350" s="112">
        <v>144560.5</v>
      </c>
      <c r="S2350" s="111" t="s">
        <v>1386</v>
      </c>
    </row>
    <row r="2351" spans="1:19" ht="25.5">
      <c r="A2351" s="111" t="s">
        <v>4007</v>
      </c>
      <c r="B2351" s="143">
        <v>44360</v>
      </c>
      <c r="C2351" s="111" t="s">
        <v>4008</v>
      </c>
      <c r="D2351" s="143">
        <v>44360</v>
      </c>
      <c r="E2351" s="111" t="s">
        <v>1387</v>
      </c>
      <c r="F2351" s="111" t="s">
        <v>28</v>
      </c>
      <c r="G2351" s="111" t="s">
        <v>1408</v>
      </c>
      <c r="H2351" s="111" t="s">
        <v>24</v>
      </c>
      <c r="I2351" s="111" t="s">
        <v>1115</v>
      </c>
      <c r="J2351" s="112">
        <v>80</v>
      </c>
      <c r="K2351" s="112">
        <v>1030</v>
      </c>
      <c r="L2351" s="112">
        <v>82400</v>
      </c>
      <c r="M2351" s="112">
        <v>2.5750000000000002</v>
      </c>
      <c r="N2351" s="112">
        <v>206</v>
      </c>
      <c r="O2351" s="112">
        <v>0</v>
      </c>
      <c r="P2351" s="112">
        <v>0</v>
      </c>
      <c r="Q2351" s="112">
        <v>1032.575</v>
      </c>
      <c r="R2351" s="112">
        <v>82606</v>
      </c>
      <c r="S2351" s="111" t="s">
        <v>1386</v>
      </c>
    </row>
    <row r="2352" spans="1:19" ht="25.5">
      <c r="A2352" s="111" t="s">
        <v>4007</v>
      </c>
      <c r="B2352" s="143">
        <v>44360</v>
      </c>
      <c r="C2352" s="111" t="s">
        <v>4008</v>
      </c>
      <c r="D2352" s="143">
        <v>44360</v>
      </c>
      <c r="E2352" s="111" t="s">
        <v>1387</v>
      </c>
      <c r="F2352" s="111" t="s">
        <v>28</v>
      </c>
      <c r="G2352" s="111" t="s">
        <v>1408</v>
      </c>
      <c r="H2352" s="111" t="s">
        <v>24</v>
      </c>
      <c r="I2352" s="111" t="s">
        <v>1120</v>
      </c>
      <c r="J2352" s="112">
        <v>100</v>
      </c>
      <c r="K2352" s="112">
        <v>1176</v>
      </c>
      <c r="L2352" s="112">
        <v>117600</v>
      </c>
      <c r="M2352" s="112">
        <v>2.94</v>
      </c>
      <c r="N2352" s="112">
        <v>294</v>
      </c>
      <c r="O2352" s="112">
        <v>0</v>
      </c>
      <c r="P2352" s="112">
        <v>0</v>
      </c>
      <c r="Q2352" s="112">
        <v>1178.94</v>
      </c>
      <c r="R2352" s="112">
        <v>117894</v>
      </c>
      <c r="S2352" s="111" t="s">
        <v>1386</v>
      </c>
    </row>
    <row r="2353" spans="1:19" ht="25.5">
      <c r="A2353" s="111" t="s">
        <v>4009</v>
      </c>
      <c r="B2353" s="143">
        <v>44360</v>
      </c>
      <c r="C2353" s="111" t="s">
        <v>4010</v>
      </c>
      <c r="D2353" s="143">
        <v>44360</v>
      </c>
      <c r="E2353" s="111" t="s">
        <v>1387</v>
      </c>
      <c r="F2353" s="111" t="s">
        <v>935</v>
      </c>
      <c r="G2353" s="111" t="s">
        <v>1405</v>
      </c>
      <c r="H2353" s="111" t="s">
        <v>24</v>
      </c>
      <c r="I2353" s="111" t="s">
        <v>1115</v>
      </c>
      <c r="J2353" s="112">
        <v>220</v>
      </c>
      <c r="K2353" s="112">
        <v>1030</v>
      </c>
      <c r="L2353" s="112">
        <v>226600</v>
      </c>
      <c r="M2353" s="112">
        <v>2.5750000000000002</v>
      </c>
      <c r="N2353" s="112">
        <v>566.5</v>
      </c>
      <c r="O2353" s="112">
        <v>0</v>
      </c>
      <c r="P2353" s="112">
        <v>0</v>
      </c>
      <c r="Q2353" s="112">
        <v>1032.575</v>
      </c>
      <c r="R2353" s="112">
        <v>227166.5</v>
      </c>
      <c r="S2353" s="111" t="s">
        <v>1386</v>
      </c>
    </row>
    <row r="2354" spans="1:19" ht="25.5">
      <c r="A2354" s="111" t="s">
        <v>4011</v>
      </c>
      <c r="B2354" s="143">
        <v>44360</v>
      </c>
      <c r="C2354" s="111" t="s">
        <v>4012</v>
      </c>
      <c r="D2354" s="143">
        <v>44360</v>
      </c>
      <c r="E2354" s="111" t="s">
        <v>1387</v>
      </c>
      <c r="F2354" s="111" t="s">
        <v>33</v>
      </c>
      <c r="G2354" s="111" t="s">
        <v>1024</v>
      </c>
      <c r="H2354" s="111" t="s">
        <v>24</v>
      </c>
      <c r="I2354" s="111" t="s">
        <v>1335</v>
      </c>
      <c r="J2354" s="112">
        <v>40</v>
      </c>
      <c r="K2354" s="112">
        <v>1303</v>
      </c>
      <c r="L2354" s="112">
        <v>52120</v>
      </c>
      <c r="M2354" s="112">
        <v>3.2574999999999998</v>
      </c>
      <c r="N2354" s="112">
        <v>130.30000000000001</v>
      </c>
      <c r="O2354" s="112">
        <v>0</v>
      </c>
      <c r="P2354" s="112">
        <v>0</v>
      </c>
      <c r="Q2354" s="112">
        <v>1306.2574999999999</v>
      </c>
      <c r="R2354" s="112">
        <v>52250.3</v>
      </c>
      <c r="S2354" s="111" t="s">
        <v>1386</v>
      </c>
    </row>
    <row r="2355" spans="1:19" ht="25.5">
      <c r="A2355" s="111" t="s">
        <v>4011</v>
      </c>
      <c r="B2355" s="143">
        <v>44360</v>
      </c>
      <c r="C2355" s="111" t="s">
        <v>4012</v>
      </c>
      <c r="D2355" s="143">
        <v>44360</v>
      </c>
      <c r="E2355" s="111" t="s">
        <v>1387</v>
      </c>
      <c r="F2355" s="111" t="s">
        <v>33</v>
      </c>
      <c r="G2355" s="111" t="s">
        <v>1024</v>
      </c>
      <c r="H2355" s="111" t="s">
        <v>24</v>
      </c>
      <c r="I2355" s="111" t="s">
        <v>1285</v>
      </c>
      <c r="J2355" s="112">
        <v>40</v>
      </c>
      <c r="K2355" s="112">
        <v>1205</v>
      </c>
      <c r="L2355" s="112">
        <v>48200</v>
      </c>
      <c r="M2355" s="112">
        <v>3.0125000000000002</v>
      </c>
      <c r="N2355" s="112">
        <v>120.5</v>
      </c>
      <c r="O2355" s="112">
        <v>0</v>
      </c>
      <c r="P2355" s="112">
        <v>0</v>
      </c>
      <c r="Q2355" s="112">
        <v>1208.0125</v>
      </c>
      <c r="R2355" s="112">
        <v>48320.5</v>
      </c>
      <c r="S2355" s="111" t="s">
        <v>1386</v>
      </c>
    </row>
    <row r="2356" spans="1:19" ht="25.5">
      <c r="A2356" s="111" t="s">
        <v>4011</v>
      </c>
      <c r="B2356" s="143">
        <v>44360</v>
      </c>
      <c r="C2356" s="111" t="s">
        <v>4012</v>
      </c>
      <c r="D2356" s="143">
        <v>44360</v>
      </c>
      <c r="E2356" s="111" t="s">
        <v>1387</v>
      </c>
      <c r="F2356" s="111" t="s">
        <v>33</v>
      </c>
      <c r="G2356" s="111" t="s">
        <v>1024</v>
      </c>
      <c r="H2356" s="111" t="s">
        <v>24</v>
      </c>
      <c r="I2356" s="111" t="s">
        <v>1115</v>
      </c>
      <c r="J2356" s="112">
        <v>500</v>
      </c>
      <c r="K2356" s="112">
        <v>1030</v>
      </c>
      <c r="L2356" s="112">
        <v>515000</v>
      </c>
      <c r="M2356" s="112">
        <v>2.5750000000000002</v>
      </c>
      <c r="N2356" s="112">
        <v>1287.5</v>
      </c>
      <c r="O2356" s="112">
        <v>0</v>
      </c>
      <c r="P2356" s="112">
        <v>0</v>
      </c>
      <c r="Q2356" s="112">
        <v>1032.575</v>
      </c>
      <c r="R2356" s="112">
        <v>516287.5</v>
      </c>
      <c r="S2356" s="111" t="s">
        <v>1386</v>
      </c>
    </row>
    <row r="2357" spans="1:19" ht="25.5">
      <c r="A2357" s="111" t="s">
        <v>4013</v>
      </c>
      <c r="B2357" s="143">
        <v>44360</v>
      </c>
      <c r="C2357" s="111" t="s">
        <v>4014</v>
      </c>
      <c r="D2357" s="143">
        <v>44360</v>
      </c>
      <c r="E2357" s="111" t="s">
        <v>1387</v>
      </c>
      <c r="F2357" s="111" t="s">
        <v>1478</v>
      </c>
      <c r="G2357" s="111" t="s">
        <v>66</v>
      </c>
      <c r="H2357" s="111" t="s">
        <v>54</v>
      </c>
      <c r="I2357" s="111" t="s">
        <v>1285</v>
      </c>
      <c r="J2357" s="112">
        <v>20</v>
      </c>
      <c r="K2357" s="112">
        <v>1205</v>
      </c>
      <c r="L2357" s="112">
        <v>24100</v>
      </c>
      <c r="M2357" s="112">
        <v>3.0125000000000002</v>
      </c>
      <c r="N2357" s="112">
        <v>60.25</v>
      </c>
      <c r="O2357" s="112">
        <v>0</v>
      </c>
      <c r="P2357" s="112">
        <v>0</v>
      </c>
      <c r="Q2357" s="112">
        <v>1208.0125</v>
      </c>
      <c r="R2357" s="112">
        <v>24160.25</v>
      </c>
      <c r="S2357" s="111" t="s">
        <v>1386</v>
      </c>
    </row>
    <row r="2358" spans="1:19" ht="25.5">
      <c r="A2358" s="111" t="s">
        <v>4013</v>
      </c>
      <c r="B2358" s="143">
        <v>44360</v>
      </c>
      <c r="C2358" s="111" t="s">
        <v>4014</v>
      </c>
      <c r="D2358" s="143">
        <v>44360</v>
      </c>
      <c r="E2358" s="111" t="s">
        <v>1387</v>
      </c>
      <c r="F2358" s="111" t="s">
        <v>1478</v>
      </c>
      <c r="G2358" s="111" t="s">
        <v>66</v>
      </c>
      <c r="H2358" s="111" t="s">
        <v>54</v>
      </c>
      <c r="I2358" s="111" t="s">
        <v>1117</v>
      </c>
      <c r="J2358" s="112">
        <v>20</v>
      </c>
      <c r="K2358" s="112">
        <v>1118</v>
      </c>
      <c r="L2358" s="112">
        <v>22360</v>
      </c>
      <c r="M2358" s="112">
        <v>2.7949999999999999</v>
      </c>
      <c r="N2358" s="112">
        <v>55.9</v>
      </c>
      <c r="O2358" s="112">
        <v>0</v>
      </c>
      <c r="P2358" s="112">
        <v>0</v>
      </c>
      <c r="Q2358" s="112">
        <v>1120.7950000000001</v>
      </c>
      <c r="R2358" s="112">
        <v>22415.9</v>
      </c>
      <c r="S2358" s="111" t="s">
        <v>1386</v>
      </c>
    </row>
    <row r="2359" spans="1:19" ht="25.5">
      <c r="A2359" s="111" t="s">
        <v>4013</v>
      </c>
      <c r="B2359" s="143">
        <v>44360</v>
      </c>
      <c r="C2359" s="111" t="s">
        <v>4014</v>
      </c>
      <c r="D2359" s="143">
        <v>44360</v>
      </c>
      <c r="E2359" s="111" t="s">
        <v>1387</v>
      </c>
      <c r="F2359" s="111" t="s">
        <v>1478</v>
      </c>
      <c r="G2359" s="111" t="s">
        <v>66</v>
      </c>
      <c r="H2359" s="111" t="s">
        <v>54</v>
      </c>
      <c r="I2359" s="111" t="s">
        <v>1115</v>
      </c>
      <c r="J2359" s="112">
        <v>40</v>
      </c>
      <c r="K2359" s="112">
        <v>1030</v>
      </c>
      <c r="L2359" s="112">
        <v>41200</v>
      </c>
      <c r="M2359" s="112">
        <v>2.5750000000000002</v>
      </c>
      <c r="N2359" s="112">
        <v>103</v>
      </c>
      <c r="O2359" s="112">
        <v>0</v>
      </c>
      <c r="P2359" s="112">
        <v>0</v>
      </c>
      <c r="Q2359" s="112">
        <v>1032.575</v>
      </c>
      <c r="R2359" s="112">
        <v>41303</v>
      </c>
      <c r="S2359" s="111" t="s">
        <v>1386</v>
      </c>
    </row>
    <row r="2360" spans="1:19" ht="25.5">
      <c r="A2360" s="111" t="s">
        <v>4015</v>
      </c>
      <c r="B2360" s="143">
        <v>44360</v>
      </c>
      <c r="C2360" s="111" t="s">
        <v>4016</v>
      </c>
      <c r="D2360" s="143">
        <v>44360</v>
      </c>
      <c r="E2360" s="111" t="s">
        <v>1387</v>
      </c>
      <c r="F2360" s="111" t="s">
        <v>908</v>
      </c>
      <c r="G2360" s="111" t="s">
        <v>989</v>
      </c>
      <c r="H2360" s="111" t="s">
        <v>1391</v>
      </c>
      <c r="I2360" s="111" t="s">
        <v>1115</v>
      </c>
      <c r="J2360" s="112">
        <v>800</v>
      </c>
      <c r="K2360" s="112">
        <v>1030</v>
      </c>
      <c r="L2360" s="112">
        <v>824000</v>
      </c>
      <c r="M2360" s="112">
        <v>2.5750000000000002</v>
      </c>
      <c r="N2360" s="112">
        <v>2060</v>
      </c>
      <c r="O2360" s="112">
        <v>0</v>
      </c>
      <c r="P2360" s="112">
        <v>0</v>
      </c>
      <c r="Q2360" s="112">
        <v>1032.575</v>
      </c>
      <c r="R2360" s="112">
        <v>826060</v>
      </c>
      <c r="S2360" s="111" t="s">
        <v>1386</v>
      </c>
    </row>
    <row r="2361" spans="1:19" ht="25.5">
      <c r="A2361" s="111" t="s">
        <v>4015</v>
      </c>
      <c r="B2361" s="143">
        <v>44360</v>
      </c>
      <c r="C2361" s="111" t="s">
        <v>4016</v>
      </c>
      <c r="D2361" s="143">
        <v>44360</v>
      </c>
      <c r="E2361" s="111" t="s">
        <v>1387</v>
      </c>
      <c r="F2361" s="111" t="s">
        <v>908</v>
      </c>
      <c r="G2361" s="111" t="s">
        <v>989</v>
      </c>
      <c r="H2361" s="111" t="s">
        <v>1391</v>
      </c>
      <c r="I2361" s="111" t="s">
        <v>1284</v>
      </c>
      <c r="J2361" s="112">
        <v>50</v>
      </c>
      <c r="K2361" s="112">
        <v>1064</v>
      </c>
      <c r="L2361" s="112">
        <v>53200</v>
      </c>
      <c r="M2361" s="112">
        <v>2.66</v>
      </c>
      <c r="N2361" s="112">
        <v>133</v>
      </c>
      <c r="O2361" s="112">
        <v>0</v>
      </c>
      <c r="P2361" s="112">
        <v>0</v>
      </c>
      <c r="Q2361" s="112">
        <v>1066.6600000000001</v>
      </c>
      <c r="R2361" s="112">
        <v>53333</v>
      </c>
      <c r="S2361" s="111" t="s">
        <v>1386</v>
      </c>
    </row>
    <row r="2362" spans="1:19" ht="25.5">
      <c r="A2362" s="111" t="s">
        <v>4017</v>
      </c>
      <c r="B2362" s="143">
        <v>44360</v>
      </c>
      <c r="C2362" s="111" t="s">
        <v>4018</v>
      </c>
      <c r="D2362" s="143">
        <v>44360</v>
      </c>
      <c r="E2362" s="111" t="s">
        <v>1387</v>
      </c>
      <c r="F2362" s="111" t="s">
        <v>4</v>
      </c>
      <c r="G2362" s="111" t="s">
        <v>1388</v>
      </c>
      <c r="H2362" s="111" t="s">
        <v>24</v>
      </c>
      <c r="I2362" s="111" t="s">
        <v>1115</v>
      </c>
      <c r="J2362" s="112">
        <v>60</v>
      </c>
      <c r="K2362" s="112">
        <v>1030</v>
      </c>
      <c r="L2362" s="112">
        <v>61800</v>
      </c>
      <c r="M2362" s="112">
        <v>2.5750000000000002</v>
      </c>
      <c r="N2362" s="112">
        <v>154.5</v>
      </c>
      <c r="O2362" s="112">
        <v>0</v>
      </c>
      <c r="P2362" s="112">
        <v>0</v>
      </c>
      <c r="Q2362" s="112">
        <v>1032.575</v>
      </c>
      <c r="R2362" s="112">
        <v>61954.5</v>
      </c>
      <c r="S2362" s="111" t="s">
        <v>1386</v>
      </c>
    </row>
    <row r="2363" spans="1:19" ht="25.5">
      <c r="A2363" s="111" t="s">
        <v>4017</v>
      </c>
      <c r="B2363" s="143">
        <v>44360</v>
      </c>
      <c r="C2363" s="111" t="s">
        <v>4018</v>
      </c>
      <c r="D2363" s="143">
        <v>44360</v>
      </c>
      <c r="E2363" s="111" t="s">
        <v>1387</v>
      </c>
      <c r="F2363" s="111" t="s">
        <v>4</v>
      </c>
      <c r="G2363" s="111" t="s">
        <v>1388</v>
      </c>
      <c r="H2363" s="111" t="s">
        <v>24</v>
      </c>
      <c r="I2363" s="111" t="s">
        <v>1117</v>
      </c>
      <c r="J2363" s="112">
        <v>80</v>
      </c>
      <c r="K2363" s="112">
        <v>1118</v>
      </c>
      <c r="L2363" s="112">
        <v>89440</v>
      </c>
      <c r="M2363" s="112">
        <v>2.7949999999999999</v>
      </c>
      <c r="N2363" s="112">
        <v>223.6</v>
      </c>
      <c r="O2363" s="112">
        <v>0</v>
      </c>
      <c r="P2363" s="112">
        <v>0</v>
      </c>
      <c r="Q2363" s="112">
        <v>1120.7950000000001</v>
      </c>
      <c r="R2363" s="112">
        <v>89663.6</v>
      </c>
      <c r="S2363" s="111" t="s">
        <v>1386</v>
      </c>
    </row>
    <row r="2364" spans="1:19" ht="25.5">
      <c r="A2364" s="111" t="s">
        <v>4019</v>
      </c>
      <c r="B2364" s="143">
        <v>44360</v>
      </c>
      <c r="C2364" s="111" t="s">
        <v>4020</v>
      </c>
      <c r="D2364" s="143">
        <v>44360</v>
      </c>
      <c r="E2364" s="111" t="s">
        <v>1387</v>
      </c>
      <c r="F2364" s="111" t="s">
        <v>16</v>
      </c>
      <c r="G2364" s="111" t="s">
        <v>1023</v>
      </c>
      <c r="H2364" s="111" t="s">
        <v>24</v>
      </c>
      <c r="I2364" s="111" t="s">
        <v>1115</v>
      </c>
      <c r="J2364" s="112">
        <v>500</v>
      </c>
      <c r="K2364" s="112">
        <v>1030</v>
      </c>
      <c r="L2364" s="112">
        <v>515000</v>
      </c>
      <c r="M2364" s="112">
        <v>2.5750000000000002</v>
      </c>
      <c r="N2364" s="112">
        <v>1287.5</v>
      </c>
      <c r="O2364" s="112">
        <v>0</v>
      </c>
      <c r="P2364" s="112">
        <v>0</v>
      </c>
      <c r="Q2364" s="112">
        <v>1032.575</v>
      </c>
      <c r="R2364" s="112">
        <v>516287.5</v>
      </c>
      <c r="S2364" s="111" t="s">
        <v>1386</v>
      </c>
    </row>
    <row r="2365" spans="1:19" ht="25.5">
      <c r="A2365" s="111" t="s">
        <v>4021</v>
      </c>
      <c r="B2365" s="143">
        <v>44360</v>
      </c>
      <c r="C2365" s="111" t="s">
        <v>4022</v>
      </c>
      <c r="D2365" s="143">
        <v>44360</v>
      </c>
      <c r="E2365" s="111" t="s">
        <v>1387</v>
      </c>
      <c r="F2365" s="111" t="s">
        <v>39</v>
      </c>
      <c r="G2365" s="111" t="s">
        <v>1423</v>
      </c>
      <c r="H2365" s="111" t="s">
        <v>13</v>
      </c>
      <c r="I2365" s="111" t="s">
        <v>1115</v>
      </c>
      <c r="J2365" s="112">
        <v>100</v>
      </c>
      <c r="K2365" s="112">
        <v>1030</v>
      </c>
      <c r="L2365" s="112">
        <v>103000</v>
      </c>
      <c r="M2365" s="112">
        <v>2.5750000000000002</v>
      </c>
      <c r="N2365" s="112">
        <v>257.5</v>
      </c>
      <c r="O2365" s="112">
        <v>0</v>
      </c>
      <c r="P2365" s="112">
        <v>0</v>
      </c>
      <c r="Q2365" s="112">
        <v>1032.575</v>
      </c>
      <c r="R2365" s="112">
        <v>103257.5</v>
      </c>
      <c r="S2365" s="111" t="s">
        <v>1386</v>
      </c>
    </row>
    <row r="2366" spans="1:19" ht="25.5">
      <c r="A2366" s="111" t="s">
        <v>4023</v>
      </c>
      <c r="B2366" s="143">
        <v>44360</v>
      </c>
      <c r="C2366" s="111" t="s">
        <v>4024</v>
      </c>
      <c r="D2366" s="143">
        <v>44360</v>
      </c>
      <c r="E2366" s="111" t="s">
        <v>1384</v>
      </c>
      <c r="F2366" s="111" t="s">
        <v>4025</v>
      </c>
      <c r="G2366" s="111" t="s">
        <v>1401</v>
      </c>
      <c r="H2366" s="111" t="s">
        <v>1384</v>
      </c>
      <c r="I2366" s="111" t="s">
        <v>1115</v>
      </c>
      <c r="J2366" s="112">
        <v>5</v>
      </c>
      <c r="K2366" s="112">
        <v>1044.97</v>
      </c>
      <c r="L2366" s="112">
        <v>5224.8500000000004</v>
      </c>
      <c r="M2366" s="112">
        <v>0</v>
      </c>
      <c r="N2366" s="112">
        <v>0</v>
      </c>
      <c r="O2366" s="112">
        <v>0</v>
      </c>
      <c r="P2366" s="112">
        <v>0</v>
      </c>
      <c r="Q2366" s="112">
        <v>1044.97</v>
      </c>
      <c r="R2366" s="112">
        <v>5224.83</v>
      </c>
      <c r="S2366" s="111" t="s">
        <v>1386</v>
      </c>
    </row>
    <row r="2367" spans="1:19" ht="25.5">
      <c r="A2367" s="111" t="s">
        <v>4023</v>
      </c>
      <c r="B2367" s="143">
        <v>44360</v>
      </c>
      <c r="C2367" s="111" t="s">
        <v>4024</v>
      </c>
      <c r="D2367" s="143">
        <v>44360</v>
      </c>
      <c r="E2367" s="111" t="s">
        <v>1384</v>
      </c>
      <c r="F2367" s="111" t="s">
        <v>4025</v>
      </c>
      <c r="G2367" s="111" t="s">
        <v>1401</v>
      </c>
      <c r="H2367" s="111" t="s">
        <v>1384</v>
      </c>
      <c r="I2367" s="111" t="s">
        <v>1117</v>
      </c>
      <c r="J2367" s="112">
        <v>7</v>
      </c>
      <c r="K2367" s="112">
        <v>1134.25</v>
      </c>
      <c r="L2367" s="112">
        <v>7939.75</v>
      </c>
      <c r="M2367" s="112">
        <v>0</v>
      </c>
      <c r="N2367" s="112">
        <v>0</v>
      </c>
      <c r="O2367" s="112">
        <v>0</v>
      </c>
      <c r="P2367" s="112">
        <v>0</v>
      </c>
      <c r="Q2367" s="112">
        <v>1134.25</v>
      </c>
      <c r="R2367" s="112">
        <v>7939.7150000000001</v>
      </c>
      <c r="S2367" s="111" t="s">
        <v>1386</v>
      </c>
    </row>
    <row r="2368" spans="1:19" ht="25.5">
      <c r="A2368" s="111" t="s">
        <v>4023</v>
      </c>
      <c r="B2368" s="143">
        <v>44360</v>
      </c>
      <c r="C2368" s="111" t="s">
        <v>4024</v>
      </c>
      <c r="D2368" s="143">
        <v>44360</v>
      </c>
      <c r="E2368" s="111" t="s">
        <v>1384</v>
      </c>
      <c r="F2368" s="111" t="s">
        <v>4025</v>
      </c>
      <c r="G2368" s="111" t="s">
        <v>1401</v>
      </c>
      <c r="H2368" s="111" t="s">
        <v>1384</v>
      </c>
      <c r="I2368" s="111" t="s">
        <v>1230</v>
      </c>
      <c r="J2368" s="112">
        <v>15</v>
      </c>
      <c r="K2368" s="112">
        <v>1114.97</v>
      </c>
      <c r="L2368" s="112">
        <v>16724.55</v>
      </c>
      <c r="M2368" s="112">
        <v>0</v>
      </c>
      <c r="N2368" s="112">
        <v>0</v>
      </c>
      <c r="O2368" s="112">
        <v>0</v>
      </c>
      <c r="P2368" s="112">
        <v>0</v>
      </c>
      <c r="Q2368" s="112">
        <v>1114.97</v>
      </c>
      <c r="R2368" s="112">
        <v>16724.52</v>
      </c>
      <c r="S2368" s="111" t="s">
        <v>1386</v>
      </c>
    </row>
    <row r="2369" spans="1:19" ht="25.5">
      <c r="A2369" s="111" t="s">
        <v>4023</v>
      </c>
      <c r="B2369" s="143">
        <v>44360</v>
      </c>
      <c r="C2369" s="111" t="s">
        <v>4024</v>
      </c>
      <c r="D2369" s="143">
        <v>44360</v>
      </c>
      <c r="E2369" s="111" t="s">
        <v>1384</v>
      </c>
      <c r="F2369" s="111" t="s">
        <v>4025</v>
      </c>
      <c r="G2369" s="111" t="s">
        <v>1401</v>
      </c>
      <c r="H2369" s="111" t="s">
        <v>1384</v>
      </c>
      <c r="I2369" s="111" t="s">
        <v>1120</v>
      </c>
      <c r="J2369" s="112">
        <v>19</v>
      </c>
      <c r="K2369" s="112">
        <v>1193.0899999999999</v>
      </c>
      <c r="L2369" s="112">
        <v>22668.71</v>
      </c>
      <c r="M2369" s="112">
        <v>0</v>
      </c>
      <c r="N2369" s="112">
        <v>0</v>
      </c>
      <c r="O2369" s="112">
        <v>0</v>
      </c>
      <c r="P2369" s="112">
        <v>0</v>
      </c>
      <c r="Q2369" s="112">
        <v>1193.0899999999999</v>
      </c>
      <c r="R2369" s="112">
        <v>22668.652999999998</v>
      </c>
      <c r="S2369" s="111" t="s">
        <v>1386</v>
      </c>
    </row>
    <row r="2370" spans="1:19" ht="25.5">
      <c r="A2370" s="111" t="s">
        <v>4023</v>
      </c>
      <c r="B2370" s="143">
        <v>44360</v>
      </c>
      <c r="C2370" s="111" t="s">
        <v>4024</v>
      </c>
      <c r="D2370" s="143">
        <v>44360</v>
      </c>
      <c r="E2370" s="111" t="s">
        <v>1384</v>
      </c>
      <c r="F2370" s="111" t="s">
        <v>4025</v>
      </c>
      <c r="G2370" s="111" t="s">
        <v>1401</v>
      </c>
      <c r="H2370" s="111" t="s">
        <v>1384</v>
      </c>
      <c r="I2370" s="111" t="s">
        <v>1284</v>
      </c>
      <c r="J2370" s="112">
        <v>23</v>
      </c>
      <c r="K2370" s="112">
        <v>1079.46</v>
      </c>
      <c r="L2370" s="112">
        <v>24827.58</v>
      </c>
      <c r="M2370" s="112">
        <v>0</v>
      </c>
      <c r="N2370" s="112">
        <v>0</v>
      </c>
      <c r="O2370" s="112">
        <v>0</v>
      </c>
      <c r="P2370" s="112">
        <v>0</v>
      </c>
      <c r="Q2370" s="112">
        <v>1079.46</v>
      </c>
      <c r="R2370" s="112">
        <v>24827.58</v>
      </c>
      <c r="S2370" s="111" t="s">
        <v>1386</v>
      </c>
    </row>
    <row r="2371" spans="1:19" ht="25.5">
      <c r="A2371" s="111" t="s">
        <v>4023</v>
      </c>
      <c r="B2371" s="143">
        <v>44360</v>
      </c>
      <c r="C2371" s="111" t="s">
        <v>4024</v>
      </c>
      <c r="D2371" s="143">
        <v>44360</v>
      </c>
      <c r="E2371" s="111" t="s">
        <v>1384</v>
      </c>
      <c r="F2371" s="111" t="s">
        <v>4025</v>
      </c>
      <c r="G2371" s="111" t="s">
        <v>1401</v>
      </c>
      <c r="H2371" s="111" t="s">
        <v>1384</v>
      </c>
      <c r="I2371" s="111" t="s">
        <v>1285</v>
      </c>
      <c r="J2371" s="112">
        <v>19</v>
      </c>
      <c r="K2371" s="112">
        <v>1222.51</v>
      </c>
      <c r="L2371" s="112">
        <v>23227.69</v>
      </c>
      <c r="M2371" s="112">
        <v>0</v>
      </c>
      <c r="N2371" s="112">
        <v>0</v>
      </c>
      <c r="O2371" s="112">
        <v>0</v>
      </c>
      <c r="P2371" s="112">
        <v>0</v>
      </c>
      <c r="Q2371" s="112">
        <v>1222.51</v>
      </c>
      <c r="R2371" s="112">
        <v>23227.670999999998</v>
      </c>
      <c r="S2371" s="111" t="s">
        <v>1386</v>
      </c>
    </row>
    <row r="2372" spans="1:19" ht="25.5">
      <c r="A2372" s="111" t="s">
        <v>4023</v>
      </c>
      <c r="B2372" s="143">
        <v>44360</v>
      </c>
      <c r="C2372" s="111" t="s">
        <v>4024</v>
      </c>
      <c r="D2372" s="143">
        <v>44360</v>
      </c>
      <c r="E2372" s="111" t="s">
        <v>1384</v>
      </c>
      <c r="F2372" s="111" t="s">
        <v>4025</v>
      </c>
      <c r="G2372" s="111" t="s">
        <v>1401</v>
      </c>
      <c r="H2372" s="111" t="s">
        <v>1384</v>
      </c>
      <c r="I2372" s="111" t="s">
        <v>1243</v>
      </c>
      <c r="J2372" s="112">
        <v>27</v>
      </c>
      <c r="K2372" s="112">
        <v>981.05</v>
      </c>
      <c r="L2372" s="112">
        <v>26488.35</v>
      </c>
      <c r="M2372" s="112">
        <v>0</v>
      </c>
      <c r="N2372" s="112">
        <v>0</v>
      </c>
      <c r="O2372" s="112">
        <v>0</v>
      </c>
      <c r="P2372" s="112">
        <v>0</v>
      </c>
      <c r="Q2372" s="112">
        <v>981.05</v>
      </c>
      <c r="R2372" s="112">
        <v>26488.363499999999</v>
      </c>
      <c r="S2372" s="111" t="s">
        <v>1386</v>
      </c>
    </row>
    <row r="2373" spans="1:19" ht="25.5">
      <c r="A2373" s="111" t="s">
        <v>4026</v>
      </c>
      <c r="B2373" s="143">
        <v>44360</v>
      </c>
      <c r="C2373" s="111" t="s">
        <v>4027</v>
      </c>
      <c r="D2373" s="143">
        <v>44360</v>
      </c>
      <c r="E2373" s="111" t="s">
        <v>1384</v>
      </c>
      <c r="F2373" s="111" t="s">
        <v>2469</v>
      </c>
      <c r="G2373" s="111" t="s">
        <v>1401</v>
      </c>
      <c r="H2373" s="111" t="s">
        <v>1384</v>
      </c>
      <c r="I2373" s="111" t="s">
        <v>1333</v>
      </c>
      <c r="J2373" s="112">
        <v>5</v>
      </c>
      <c r="K2373" s="112">
        <v>925</v>
      </c>
      <c r="L2373" s="112">
        <v>4625</v>
      </c>
      <c r="M2373" s="112">
        <v>0</v>
      </c>
      <c r="N2373" s="112">
        <v>0</v>
      </c>
      <c r="O2373" s="112">
        <v>0</v>
      </c>
      <c r="P2373" s="112">
        <v>0</v>
      </c>
      <c r="Q2373" s="112">
        <v>925</v>
      </c>
      <c r="R2373" s="112">
        <v>4625</v>
      </c>
      <c r="S2373" s="111" t="s">
        <v>1386</v>
      </c>
    </row>
    <row r="2374" spans="1:19" ht="25.5">
      <c r="A2374" s="111" t="s">
        <v>4026</v>
      </c>
      <c r="B2374" s="143">
        <v>44360</v>
      </c>
      <c r="C2374" s="111" t="s">
        <v>4027</v>
      </c>
      <c r="D2374" s="143">
        <v>44360</v>
      </c>
      <c r="E2374" s="111" t="s">
        <v>1384</v>
      </c>
      <c r="F2374" s="111" t="s">
        <v>2469</v>
      </c>
      <c r="G2374" s="111" t="s">
        <v>1401</v>
      </c>
      <c r="H2374" s="111" t="s">
        <v>1384</v>
      </c>
      <c r="I2374" s="111" t="s">
        <v>1243</v>
      </c>
      <c r="J2374" s="112">
        <v>5</v>
      </c>
      <c r="K2374" s="112">
        <v>974</v>
      </c>
      <c r="L2374" s="112">
        <v>4870</v>
      </c>
      <c r="M2374" s="112">
        <v>0</v>
      </c>
      <c r="N2374" s="112">
        <v>0</v>
      </c>
      <c r="O2374" s="112">
        <v>0</v>
      </c>
      <c r="P2374" s="112">
        <v>0</v>
      </c>
      <c r="Q2374" s="112">
        <v>974</v>
      </c>
      <c r="R2374" s="112">
        <v>4870</v>
      </c>
      <c r="S2374" s="111" t="s">
        <v>1386</v>
      </c>
    </row>
    <row r="2375" spans="1:19" ht="25.5">
      <c r="A2375" s="111" t="s">
        <v>4026</v>
      </c>
      <c r="B2375" s="143">
        <v>44360</v>
      </c>
      <c r="C2375" s="111" t="s">
        <v>4027</v>
      </c>
      <c r="D2375" s="143">
        <v>44360</v>
      </c>
      <c r="E2375" s="111" t="s">
        <v>1384</v>
      </c>
      <c r="F2375" s="111" t="s">
        <v>2469</v>
      </c>
      <c r="G2375" s="111" t="s">
        <v>1401</v>
      </c>
      <c r="H2375" s="111" t="s">
        <v>1384</v>
      </c>
      <c r="I2375" s="111" t="s">
        <v>1115</v>
      </c>
      <c r="J2375" s="112">
        <v>5</v>
      </c>
      <c r="K2375" s="112">
        <v>1040</v>
      </c>
      <c r="L2375" s="112">
        <v>5200</v>
      </c>
      <c r="M2375" s="112">
        <v>0</v>
      </c>
      <c r="N2375" s="112">
        <v>0</v>
      </c>
      <c r="O2375" s="112">
        <v>0</v>
      </c>
      <c r="P2375" s="112">
        <v>0</v>
      </c>
      <c r="Q2375" s="112">
        <v>1040</v>
      </c>
      <c r="R2375" s="112">
        <v>5200</v>
      </c>
      <c r="S2375" s="111" t="s">
        <v>1386</v>
      </c>
    </row>
    <row r="2376" spans="1:19" ht="25.5">
      <c r="A2376" s="111" t="s">
        <v>4028</v>
      </c>
      <c r="B2376" s="143">
        <v>44360</v>
      </c>
      <c r="C2376" s="111" t="s">
        <v>4029</v>
      </c>
      <c r="D2376" s="143">
        <v>44360</v>
      </c>
      <c r="E2376" s="111" t="s">
        <v>1458</v>
      </c>
      <c r="F2376" s="111" t="s">
        <v>4030</v>
      </c>
      <c r="G2376" s="111" t="s">
        <v>1409</v>
      </c>
      <c r="H2376" s="111" t="s">
        <v>1458</v>
      </c>
      <c r="I2376" s="111" t="s">
        <v>1285</v>
      </c>
      <c r="J2376" s="112">
        <v>1</v>
      </c>
      <c r="K2376" s="112">
        <v>0</v>
      </c>
      <c r="L2376" s="112">
        <v>0</v>
      </c>
      <c r="M2376" s="112">
        <v>0</v>
      </c>
      <c r="N2376" s="112">
        <v>0</v>
      </c>
      <c r="O2376" s="112">
        <v>0</v>
      </c>
      <c r="P2376" s="112">
        <v>0</v>
      </c>
      <c r="Q2376" s="112">
        <v>0</v>
      </c>
      <c r="R2376" s="112">
        <v>0</v>
      </c>
      <c r="S2376" s="111" t="s">
        <v>1386</v>
      </c>
    </row>
    <row r="2377" spans="1:19" ht="25.5">
      <c r="A2377" s="111" t="s">
        <v>4031</v>
      </c>
      <c r="B2377" s="143">
        <v>44360</v>
      </c>
      <c r="C2377" s="111" t="s">
        <v>4032</v>
      </c>
      <c r="D2377" s="143">
        <v>44360</v>
      </c>
      <c r="E2377" s="111" t="s">
        <v>1384</v>
      </c>
      <c r="F2377" s="111" t="s">
        <v>4033</v>
      </c>
      <c r="G2377" s="111" t="s">
        <v>1385</v>
      </c>
      <c r="H2377" s="111" t="s">
        <v>1384</v>
      </c>
      <c r="I2377" s="111" t="s">
        <v>1284</v>
      </c>
      <c r="J2377" s="112">
        <v>100</v>
      </c>
      <c r="K2377" s="112">
        <v>1095</v>
      </c>
      <c r="L2377" s="112">
        <v>109500</v>
      </c>
      <c r="M2377" s="112">
        <v>0</v>
      </c>
      <c r="N2377" s="112">
        <v>0</v>
      </c>
      <c r="O2377" s="112">
        <v>0</v>
      </c>
      <c r="P2377" s="112">
        <v>0</v>
      </c>
      <c r="Q2377" s="112">
        <v>1095</v>
      </c>
      <c r="R2377" s="112">
        <v>109500</v>
      </c>
      <c r="S2377" s="111" t="s">
        <v>1386</v>
      </c>
    </row>
    <row r="2378" spans="1:19" ht="25.5">
      <c r="A2378" s="111" t="s">
        <v>4284</v>
      </c>
      <c r="B2378" s="143">
        <v>44361</v>
      </c>
      <c r="C2378" s="111" t="s">
        <v>4285</v>
      </c>
      <c r="D2378" s="143">
        <v>44361</v>
      </c>
      <c r="E2378" s="111" t="s">
        <v>1387</v>
      </c>
      <c r="F2378" s="111" t="s">
        <v>50</v>
      </c>
      <c r="G2378" s="111" t="s">
        <v>1389</v>
      </c>
      <c r="H2378" s="111" t="s">
        <v>13</v>
      </c>
      <c r="I2378" s="111" t="s">
        <v>1285</v>
      </c>
      <c r="J2378" s="112">
        <v>200</v>
      </c>
      <c r="K2378" s="112">
        <v>1205</v>
      </c>
      <c r="L2378" s="112">
        <v>241000</v>
      </c>
      <c r="M2378" s="112">
        <v>3.012</v>
      </c>
      <c r="N2378" s="112">
        <v>602.4</v>
      </c>
      <c r="O2378" s="112">
        <v>0</v>
      </c>
      <c r="P2378" s="112">
        <v>0</v>
      </c>
      <c r="Q2378" s="112">
        <v>1208.0125</v>
      </c>
      <c r="R2378" s="112">
        <v>241602.5</v>
      </c>
      <c r="S2378" s="111" t="s">
        <v>1386</v>
      </c>
    </row>
    <row r="2379" spans="1:19" ht="25.5">
      <c r="A2379" s="111" t="s">
        <v>4284</v>
      </c>
      <c r="B2379" s="143">
        <v>44361</v>
      </c>
      <c r="C2379" s="111" t="s">
        <v>4285</v>
      </c>
      <c r="D2379" s="143">
        <v>44361</v>
      </c>
      <c r="E2379" s="111" t="s">
        <v>1387</v>
      </c>
      <c r="F2379" s="111" t="s">
        <v>50</v>
      </c>
      <c r="G2379" s="111" t="s">
        <v>1389</v>
      </c>
      <c r="H2379" s="111" t="s">
        <v>13</v>
      </c>
      <c r="I2379" s="111" t="s">
        <v>1117</v>
      </c>
      <c r="J2379" s="112">
        <v>200</v>
      </c>
      <c r="K2379" s="112">
        <v>1118</v>
      </c>
      <c r="L2379" s="112">
        <v>223600</v>
      </c>
      <c r="M2379" s="112">
        <v>2.7949999999999999</v>
      </c>
      <c r="N2379" s="112">
        <v>559</v>
      </c>
      <c r="O2379" s="112">
        <v>0</v>
      </c>
      <c r="P2379" s="112">
        <v>0</v>
      </c>
      <c r="Q2379" s="112">
        <v>1120.7950000000001</v>
      </c>
      <c r="R2379" s="112">
        <v>224159</v>
      </c>
      <c r="S2379" s="111" t="s">
        <v>1386</v>
      </c>
    </row>
    <row r="2380" spans="1:19" ht="25.5">
      <c r="A2380" s="111" t="s">
        <v>4284</v>
      </c>
      <c r="B2380" s="143">
        <v>44361</v>
      </c>
      <c r="C2380" s="111" t="s">
        <v>4285</v>
      </c>
      <c r="D2380" s="143">
        <v>44361</v>
      </c>
      <c r="E2380" s="111" t="s">
        <v>1387</v>
      </c>
      <c r="F2380" s="111" t="s">
        <v>50</v>
      </c>
      <c r="G2380" s="111" t="s">
        <v>1389</v>
      </c>
      <c r="H2380" s="111" t="s">
        <v>13</v>
      </c>
      <c r="I2380" s="111" t="s">
        <v>1284</v>
      </c>
      <c r="J2380" s="112">
        <v>220</v>
      </c>
      <c r="K2380" s="112">
        <v>1064</v>
      </c>
      <c r="L2380" s="112">
        <v>234080</v>
      </c>
      <c r="M2380" s="112">
        <v>2.66</v>
      </c>
      <c r="N2380" s="112">
        <v>585.20000000000005</v>
      </c>
      <c r="O2380" s="112">
        <v>0</v>
      </c>
      <c r="P2380" s="112">
        <v>0</v>
      </c>
      <c r="Q2380" s="112">
        <v>1066.6600000000001</v>
      </c>
      <c r="R2380" s="112">
        <v>234665.2</v>
      </c>
      <c r="S2380" s="111" t="s">
        <v>1386</v>
      </c>
    </row>
    <row r="2381" spans="1:19" ht="25.5">
      <c r="A2381" s="111" t="s">
        <v>4286</v>
      </c>
      <c r="B2381" s="143">
        <v>44361</v>
      </c>
      <c r="C2381" s="111" t="s">
        <v>4287</v>
      </c>
      <c r="D2381" s="143">
        <v>44361</v>
      </c>
      <c r="E2381" s="111" t="s">
        <v>1387</v>
      </c>
      <c r="F2381" s="111" t="s">
        <v>49</v>
      </c>
      <c r="G2381" s="111" t="s">
        <v>35</v>
      </c>
      <c r="H2381" s="111" t="s">
        <v>13</v>
      </c>
      <c r="I2381" s="111" t="s">
        <v>1335</v>
      </c>
      <c r="J2381" s="112">
        <v>98</v>
      </c>
      <c r="K2381" s="112">
        <v>1303</v>
      </c>
      <c r="L2381" s="112">
        <v>127694</v>
      </c>
      <c r="M2381" s="112">
        <v>3.258</v>
      </c>
      <c r="N2381" s="112">
        <v>319.28399999999999</v>
      </c>
      <c r="O2381" s="112">
        <v>0</v>
      </c>
      <c r="P2381" s="112">
        <v>0</v>
      </c>
      <c r="Q2381" s="112">
        <v>1306.2574999999999</v>
      </c>
      <c r="R2381" s="112">
        <v>128013.235</v>
      </c>
      <c r="S2381" s="111" t="s">
        <v>1386</v>
      </c>
    </row>
    <row r="2382" spans="1:19" ht="25.5">
      <c r="A2382" s="111" t="s">
        <v>4286</v>
      </c>
      <c r="B2382" s="143">
        <v>44361</v>
      </c>
      <c r="C2382" s="111" t="s">
        <v>4287</v>
      </c>
      <c r="D2382" s="143">
        <v>44361</v>
      </c>
      <c r="E2382" s="111" t="s">
        <v>1387</v>
      </c>
      <c r="F2382" s="111" t="s">
        <v>49</v>
      </c>
      <c r="G2382" s="111" t="s">
        <v>35</v>
      </c>
      <c r="H2382" s="111" t="s">
        <v>13</v>
      </c>
      <c r="I2382" s="111" t="s">
        <v>1284</v>
      </c>
      <c r="J2382" s="112">
        <v>100</v>
      </c>
      <c r="K2382" s="112">
        <v>1064</v>
      </c>
      <c r="L2382" s="112">
        <v>106400</v>
      </c>
      <c r="M2382" s="112">
        <v>2.66</v>
      </c>
      <c r="N2382" s="112">
        <v>266</v>
      </c>
      <c r="O2382" s="112">
        <v>0</v>
      </c>
      <c r="P2382" s="112">
        <v>0</v>
      </c>
      <c r="Q2382" s="112">
        <v>1066.6600000000001</v>
      </c>
      <c r="R2382" s="112">
        <v>106666</v>
      </c>
      <c r="S2382" s="111" t="s">
        <v>1386</v>
      </c>
    </row>
    <row r="2383" spans="1:19" ht="25.5">
      <c r="A2383" s="111" t="s">
        <v>4288</v>
      </c>
      <c r="B2383" s="143">
        <v>44361</v>
      </c>
      <c r="C2383" s="111" t="s">
        <v>4289</v>
      </c>
      <c r="D2383" s="143">
        <v>44361</v>
      </c>
      <c r="E2383" s="111" t="s">
        <v>1387</v>
      </c>
      <c r="F2383" s="111" t="s">
        <v>67</v>
      </c>
      <c r="G2383" s="111" t="s">
        <v>66</v>
      </c>
      <c r="H2383" s="111" t="s">
        <v>54</v>
      </c>
      <c r="I2383" s="111" t="s">
        <v>1230</v>
      </c>
      <c r="J2383" s="112">
        <v>40</v>
      </c>
      <c r="K2383" s="112">
        <v>1099</v>
      </c>
      <c r="L2383" s="112">
        <v>43960</v>
      </c>
      <c r="M2383" s="112">
        <v>2.7475000000000001</v>
      </c>
      <c r="N2383" s="112">
        <v>109.9</v>
      </c>
      <c r="O2383" s="112">
        <v>0</v>
      </c>
      <c r="P2383" s="112">
        <v>0</v>
      </c>
      <c r="Q2383" s="112">
        <v>1101.7474999999999</v>
      </c>
      <c r="R2383" s="112">
        <v>44069.9</v>
      </c>
      <c r="S2383" s="111" t="s">
        <v>1386</v>
      </c>
    </row>
    <row r="2384" spans="1:19" ht="25.5">
      <c r="A2384" s="111" t="s">
        <v>4288</v>
      </c>
      <c r="B2384" s="143">
        <v>44361</v>
      </c>
      <c r="C2384" s="111" t="s">
        <v>4289</v>
      </c>
      <c r="D2384" s="143">
        <v>44361</v>
      </c>
      <c r="E2384" s="111" t="s">
        <v>1387</v>
      </c>
      <c r="F2384" s="111" t="s">
        <v>67</v>
      </c>
      <c r="G2384" s="111" t="s">
        <v>66</v>
      </c>
      <c r="H2384" s="111" t="s">
        <v>54</v>
      </c>
      <c r="I2384" s="111" t="s">
        <v>1120</v>
      </c>
      <c r="J2384" s="112">
        <v>40</v>
      </c>
      <c r="K2384" s="112">
        <v>1176</v>
      </c>
      <c r="L2384" s="112">
        <v>47040</v>
      </c>
      <c r="M2384" s="112">
        <v>2.94</v>
      </c>
      <c r="N2384" s="112">
        <v>117.6</v>
      </c>
      <c r="O2384" s="112">
        <v>0</v>
      </c>
      <c r="P2384" s="112">
        <v>0</v>
      </c>
      <c r="Q2384" s="112">
        <v>1178.94</v>
      </c>
      <c r="R2384" s="112">
        <v>47157.599999999999</v>
      </c>
      <c r="S2384" s="111" t="s">
        <v>1386</v>
      </c>
    </row>
    <row r="2385" spans="1:19" ht="25.5">
      <c r="A2385" s="111" t="s">
        <v>4288</v>
      </c>
      <c r="B2385" s="143">
        <v>44361</v>
      </c>
      <c r="C2385" s="111" t="s">
        <v>4289</v>
      </c>
      <c r="D2385" s="143">
        <v>44361</v>
      </c>
      <c r="E2385" s="111" t="s">
        <v>1387</v>
      </c>
      <c r="F2385" s="111" t="s">
        <v>67</v>
      </c>
      <c r="G2385" s="111" t="s">
        <v>66</v>
      </c>
      <c r="H2385" s="111" t="s">
        <v>54</v>
      </c>
      <c r="I2385" s="111" t="s">
        <v>1285</v>
      </c>
      <c r="J2385" s="112">
        <v>40</v>
      </c>
      <c r="K2385" s="112">
        <v>1205</v>
      </c>
      <c r="L2385" s="112">
        <v>48200</v>
      </c>
      <c r="M2385" s="112">
        <v>3.0125000000000002</v>
      </c>
      <c r="N2385" s="112">
        <v>120.5</v>
      </c>
      <c r="O2385" s="112">
        <v>0</v>
      </c>
      <c r="P2385" s="112">
        <v>0</v>
      </c>
      <c r="Q2385" s="112">
        <v>1208.0125</v>
      </c>
      <c r="R2385" s="112">
        <v>48320.5</v>
      </c>
      <c r="S2385" s="111" t="s">
        <v>1386</v>
      </c>
    </row>
    <row r="2386" spans="1:19" ht="25.5">
      <c r="A2386" s="111" t="s">
        <v>4288</v>
      </c>
      <c r="B2386" s="143">
        <v>44361</v>
      </c>
      <c r="C2386" s="111" t="s">
        <v>4289</v>
      </c>
      <c r="D2386" s="143">
        <v>44361</v>
      </c>
      <c r="E2386" s="111" t="s">
        <v>1387</v>
      </c>
      <c r="F2386" s="111" t="s">
        <v>67</v>
      </c>
      <c r="G2386" s="111" t="s">
        <v>66</v>
      </c>
      <c r="H2386" s="111" t="s">
        <v>54</v>
      </c>
      <c r="I2386" s="111" t="s">
        <v>1335</v>
      </c>
      <c r="J2386" s="112">
        <v>20</v>
      </c>
      <c r="K2386" s="112">
        <v>1303</v>
      </c>
      <c r="L2386" s="112">
        <v>26060</v>
      </c>
      <c r="M2386" s="112">
        <v>3.2574999999999998</v>
      </c>
      <c r="N2386" s="112">
        <v>65.150000000000006</v>
      </c>
      <c r="O2386" s="112">
        <v>0</v>
      </c>
      <c r="P2386" s="112">
        <v>0</v>
      </c>
      <c r="Q2386" s="112">
        <v>1306.2574999999999</v>
      </c>
      <c r="R2386" s="112">
        <v>26125.15</v>
      </c>
      <c r="S2386" s="111" t="s">
        <v>1386</v>
      </c>
    </row>
    <row r="2387" spans="1:19" ht="25.5">
      <c r="A2387" s="111" t="s">
        <v>4290</v>
      </c>
      <c r="B2387" s="143">
        <v>44361</v>
      </c>
      <c r="C2387" s="111" t="s">
        <v>4291</v>
      </c>
      <c r="D2387" s="143">
        <v>44361</v>
      </c>
      <c r="E2387" s="111" t="s">
        <v>1387</v>
      </c>
      <c r="F2387" s="111" t="s">
        <v>40</v>
      </c>
      <c r="G2387" s="111" t="s">
        <v>41</v>
      </c>
      <c r="H2387" s="111" t="s">
        <v>13</v>
      </c>
      <c r="I2387" s="111" t="s">
        <v>1117</v>
      </c>
      <c r="J2387" s="112">
        <v>80</v>
      </c>
      <c r="K2387" s="112">
        <v>1118</v>
      </c>
      <c r="L2387" s="112">
        <v>89440</v>
      </c>
      <c r="M2387" s="112">
        <v>2.7949999999999999</v>
      </c>
      <c r="N2387" s="112">
        <v>223.6</v>
      </c>
      <c r="O2387" s="112">
        <v>0</v>
      </c>
      <c r="P2387" s="112">
        <v>0</v>
      </c>
      <c r="Q2387" s="112">
        <v>1120.7950000000001</v>
      </c>
      <c r="R2387" s="112">
        <v>89663.6</v>
      </c>
      <c r="S2387" s="111" t="s">
        <v>1386</v>
      </c>
    </row>
    <row r="2388" spans="1:19" ht="25.5">
      <c r="A2388" s="111" t="s">
        <v>4290</v>
      </c>
      <c r="B2388" s="143">
        <v>44361</v>
      </c>
      <c r="C2388" s="111" t="s">
        <v>4291</v>
      </c>
      <c r="D2388" s="143">
        <v>44361</v>
      </c>
      <c r="E2388" s="111" t="s">
        <v>1387</v>
      </c>
      <c r="F2388" s="111" t="s">
        <v>40</v>
      </c>
      <c r="G2388" s="111" t="s">
        <v>41</v>
      </c>
      <c r="H2388" s="111" t="s">
        <v>13</v>
      </c>
      <c r="I2388" s="111" t="s">
        <v>1335</v>
      </c>
      <c r="J2388" s="112">
        <v>80</v>
      </c>
      <c r="K2388" s="112">
        <v>1303</v>
      </c>
      <c r="L2388" s="112">
        <v>104240</v>
      </c>
      <c r="M2388" s="112">
        <v>3.258</v>
      </c>
      <c r="N2388" s="112">
        <v>260.64</v>
      </c>
      <c r="O2388" s="112">
        <v>0</v>
      </c>
      <c r="P2388" s="112">
        <v>0</v>
      </c>
      <c r="Q2388" s="112">
        <v>1306.2574999999999</v>
      </c>
      <c r="R2388" s="112">
        <v>104500.6</v>
      </c>
      <c r="S2388" s="111" t="s">
        <v>1386</v>
      </c>
    </row>
    <row r="2389" spans="1:19" ht="25.5">
      <c r="A2389" s="111" t="s">
        <v>4290</v>
      </c>
      <c r="B2389" s="143">
        <v>44361</v>
      </c>
      <c r="C2389" s="111" t="s">
        <v>4291</v>
      </c>
      <c r="D2389" s="143">
        <v>44361</v>
      </c>
      <c r="E2389" s="111" t="s">
        <v>1387</v>
      </c>
      <c r="F2389" s="111" t="s">
        <v>40</v>
      </c>
      <c r="G2389" s="111" t="s">
        <v>41</v>
      </c>
      <c r="H2389" s="111" t="s">
        <v>13</v>
      </c>
      <c r="I2389" s="111" t="s">
        <v>1230</v>
      </c>
      <c r="J2389" s="112">
        <v>50</v>
      </c>
      <c r="K2389" s="112">
        <v>1099</v>
      </c>
      <c r="L2389" s="112">
        <v>54950</v>
      </c>
      <c r="M2389" s="112">
        <v>2.7480000000000002</v>
      </c>
      <c r="N2389" s="112">
        <v>137.4</v>
      </c>
      <c r="O2389" s="112">
        <v>0</v>
      </c>
      <c r="P2389" s="112">
        <v>0</v>
      </c>
      <c r="Q2389" s="112">
        <v>1101.7474999999999</v>
      </c>
      <c r="R2389" s="112">
        <v>55087.375</v>
      </c>
      <c r="S2389" s="111" t="s">
        <v>1386</v>
      </c>
    </row>
    <row r="2390" spans="1:19" ht="25.5">
      <c r="A2390" s="111" t="s">
        <v>4290</v>
      </c>
      <c r="B2390" s="143">
        <v>44361</v>
      </c>
      <c r="C2390" s="111" t="s">
        <v>4291</v>
      </c>
      <c r="D2390" s="143">
        <v>44361</v>
      </c>
      <c r="E2390" s="111" t="s">
        <v>1387</v>
      </c>
      <c r="F2390" s="111" t="s">
        <v>40</v>
      </c>
      <c r="G2390" s="111" t="s">
        <v>41</v>
      </c>
      <c r="H2390" s="111" t="s">
        <v>13</v>
      </c>
      <c r="I2390" s="111" t="s">
        <v>1120</v>
      </c>
      <c r="J2390" s="112">
        <v>60</v>
      </c>
      <c r="K2390" s="112">
        <v>1176</v>
      </c>
      <c r="L2390" s="112">
        <v>70560</v>
      </c>
      <c r="M2390" s="112">
        <v>2.94</v>
      </c>
      <c r="N2390" s="112">
        <v>176.4</v>
      </c>
      <c r="O2390" s="112">
        <v>0</v>
      </c>
      <c r="P2390" s="112">
        <v>0</v>
      </c>
      <c r="Q2390" s="112">
        <v>1178.94</v>
      </c>
      <c r="R2390" s="112">
        <v>70736.399999999994</v>
      </c>
      <c r="S2390" s="111" t="s">
        <v>1386</v>
      </c>
    </row>
    <row r="2391" spans="1:19" ht="25.5">
      <c r="A2391" s="111" t="s">
        <v>4292</v>
      </c>
      <c r="B2391" s="143">
        <v>44361</v>
      </c>
      <c r="C2391" s="111" t="s">
        <v>4293</v>
      </c>
      <c r="D2391" s="143">
        <v>44361</v>
      </c>
      <c r="E2391" s="111" t="s">
        <v>1387</v>
      </c>
      <c r="F2391" s="111" t="s">
        <v>45</v>
      </c>
      <c r="G2391" s="111" t="s">
        <v>1389</v>
      </c>
      <c r="H2391" s="111" t="s">
        <v>13</v>
      </c>
      <c r="I2391" s="111" t="s">
        <v>1284</v>
      </c>
      <c r="J2391" s="112">
        <v>60</v>
      </c>
      <c r="K2391" s="112">
        <v>1064</v>
      </c>
      <c r="L2391" s="112">
        <v>63840</v>
      </c>
      <c r="M2391" s="112">
        <v>2.66</v>
      </c>
      <c r="N2391" s="112">
        <v>159.6</v>
      </c>
      <c r="O2391" s="112">
        <v>0</v>
      </c>
      <c r="P2391" s="112">
        <v>0</v>
      </c>
      <c r="Q2391" s="112">
        <v>1066.6600000000001</v>
      </c>
      <c r="R2391" s="112">
        <v>63999.6</v>
      </c>
      <c r="S2391" s="111" t="s">
        <v>1386</v>
      </c>
    </row>
    <row r="2392" spans="1:19" ht="25.5">
      <c r="A2392" s="111" t="s">
        <v>4292</v>
      </c>
      <c r="B2392" s="143">
        <v>44361</v>
      </c>
      <c r="C2392" s="111" t="s">
        <v>4293</v>
      </c>
      <c r="D2392" s="143">
        <v>44361</v>
      </c>
      <c r="E2392" s="111" t="s">
        <v>1387</v>
      </c>
      <c r="F2392" s="111" t="s">
        <v>45</v>
      </c>
      <c r="G2392" s="111" t="s">
        <v>1389</v>
      </c>
      <c r="H2392" s="111" t="s">
        <v>13</v>
      </c>
      <c r="I2392" s="111" t="s">
        <v>1230</v>
      </c>
      <c r="J2392" s="112">
        <v>80</v>
      </c>
      <c r="K2392" s="112">
        <v>1099</v>
      </c>
      <c r="L2392" s="112">
        <v>87920</v>
      </c>
      <c r="M2392" s="112">
        <v>2.7480000000000002</v>
      </c>
      <c r="N2392" s="112">
        <v>219.84</v>
      </c>
      <c r="O2392" s="112">
        <v>0</v>
      </c>
      <c r="P2392" s="112">
        <v>0</v>
      </c>
      <c r="Q2392" s="112">
        <v>1101.7474999999999</v>
      </c>
      <c r="R2392" s="112">
        <v>88139.8</v>
      </c>
      <c r="S2392" s="111" t="s">
        <v>1386</v>
      </c>
    </row>
    <row r="2393" spans="1:19" ht="25.5">
      <c r="A2393" s="111" t="s">
        <v>4292</v>
      </c>
      <c r="B2393" s="143">
        <v>44361</v>
      </c>
      <c r="C2393" s="111" t="s">
        <v>4293</v>
      </c>
      <c r="D2393" s="143">
        <v>44361</v>
      </c>
      <c r="E2393" s="111" t="s">
        <v>1387</v>
      </c>
      <c r="F2393" s="111" t="s">
        <v>45</v>
      </c>
      <c r="G2393" s="111" t="s">
        <v>1389</v>
      </c>
      <c r="H2393" s="111" t="s">
        <v>13</v>
      </c>
      <c r="I2393" s="111" t="s">
        <v>1285</v>
      </c>
      <c r="J2393" s="112">
        <v>80</v>
      </c>
      <c r="K2393" s="112">
        <v>1205</v>
      </c>
      <c r="L2393" s="112">
        <v>96400</v>
      </c>
      <c r="M2393" s="112">
        <v>3.012</v>
      </c>
      <c r="N2393" s="112">
        <v>240.96</v>
      </c>
      <c r="O2393" s="112">
        <v>0</v>
      </c>
      <c r="P2393" s="112">
        <v>0</v>
      </c>
      <c r="Q2393" s="112">
        <v>1208.0125</v>
      </c>
      <c r="R2393" s="112">
        <v>96641</v>
      </c>
      <c r="S2393" s="111" t="s">
        <v>1386</v>
      </c>
    </row>
    <row r="2394" spans="1:19" ht="25.5">
      <c r="A2394" s="111" t="s">
        <v>4294</v>
      </c>
      <c r="B2394" s="143">
        <v>44361</v>
      </c>
      <c r="C2394" s="111" t="s">
        <v>4295</v>
      </c>
      <c r="D2394" s="143">
        <v>44361</v>
      </c>
      <c r="E2394" s="111" t="s">
        <v>1387</v>
      </c>
      <c r="F2394" s="111" t="s">
        <v>39</v>
      </c>
      <c r="G2394" s="111" t="s">
        <v>1423</v>
      </c>
      <c r="H2394" s="111" t="s">
        <v>13</v>
      </c>
      <c r="I2394" s="111" t="s">
        <v>1285</v>
      </c>
      <c r="J2394" s="112">
        <v>100</v>
      </c>
      <c r="K2394" s="112">
        <v>1205</v>
      </c>
      <c r="L2394" s="112">
        <v>120500</v>
      </c>
      <c r="M2394" s="112">
        <v>3.012</v>
      </c>
      <c r="N2394" s="112">
        <v>301.2</v>
      </c>
      <c r="O2394" s="112">
        <v>0</v>
      </c>
      <c r="P2394" s="112">
        <v>0</v>
      </c>
      <c r="Q2394" s="112">
        <v>1208.0125</v>
      </c>
      <c r="R2394" s="112">
        <v>120801.25</v>
      </c>
      <c r="S2394" s="111" t="s">
        <v>1386</v>
      </c>
    </row>
    <row r="2395" spans="1:19" ht="25.5">
      <c r="A2395" s="111" t="s">
        <v>4296</v>
      </c>
      <c r="B2395" s="143">
        <v>44361</v>
      </c>
      <c r="C2395" s="111" t="s">
        <v>4297</v>
      </c>
      <c r="D2395" s="143">
        <v>44361</v>
      </c>
      <c r="E2395" s="111" t="s">
        <v>1387</v>
      </c>
      <c r="F2395" s="111" t="s">
        <v>38</v>
      </c>
      <c r="G2395" s="111" t="s">
        <v>37</v>
      </c>
      <c r="H2395" s="111" t="s">
        <v>13</v>
      </c>
      <c r="I2395" s="111" t="s">
        <v>1285</v>
      </c>
      <c r="J2395" s="112">
        <v>100</v>
      </c>
      <c r="K2395" s="112">
        <v>1205</v>
      </c>
      <c r="L2395" s="112">
        <v>120500</v>
      </c>
      <c r="M2395" s="112">
        <v>3.012</v>
      </c>
      <c r="N2395" s="112">
        <v>301.2</v>
      </c>
      <c r="O2395" s="112">
        <v>0</v>
      </c>
      <c r="P2395" s="112">
        <v>0</v>
      </c>
      <c r="Q2395" s="112">
        <v>1208.0125</v>
      </c>
      <c r="R2395" s="112">
        <v>120801.25</v>
      </c>
      <c r="S2395" s="111" t="s">
        <v>1386</v>
      </c>
    </row>
    <row r="2396" spans="1:19" ht="25.5">
      <c r="A2396" s="111" t="s">
        <v>4298</v>
      </c>
      <c r="B2396" s="143">
        <v>44361</v>
      </c>
      <c r="C2396" s="111" t="s">
        <v>4299</v>
      </c>
      <c r="D2396" s="143">
        <v>44361</v>
      </c>
      <c r="E2396" s="111" t="s">
        <v>1387</v>
      </c>
      <c r="F2396" s="111" t="s">
        <v>12</v>
      </c>
      <c r="G2396" s="111" t="s">
        <v>1422</v>
      </c>
      <c r="H2396" s="111" t="s">
        <v>13</v>
      </c>
      <c r="I2396" s="111" t="s">
        <v>1230</v>
      </c>
      <c r="J2396" s="112">
        <v>100</v>
      </c>
      <c r="K2396" s="112">
        <v>1099</v>
      </c>
      <c r="L2396" s="112">
        <v>109900</v>
      </c>
      <c r="M2396" s="112">
        <v>2.7480000000000002</v>
      </c>
      <c r="N2396" s="112">
        <v>274.8</v>
      </c>
      <c r="O2396" s="112">
        <v>0</v>
      </c>
      <c r="P2396" s="112">
        <v>0</v>
      </c>
      <c r="Q2396" s="112">
        <v>1101.7474999999999</v>
      </c>
      <c r="R2396" s="112">
        <v>110174.75</v>
      </c>
      <c r="S2396" s="111" t="s">
        <v>1386</v>
      </c>
    </row>
    <row r="2397" spans="1:19" ht="25.5">
      <c r="A2397" s="111" t="s">
        <v>4298</v>
      </c>
      <c r="B2397" s="143">
        <v>44361</v>
      </c>
      <c r="C2397" s="111" t="s">
        <v>4299</v>
      </c>
      <c r="D2397" s="143">
        <v>44361</v>
      </c>
      <c r="E2397" s="111" t="s">
        <v>1387</v>
      </c>
      <c r="F2397" s="111" t="s">
        <v>12</v>
      </c>
      <c r="G2397" s="111" t="s">
        <v>1422</v>
      </c>
      <c r="H2397" s="111" t="s">
        <v>13</v>
      </c>
      <c r="I2397" s="111" t="s">
        <v>1120</v>
      </c>
      <c r="J2397" s="112">
        <v>100</v>
      </c>
      <c r="K2397" s="112">
        <v>1176</v>
      </c>
      <c r="L2397" s="112">
        <v>117600</v>
      </c>
      <c r="M2397" s="112">
        <v>2.94</v>
      </c>
      <c r="N2397" s="112">
        <v>294</v>
      </c>
      <c r="O2397" s="112">
        <v>0</v>
      </c>
      <c r="P2397" s="112">
        <v>0</v>
      </c>
      <c r="Q2397" s="112">
        <v>1178.94</v>
      </c>
      <c r="R2397" s="112">
        <v>117894</v>
      </c>
      <c r="S2397" s="111" t="s">
        <v>1386</v>
      </c>
    </row>
    <row r="2398" spans="1:19" ht="25.5">
      <c r="A2398" s="111" t="s">
        <v>4300</v>
      </c>
      <c r="B2398" s="143">
        <v>44361</v>
      </c>
      <c r="C2398" s="111" t="s">
        <v>4301</v>
      </c>
      <c r="D2398" s="143">
        <v>44361</v>
      </c>
      <c r="E2398" s="111" t="s">
        <v>1387</v>
      </c>
      <c r="F2398" s="111" t="s">
        <v>36</v>
      </c>
      <c r="G2398" s="111" t="s">
        <v>37</v>
      </c>
      <c r="H2398" s="111" t="s">
        <v>13</v>
      </c>
      <c r="I2398" s="111" t="s">
        <v>1230</v>
      </c>
      <c r="J2398" s="112">
        <v>100</v>
      </c>
      <c r="K2398" s="112">
        <v>1099</v>
      </c>
      <c r="L2398" s="112">
        <v>109900</v>
      </c>
      <c r="M2398" s="112">
        <v>2.7480000000000002</v>
      </c>
      <c r="N2398" s="112">
        <v>274.8</v>
      </c>
      <c r="O2398" s="112">
        <v>0</v>
      </c>
      <c r="P2398" s="112">
        <v>0</v>
      </c>
      <c r="Q2398" s="112">
        <v>1101.7474999999999</v>
      </c>
      <c r="R2398" s="112">
        <v>110174.75</v>
      </c>
      <c r="S2398" s="111" t="s">
        <v>1386</v>
      </c>
    </row>
    <row r="2399" spans="1:19" ht="25.5">
      <c r="A2399" s="111" t="s">
        <v>4300</v>
      </c>
      <c r="B2399" s="143">
        <v>44361</v>
      </c>
      <c r="C2399" s="111" t="s">
        <v>4301</v>
      </c>
      <c r="D2399" s="143">
        <v>44361</v>
      </c>
      <c r="E2399" s="111" t="s">
        <v>1387</v>
      </c>
      <c r="F2399" s="111" t="s">
        <v>36</v>
      </c>
      <c r="G2399" s="111" t="s">
        <v>37</v>
      </c>
      <c r="H2399" s="111" t="s">
        <v>13</v>
      </c>
      <c r="I2399" s="111" t="s">
        <v>1335</v>
      </c>
      <c r="J2399" s="112">
        <v>20</v>
      </c>
      <c r="K2399" s="112">
        <v>1303</v>
      </c>
      <c r="L2399" s="112">
        <v>26060</v>
      </c>
      <c r="M2399" s="112">
        <v>3.258</v>
      </c>
      <c r="N2399" s="112">
        <v>65.16</v>
      </c>
      <c r="O2399" s="112">
        <v>0</v>
      </c>
      <c r="P2399" s="112">
        <v>0</v>
      </c>
      <c r="Q2399" s="112">
        <v>1306.2574999999999</v>
      </c>
      <c r="R2399" s="112">
        <v>26125.15</v>
      </c>
      <c r="S2399" s="111" t="s">
        <v>1386</v>
      </c>
    </row>
    <row r="2400" spans="1:19" ht="25.5">
      <c r="A2400" s="111" t="s">
        <v>4300</v>
      </c>
      <c r="B2400" s="143">
        <v>44361</v>
      </c>
      <c r="C2400" s="111" t="s">
        <v>4301</v>
      </c>
      <c r="D2400" s="143">
        <v>44361</v>
      </c>
      <c r="E2400" s="111" t="s">
        <v>1387</v>
      </c>
      <c r="F2400" s="111" t="s">
        <v>36</v>
      </c>
      <c r="G2400" s="111" t="s">
        <v>37</v>
      </c>
      <c r="H2400" s="111" t="s">
        <v>13</v>
      </c>
      <c r="I2400" s="111" t="s">
        <v>1285</v>
      </c>
      <c r="J2400" s="112">
        <v>60</v>
      </c>
      <c r="K2400" s="112">
        <v>1205</v>
      </c>
      <c r="L2400" s="112">
        <v>72300</v>
      </c>
      <c r="M2400" s="112">
        <v>3.012</v>
      </c>
      <c r="N2400" s="112">
        <v>180.72</v>
      </c>
      <c r="O2400" s="112">
        <v>0</v>
      </c>
      <c r="P2400" s="112">
        <v>0</v>
      </c>
      <c r="Q2400" s="112">
        <v>1208.0125</v>
      </c>
      <c r="R2400" s="112">
        <v>72480.75</v>
      </c>
      <c r="S2400" s="111" t="s">
        <v>1386</v>
      </c>
    </row>
    <row r="2401" spans="1:19" ht="25.5">
      <c r="A2401" s="111" t="s">
        <v>4300</v>
      </c>
      <c r="B2401" s="143">
        <v>44361</v>
      </c>
      <c r="C2401" s="111" t="s">
        <v>4301</v>
      </c>
      <c r="D2401" s="143">
        <v>44361</v>
      </c>
      <c r="E2401" s="111" t="s">
        <v>1387</v>
      </c>
      <c r="F2401" s="111" t="s">
        <v>36</v>
      </c>
      <c r="G2401" s="111" t="s">
        <v>37</v>
      </c>
      <c r="H2401" s="111" t="s">
        <v>13</v>
      </c>
      <c r="I2401" s="111" t="s">
        <v>1120</v>
      </c>
      <c r="J2401" s="112">
        <v>40</v>
      </c>
      <c r="K2401" s="112">
        <v>1176</v>
      </c>
      <c r="L2401" s="112">
        <v>47040</v>
      </c>
      <c r="M2401" s="112">
        <v>2.94</v>
      </c>
      <c r="N2401" s="112">
        <v>117.6</v>
      </c>
      <c r="O2401" s="112">
        <v>0</v>
      </c>
      <c r="P2401" s="112">
        <v>0</v>
      </c>
      <c r="Q2401" s="112">
        <v>1178.94</v>
      </c>
      <c r="R2401" s="112">
        <v>47157.599999999999</v>
      </c>
      <c r="S2401" s="111" t="s">
        <v>1386</v>
      </c>
    </row>
    <row r="2402" spans="1:19" ht="25.5">
      <c r="A2402" s="111" t="s">
        <v>4302</v>
      </c>
      <c r="B2402" s="143">
        <v>44361</v>
      </c>
      <c r="C2402" s="111" t="s">
        <v>4303</v>
      </c>
      <c r="D2402" s="143">
        <v>44361</v>
      </c>
      <c r="E2402" s="111" t="s">
        <v>1387</v>
      </c>
      <c r="F2402" s="111" t="s">
        <v>1378</v>
      </c>
      <c r="G2402" s="111" t="s">
        <v>117</v>
      </c>
      <c r="H2402" s="111" t="s">
        <v>117</v>
      </c>
      <c r="I2402" s="111" t="s">
        <v>1285</v>
      </c>
      <c r="J2402" s="112">
        <v>40</v>
      </c>
      <c r="K2402" s="112">
        <v>1205</v>
      </c>
      <c r="L2402" s="112">
        <v>48200</v>
      </c>
      <c r="M2402" s="112">
        <v>3.0125000000000002</v>
      </c>
      <c r="N2402" s="112">
        <v>120.5</v>
      </c>
      <c r="O2402" s="112">
        <v>0</v>
      </c>
      <c r="P2402" s="112">
        <v>0</v>
      </c>
      <c r="Q2402" s="112">
        <v>1208.0125</v>
      </c>
      <c r="R2402" s="112">
        <v>48320.5</v>
      </c>
      <c r="S2402" s="111" t="s">
        <v>1386</v>
      </c>
    </row>
    <row r="2403" spans="1:19" ht="25.5">
      <c r="A2403" s="111" t="s">
        <v>4304</v>
      </c>
      <c r="B2403" s="143">
        <v>44361</v>
      </c>
      <c r="C2403" s="111" t="s">
        <v>4305</v>
      </c>
      <c r="D2403" s="143">
        <v>44361</v>
      </c>
      <c r="E2403" s="111" t="s">
        <v>1387</v>
      </c>
      <c r="F2403" s="111" t="s">
        <v>114</v>
      </c>
      <c r="G2403" s="111" t="s">
        <v>1398</v>
      </c>
      <c r="H2403" s="111" t="s">
        <v>117</v>
      </c>
      <c r="I2403" s="111" t="s">
        <v>1230</v>
      </c>
      <c r="J2403" s="112">
        <v>60</v>
      </c>
      <c r="K2403" s="112">
        <v>1099</v>
      </c>
      <c r="L2403" s="112">
        <v>65940</v>
      </c>
      <c r="M2403" s="112">
        <v>2.7475000000000001</v>
      </c>
      <c r="N2403" s="112">
        <v>164.85</v>
      </c>
      <c r="O2403" s="112">
        <v>0</v>
      </c>
      <c r="P2403" s="112">
        <v>0</v>
      </c>
      <c r="Q2403" s="112">
        <v>1101.7474999999999</v>
      </c>
      <c r="R2403" s="112">
        <v>66104.850000000006</v>
      </c>
      <c r="S2403" s="111" t="s">
        <v>1386</v>
      </c>
    </row>
    <row r="2404" spans="1:19" ht="25.5">
      <c r="A2404" s="111" t="s">
        <v>4304</v>
      </c>
      <c r="B2404" s="143">
        <v>44361</v>
      </c>
      <c r="C2404" s="111" t="s">
        <v>4305</v>
      </c>
      <c r="D2404" s="143">
        <v>44361</v>
      </c>
      <c r="E2404" s="111" t="s">
        <v>1387</v>
      </c>
      <c r="F2404" s="111" t="s">
        <v>114</v>
      </c>
      <c r="G2404" s="111" t="s">
        <v>1398</v>
      </c>
      <c r="H2404" s="111" t="s">
        <v>117</v>
      </c>
      <c r="I2404" s="111" t="s">
        <v>1120</v>
      </c>
      <c r="J2404" s="112">
        <v>60</v>
      </c>
      <c r="K2404" s="112">
        <v>1176</v>
      </c>
      <c r="L2404" s="112">
        <v>70560</v>
      </c>
      <c r="M2404" s="112">
        <v>2.94</v>
      </c>
      <c r="N2404" s="112">
        <v>176.4</v>
      </c>
      <c r="O2404" s="112">
        <v>0</v>
      </c>
      <c r="P2404" s="112">
        <v>0</v>
      </c>
      <c r="Q2404" s="112">
        <v>1178.94</v>
      </c>
      <c r="R2404" s="112">
        <v>70736.399999999994</v>
      </c>
      <c r="S2404" s="111" t="s">
        <v>1386</v>
      </c>
    </row>
    <row r="2405" spans="1:19" ht="25.5">
      <c r="A2405" s="111" t="s">
        <v>4304</v>
      </c>
      <c r="B2405" s="143">
        <v>44361</v>
      </c>
      <c r="C2405" s="111" t="s">
        <v>4305</v>
      </c>
      <c r="D2405" s="143">
        <v>44361</v>
      </c>
      <c r="E2405" s="111" t="s">
        <v>1387</v>
      </c>
      <c r="F2405" s="111" t="s">
        <v>114</v>
      </c>
      <c r="G2405" s="111" t="s">
        <v>1398</v>
      </c>
      <c r="H2405" s="111" t="s">
        <v>117</v>
      </c>
      <c r="I2405" s="111" t="s">
        <v>1335</v>
      </c>
      <c r="J2405" s="112">
        <v>40</v>
      </c>
      <c r="K2405" s="112">
        <v>1303</v>
      </c>
      <c r="L2405" s="112">
        <v>52120</v>
      </c>
      <c r="M2405" s="112">
        <v>3.2574999999999998</v>
      </c>
      <c r="N2405" s="112">
        <v>130.30000000000001</v>
      </c>
      <c r="O2405" s="112">
        <v>0</v>
      </c>
      <c r="P2405" s="112">
        <v>0</v>
      </c>
      <c r="Q2405" s="112">
        <v>1306.2574999999999</v>
      </c>
      <c r="R2405" s="112">
        <v>52250.3</v>
      </c>
      <c r="S2405" s="111" t="s">
        <v>1386</v>
      </c>
    </row>
    <row r="2406" spans="1:19" ht="25.5">
      <c r="A2406" s="111" t="s">
        <v>4304</v>
      </c>
      <c r="B2406" s="143">
        <v>44361</v>
      </c>
      <c r="C2406" s="111" t="s">
        <v>4305</v>
      </c>
      <c r="D2406" s="143">
        <v>44361</v>
      </c>
      <c r="E2406" s="111" t="s">
        <v>1387</v>
      </c>
      <c r="F2406" s="111" t="s">
        <v>114</v>
      </c>
      <c r="G2406" s="111" t="s">
        <v>1398</v>
      </c>
      <c r="H2406" s="111" t="s">
        <v>117</v>
      </c>
      <c r="I2406" s="111" t="s">
        <v>1284</v>
      </c>
      <c r="J2406" s="112">
        <v>120</v>
      </c>
      <c r="K2406" s="112">
        <v>1064</v>
      </c>
      <c r="L2406" s="112">
        <v>127680</v>
      </c>
      <c r="M2406" s="112">
        <v>2.66</v>
      </c>
      <c r="N2406" s="112">
        <v>319.2</v>
      </c>
      <c r="O2406" s="112">
        <v>0</v>
      </c>
      <c r="P2406" s="112">
        <v>0</v>
      </c>
      <c r="Q2406" s="112">
        <v>1066.6600000000001</v>
      </c>
      <c r="R2406" s="112">
        <v>127999.2</v>
      </c>
      <c r="S2406" s="111" t="s">
        <v>1386</v>
      </c>
    </row>
    <row r="2407" spans="1:19" ht="25.5">
      <c r="A2407" s="111" t="s">
        <v>4306</v>
      </c>
      <c r="B2407" s="143">
        <v>44361</v>
      </c>
      <c r="C2407" s="111" t="s">
        <v>4307</v>
      </c>
      <c r="D2407" s="143">
        <v>44361</v>
      </c>
      <c r="E2407" s="111" t="s">
        <v>1387</v>
      </c>
      <c r="F2407" s="111" t="s">
        <v>112</v>
      </c>
      <c r="G2407" s="111" t="s">
        <v>986</v>
      </c>
      <c r="H2407" s="111" t="s">
        <v>117</v>
      </c>
      <c r="I2407" s="111" t="s">
        <v>1335</v>
      </c>
      <c r="J2407" s="112">
        <v>100</v>
      </c>
      <c r="K2407" s="112">
        <v>1303</v>
      </c>
      <c r="L2407" s="112">
        <v>130300</v>
      </c>
      <c r="M2407" s="112">
        <v>3.2574999999999998</v>
      </c>
      <c r="N2407" s="112">
        <v>325.75</v>
      </c>
      <c r="O2407" s="112">
        <v>0</v>
      </c>
      <c r="P2407" s="112">
        <v>0</v>
      </c>
      <c r="Q2407" s="112">
        <v>1306.2574999999999</v>
      </c>
      <c r="R2407" s="112">
        <v>130625.75</v>
      </c>
      <c r="S2407" s="111" t="s">
        <v>1386</v>
      </c>
    </row>
    <row r="2408" spans="1:19" ht="25.5">
      <c r="A2408" s="111" t="s">
        <v>4306</v>
      </c>
      <c r="B2408" s="143">
        <v>44361</v>
      </c>
      <c r="C2408" s="111" t="s">
        <v>4307</v>
      </c>
      <c r="D2408" s="143">
        <v>44361</v>
      </c>
      <c r="E2408" s="111" t="s">
        <v>1387</v>
      </c>
      <c r="F2408" s="111" t="s">
        <v>112</v>
      </c>
      <c r="G2408" s="111" t="s">
        <v>986</v>
      </c>
      <c r="H2408" s="111" t="s">
        <v>117</v>
      </c>
      <c r="I2408" s="111" t="s">
        <v>1120</v>
      </c>
      <c r="J2408" s="112">
        <v>140</v>
      </c>
      <c r="K2408" s="112">
        <v>1176</v>
      </c>
      <c r="L2408" s="112">
        <v>164640</v>
      </c>
      <c r="M2408" s="112">
        <v>2.94</v>
      </c>
      <c r="N2408" s="112">
        <v>411.6</v>
      </c>
      <c r="O2408" s="112">
        <v>0</v>
      </c>
      <c r="P2408" s="112">
        <v>0</v>
      </c>
      <c r="Q2408" s="112">
        <v>1178.94</v>
      </c>
      <c r="R2408" s="112">
        <v>165051.6</v>
      </c>
      <c r="S2408" s="111" t="s">
        <v>1386</v>
      </c>
    </row>
    <row r="2409" spans="1:19" ht="25.5">
      <c r="A2409" s="111" t="s">
        <v>4306</v>
      </c>
      <c r="B2409" s="143">
        <v>44361</v>
      </c>
      <c r="C2409" s="111" t="s">
        <v>4307</v>
      </c>
      <c r="D2409" s="143">
        <v>44361</v>
      </c>
      <c r="E2409" s="111" t="s">
        <v>1387</v>
      </c>
      <c r="F2409" s="111" t="s">
        <v>112</v>
      </c>
      <c r="G2409" s="111" t="s">
        <v>986</v>
      </c>
      <c r="H2409" s="111" t="s">
        <v>117</v>
      </c>
      <c r="I2409" s="111" t="s">
        <v>1230</v>
      </c>
      <c r="J2409" s="112">
        <v>80</v>
      </c>
      <c r="K2409" s="112">
        <v>1099</v>
      </c>
      <c r="L2409" s="112">
        <v>87920</v>
      </c>
      <c r="M2409" s="112">
        <v>2.7475000000000001</v>
      </c>
      <c r="N2409" s="112">
        <v>219.8</v>
      </c>
      <c r="O2409" s="112">
        <v>0</v>
      </c>
      <c r="P2409" s="112">
        <v>0</v>
      </c>
      <c r="Q2409" s="112">
        <v>1101.7474999999999</v>
      </c>
      <c r="R2409" s="112">
        <v>88139.8</v>
      </c>
      <c r="S2409" s="111" t="s">
        <v>1386</v>
      </c>
    </row>
    <row r="2410" spans="1:19" ht="25.5">
      <c r="A2410" s="111" t="s">
        <v>4308</v>
      </c>
      <c r="B2410" s="143">
        <v>44361</v>
      </c>
      <c r="C2410" s="111" t="s">
        <v>4309</v>
      </c>
      <c r="D2410" s="143">
        <v>44361</v>
      </c>
      <c r="E2410" s="111" t="s">
        <v>1387</v>
      </c>
      <c r="F2410" s="111" t="s">
        <v>1352</v>
      </c>
      <c r="G2410" s="111" t="s">
        <v>57</v>
      </c>
      <c r="H2410" s="111" t="s">
        <v>54</v>
      </c>
      <c r="I2410" s="111" t="s">
        <v>1115</v>
      </c>
      <c r="J2410" s="112">
        <v>200</v>
      </c>
      <c r="K2410" s="112">
        <v>1030</v>
      </c>
      <c r="L2410" s="112">
        <v>206000</v>
      </c>
      <c r="M2410" s="112">
        <v>2.5750000000000002</v>
      </c>
      <c r="N2410" s="112">
        <v>515</v>
      </c>
      <c r="O2410" s="112">
        <v>0</v>
      </c>
      <c r="P2410" s="112">
        <v>0</v>
      </c>
      <c r="Q2410" s="112">
        <v>1032.575</v>
      </c>
      <c r="R2410" s="112">
        <v>206515</v>
      </c>
      <c r="S2410" s="111" t="s">
        <v>1386</v>
      </c>
    </row>
    <row r="2411" spans="1:19" ht="25.5">
      <c r="A2411" s="111" t="s">
        <v>4310</v>
      </c>
      <c r="B2411" s="143">
        <v>44361</v>
      </c>
      <c r="C2411" s="111" t="s">
        <v>4311</v>
      </c>
      <c r="D2411" s="143">
        <v>44361</v>
      </c>
      <c r="E2411" s="111" t="s">
        <v>1387</v>
      </c>
      <c r="F2411" s="111" t="s">
        <v>107</v>
      </c>
      <c r="G2411" s="111" t="s">
        <v>1070</v>
      </c>
      <c r="H2411" s="111" t="s">
        <v>117</v>
      </c>
      <c r="I2411" s="111" t="s">
        <v>1335</v>
      </c>
      <c r="J2411" s="112">
        <v>150</v>
      </c>
      <c r="K2411" s="112">
        <v>1303</v>
      </c>
      <c r="L2411" s="112">
        <v>195450</v>
      </c>
      <c r="M2411" s="112">
        <v>3.2574999999999998</v>
      </c>
      <c r="N2411" s="112">
        <v>488.625</v>
      </c>
      <c r="O2411" s="112">
        <v>0</v>
      </c>
      <c r="P2411" s="112">
        <v>0</v>
      </c>
      <c r="Q2411" s="112">
        <v>1306.2574999999999</v>
      </c>
      <c r="R2411" s="112">
        <v>195938.625</v>
      </c>
      <c r="S2411" s="111" t="s">
        <v>1386</v>
      </c>
    </row>
    <row r="2412" spans="1:19" ht="25.5">
      <c r="A2412" s="111" t="s">
        <v>4310</v>
      </c>
      <c r="B2412" s="143">
        <v>44361</v>
      </c>
      <c r="C2412" s="111" t="s">
        <v>4311</v>
      </c>
      <c r="D2412" s="143">
        <v>44361</v>
      </c>
      <c r="E2412" s="111" t="s">
        <v>1387</v>
      </c>
      <c r="F2412" s="111" t="s">
        <v>107</v>
      </c>
      <c r="G2412" s="111" t="s">
        <v>1070</v>
      </c>
      <c r="H2412" s="111" t="s">
        <v>117</v>
      </c>
      <c r="I2412" s="111" t="s">
        <v>1284</v>
      </c>
      <c r="J2412" s="112">
        <v>80</v>
      </c>
      <c r="K2412" s="112">
        <v>1064</v>
      </c>
      <c r="L2412" s="112">
        <v>85120</v>
      </c>
      <c r="M2412" s="112">
        <v>2.66</v>
      </c>
      <c r="N2412" s="112">
        <v>212.8</v>
      </c>
      <c r="O2412" s="112">
        <v>0</v>
      </c>
      <c r="P2412" s="112">
        <v>0</v>
      </c>
      <c r="Q2412" s="112">
        <v>1066.6600000000001</v>
      </c>
      <c r="R2412" s="112">
        <v>85332.800000000003</v>
      </c>
      <c r="S2412" s="111" t="s">
        <v>1386</v>
      </c>
    </row>
    <row r="2413" spans="1:19" ht="25.5">
      <c r="A2413" s="111" t="s">
        <v>4310</v>
      </c>
      <c r="B2413" s="143">
        <v>44361</v>
      </c>
      <c r="C2413" s="111" t="s">
        <v>4311</v>
      </c>
      <c r="D2413" s="143">
        <v>44361</v>
      </c>
      <c r="E2413" s="111" t="s">
        <v>1387</v>
      </c>
      <c r="F2413" s="111" t="s">
        <v>107</v>
      </c>
      <c r="G2413" s="111" t="s">
        <v>1070</v>
      </c>
      <c r="H2413" s="111" t="s">
        <v>117</v>
      </c>
      <c r="I2413" s="111" t="s">
        <v>1285</v>
      </c>
      <c r="J2413" s="112">
        <v>20</v>
      </c>
      <c r="K2413" s="112">
        <v>1205</v>
      </c>
      <c r="L2413" s="112">
        <v>24100</v>
      </c>
      <c r="M2413" s="112">
        <v>3.0125000000000002</v>
      </c>
      <c r="N2413" s="112">
        <v>60.25</v>
      </c>
      <c r="O2413" s="112">
        <v>0</v>
      </c>
      <c r="P2413" s="112">
        <v>0</v>
      </c>
      <c r="Q2413" s="112">
        <v>1208.0125</v>
      </c>
      <c r="R2413" s="112">
        <v>24160.25</v>
      </c>
      <c r="S2413" s="111" t="s">
        <v>1386</v>
      </c>
    </row>
    <row r="2414" spans="1:19" ht="25.5">
      <c r="A2414" s="111" t="s">
        <v>4310</v>
      </c>
      <c r="B2414" s="143">
        <v>44361</v>
      </c>
      <c r="C2414" s="111" t="s">
        <v>4311</v>
      </c>
      <c r="D2414" s="143">
        <v>44361</v>
      </c>
      <c r="E2414" s="111" t="s">
        <v>1387</v>
      </c>
      <c r="F2414" s="111" t="s">
        <v>107</v>
      </c>
      <c r="G2414" s="111" t="s">
        <v>1070</v>
      </c>
      <c r="H2414" s="111" t="s">
        <v>117</v>
      </c>
      <c r="I2414" s="111" t="s">
        <v>1117</v>
      </c>
      <c r="J2414" s="112">
        <v>60</v>
      </c>
      <c r="K2414" s="112">
        <v>1118</v>
      </c>
      <c r="L2414" s="112">
        <v>67080</v>
      </c>
      <c r="M2414" s="112">
        <v>2.7949999999999999</v>
      </c>
      <c r="N2414" s="112">
        <v>167.7</v>
      </c>
      <c r="O2414" s="112">
        <v>0</v>
      </c>
      <c r="P2414" s="112">
        <v>0</v>
      </c>
      <c r="Q2414" s="112">
        <v>1120.7950000000001</v>
      </c>
      <c r="R2414" s="112">
        <v>67247.7</v>
      </c>
      <c r="S2414" s="111" t="s">
        <v>1386</v>
      </c>
    </row>
    <row r="2415" spans="1:19" ht="25.5">
      <c r="A2415" s="111" t="s">
        <v>4312</v>
      </c>
      <c r="B2415" s="143">
        <v>44361</v>
      </c>
      <c r="C2415" s="111" t="s">
        <v>4313</v>
      </c>
      <c r="D2415" s="143">
        <v>44361</v>
      </c>
      <c r="E2415" s="111" t="s">
        <v>1387</v>
      </c>
      <c r="F2415" s="111" t="s">
        <v>108</v>
      </c>
      <c r="G2415" s="111" t="s">
        <v>1070</v>
      </c>
      <c r="H2415" s="111" t="s">
        <v>117</v>
      </c>
      <c r="I2415" s="111" t="s">
        <v>1335</v>
      </c>
      <c r="J2415" s="112">
        <v>60</v>
      </c>
      <c r="K2415" s="112">
        <v>1303</v>
      </c>
      <c r="L2415" s="112">
        <v>78180</v>
      </c>
      <c r="M2415" s="112">
        <v>3.2574999999999998</v>
      </c>
      <c r="N2415" s="112">
        <v>195.45</v>
      </c>
      <c r="O2415" s="112">
        <v>0</v>
      </c>
      <c r="P2415" s="112">
        <v>0</v>
      </c>
      <c r="Q2415" s="112">
        <v>1306.2574999999999</v>
      </c>
      <c r="R2415" s="112">
        <v>78375.45</v>
      </c>
      <c r="S2415" s="111" t="s">
        <v>1386</v>
      </c>
    </row>
    <row r="2416" spans="1:19" ht="25.5">
      <c r="A2416" s="111" t="s">
        <v>4312</v>
      </c>
      <c r="B2416" s="143">
        <v>44361</v>
      </c>
      <c r="C2416" s="111" t="s">
        <v>4313</v>
      </c>
      <c r="D2416" s="143">
        <v>44361</v>
      </c>
      <c r="E2416" s="111" t="s">
        <v>1387</v>
      </c>
      <c r="F2416" s="111" t="s">
        <v>108</v>
      </c>
      <c r="G2416" s="111" t="s">
        <v>1070</v>
      </c>
      <c r="H2416" s="111" t="s">
        <v>117</v>
      </c>
      <c r="I2416" s="111" t="s">
        <v>1120</v>
      </c>
      <c r="J2416" s="112">
        <v>20</v>
      </c>
      <c r="K2416" s="112">
        <v>1176</v>
      </c>
      <c r="L2416" s="112">
        <v>23520</v>
      </c>
      <c r="M2416" s="112">
        <v>2.94</v>
      </c>
      <c r="N2416" s="112">
        <v>58.8</v>
      </c>
      <c r="O2416" s="112">
        <v>0</v>
      </c>
      <c r="P2416" s="112">
        <v>0</v>
      </c>
      <c r="Q2416" s="112">
        <v>1178.94</v>
      </c>
      <c r="R2416" s="112">
        <v>23578.799999999999</v>
      </c>
      <c r="S2416" s="111" t="s">
        <v>1386</v>
      </c>
    </row>
    <row r="2417" spans="1:19" ht="25.5">
      <c r="A2417" s="111" t="s">
        <v>4314</v>
      </c>
      <c r="B2417" s="143">
        <v>44361</v>
      </c>
      <c r="C2417" s="111" t="s">
        <v>4315</v>
      </c>
      <c r="D2417" s="143">
        <v>44361</v>
      </c>
      <c r="E2417" s="111" t="s">
        <v>1387</v>
      </c>
      <c r="F2417" s="111" t="s">
        <v>113</v>
      </c>
      <c r="G2417" s="111" t="s">
        <v>986</v>
      </c>
      <c r="H2417" s="111" t="s">
        <v>117</v>
      </c>
      <c r="I2417" s="111" t="s">
        <v>1335</v>
      </c>
      <c r="J2417" s="112">
        <v>60</v>
      </c>
      <c r="K2417" s="112">
        <v>1303</v>
      </c>
      <c r="L2417" s="112">
        <v>78180</v>
      </c>
      <c r="M2417" s="112">
        <v>3.2574999999999998</v>
      </c>
      <c r="N2417" s="112">
        <v>195.45</v>
      </c>
      <c r="O2417" s="112">
        <v>0</v>
      </c>
      <c r="P2417" s="112">
        <v>0</v>
      </c>
      <c r="Q2417" s="112">
        <v>1306.2574999999999</v>
      </c>
      <c r="R2417" s="112">
        <v>78375.45</v>
      </c>
      <c r="S2417" s="111" t="s">
        <v>1386</v>
      </c>
    </row>
    <row r="2418" spans="1:19" ht="25.5">
      <c r="A2418" s="111" t="s">
        <v>4316</v>
      </c>
      <c r="B2418" s="143">
        <v>44361</v>
      </c>
      <c r="C2418" s="111" t="s">
        <v>4317</v>
      </c>
      <c r="D2418" s="143">
        <v>44361</v>
      </c>
      <c r="E2418" s="111" t="s">
        <v>1387</v>
      </c>
      <c r="F2418" s="111" t="s">
        <v>111</v>
      </c>
      <c r="G2418" s="111" t="s">
        <v>986</v>
      </c>
      <c r="H2418" s="111" t="s">
        <v>117</v>
      </c>
      <c r="I2418" s="111" t="s">
        <v>1120</v>
      </c>
      <c r="J2418" s="112">
        <v>20</v>
      </c>
      <c r="K2418" s="112">
        <v>1176</v>
      </c>
      <c r="L2418" s="112">
        <v>23520</v>
      </c>
      <c r="M2418" s="112">
        <v>2.94</v>
      </c>
      <c r="N2418" s="112">
        <v>58.8</v>
      </c>
      <c r="O2418" s="112">
        <v>0</v>
      </c>
      <c r="P2418" s="112">
        <v>0</v>
      </c>
      <c r="Q2418" s="112">
        <v>1178.94</v>
      </c>
      <c r="R2418" s="112">
        <v>23578.799999999999</v>
      </c>
      <c r="S2418" s="111" t="s">
        <v>1386</v>
      </c>
    </row>
    <row r="2419" spans="1:19" ht="25.5">
      <c r="A2419" s="111" t="s">
        <v>4316</v>
      </c>
      <c r="B2419" s="143">
        <v>44361</v>
      </c>
      <c r="C2419" s="111" t="s">
        <v>4317</v>
      </c>
      <c r="D2419" s="143">
        <v>44361</v>
      </c>
      <c r="E2419" s="111" t="s">
        <v>1387</v>
      </c>
      <c r="F2419" s="111" t="s">
        <v>111</v>
      </c>
      <c r="G2419" s="111" t="s">
        <v>986</v>
      </c>
      <c r="H2419" s="111" t="s">
        <v>117</v>
      </c>
      <c r="I2419" s="111" t="s">
        <v>1117</v>
      </c>
      <c r="J2419" s="112">
        <v>20</v>
      </c>
      <c r="K2419" s="112">
        <v>1118</v>
      </c>
      <c r="L2419" s="112">
        <v>22360</v>
      </c>
      <c r="M2419" s="112">
        <v>2.7949999999999999</v>
      </c>
      <c r="N2419" s="112">
        <v>55.9</v>
      </c>
      <c r="O2419" s="112">
        <v>0</v>
      </c>
      <c r="P2419" s="112">
        <v>0</v>
      </c>
      <c r="Q2419" s="112">
        <v>1120.7950000000001</v>
      </c>
      <c r="R2419" s="112">
        <v>22415.9</v>
      </c>
      <c r="S2419" s="111" t="s">
        <v>1386</v>
      </c>
    </row>
    <row r="2420" spans="1:19" ht="25.5">
      <c r="A2420" s="111" t="s">
        <v>4318</v>
      </c>
      <c r="B2420" s="143">
        <v>44361</v>
      </c>
      <c r="C2420" s="111" t="s">
        <v>4319</v>
      </c>
      <c r="D2420" s="143">
        <v>44361</v>
      </c>
      <c r="E2420" s="111" t="s">
        <v>1387</v>
      </c>
      <c r="F2420" s="111" t="s">
        <v>53</v>
      </c>
      <c r="G2420" s="111" t="s">
        <v>1026</v>
      </c>
      <c r="H2420" s="111" t="s">
        <v>54</v>
      </c>
      <c r="I2420" s="111" t="s">
        <v>1284</v>
      </c>
      <c r="J2420" s="112">
        <v>45</v>
      </c>
      <c r="K2420" s="112">
        <v>1064</v>
      </c>
      <c r="L2420" s="112">
        <v>47880</v>
      </c>
      <c r="M2420" s="112">
        <v>2.66</v>
      </c>
      <c r="N2420" s="112">
        <v>119.7</v>
      </c>
      <c r="O2420" s="112">
        <v>0</v>
      </c>
      <c r="P2420" s="112">
        <v>0</v>
      </c>
      <c r="Q2420" s="112">
        <v>1066.6600000000001</v>
      </c>
      <c r="R2420" s="112">
        <v>47999.7</v>
      </c>
      <c r="S2420" s="111" t="s">
        <v>1386</v>
      </c>
    </row>
    <row r="2421" spans="1:19" ht="25.5">
      <c r="A2421" s="111" t="s">
        <v>4318</v>
      </c>
      <c r="B2421" s="143">
        <v>44361</v>
      </c>
      <c r="C2421" s="111" t="s">
        <v>4319</v>
      </c>
      <c r="D2421" s="143">
        <v>44361</v>
      </c>
      <c r="E2421" s="111" t="s">
        <v>1387</v>
      </c>
      <c r="F2421" s="111" t="s">
        <v>53</v>
      </c>
      <c r="G2421" s="111" t="s">
        <v>1026</v>
      </c>
      <c r="H2421" s="111" t="s">
        <v>54</v>
      </c>
      <c r="I2421" s="111" t="s">
        <v>1230</v>
      </c>
      <c r="J2421" s="112">
        <v>60</v>
      </c>
      <c r="K2421" s="112">
        <v>1099</v>
      </c>
      <c r="L2421" s="112">
        <v>65940</v>
      </c>
      <c r="M2421" s="112">
        <v>2.7475000000000001</v>
      </c>
      <c r="N2421" s="112">
        <v>164.85</v>
      </c>
      <c r="O2421" s="112">
        <v>0</v>
      </c>
      <c r="P2421" s="112">
        <v>0</v>
      </c>
      <c r="Q2421" s="112">
        <v>1101.7474999999999</v>
      </c>
      <c r="R2421" s="112">
        <v>66104.850000000006</v>
      </c>
      <c r="S2421" s="111" t="s">
        <v>1386</v>
      </c>
    </row>
    <row r="2422" spans="1:19" ht="25.5">
      <c r="A2422" s="111" t="s">
        <v>4318</v>
      </c>
      <c r="B2422" s="143">
        <v>44361</v>
      </c>
      <c r="C2422" s="111" t="s">
        <v>4319</v>
      </c>
      <c r="D2422" s="143">
        <v>44361</v>
      </c>
      <c r="E2422" s="111" t="s">
        <v>1387</v>
      </c>
      <c r="F2422" s="111" t="s">
        <v>53</v>
      </c>
      <c r="G2422" s="111" t="s">
        <v>1026</v>
      </c>
      <c r="H2422" s="111" t="s">
        <v>54</v>
      </c>
      <c r="I2422" s="111" t="s">
        <v>1120</v>
      </c>
      <c r="J2422" s="112">
        <v>50</v>
      </c>
      <c r="K2422" s="112">
        <v>1176</v>
      </c>
      <c r="L2422" s="112">
        <v>58800</v>
      </c>
      <c r="M2422" s="112">
        <v>2.94</v>
      </c>
      <c r="N2422" s="112">
        <v>147</v>
      </c>
      <c r="O2422" s="112">
        <v>0</v>
      </c>
      <c r="P2422" s="112">
        <v>0</v>
      </c>
      <c r="Q2422" s="112">
        <v>1178.94</v>
      </c>
      <c r="R2422" s="112">
        <v>58947</v>
      </c>
      <c r="S2422" s="111" t="s">
        <v>1386</v>
      </c>
    </row>
    <row r="2423" spans="1:19" ht="25.5">
      <c r="A2423" s="111" t="s">
        <v>4318</v>
      </c>
      <c r="B2423" s="143">
        <v>44361</v>
      </c>
      <c r="C2423" s="111" t="s">
        <v>4319</v>
      </c>
      <c r="D2423" s="143">
        <v>44361</v>
      </c>
      <c r="E2423" s="111" t="s">
        <v>1387</v>
      </c>
      <c r="F2423" s="111" t="s">
        <v>53</v>
      </c>
      <c r="G2423" s="111" t="s">
        <v>1026</v>
      </c>
      <c r="H2423" s="111" t="s">
        <v>54</v>
      </c>
      <c r="I2423" s="111" t="s">
        <v>1285</v>
      </c>
      <c r="J2423" s="112">
        <v>30</v>
      </c>
      <c r="K2423" s="112">
        <v>1205</v>
      </c>
      <c r="L2423" s="112">
        <v>36150</v>
      </c>
      <c r="M2423" s="112">
        <v>3.0125000000000002</v>
      </c>
      <c r="N2423" s="112">
        <v>90.375</v>
      </c>
      <c r="O2423" s="112">
        <v>0</v>
      </c>
      <c r="P2423" s="112">
        <v>0</v>
      </c>
      <c r="Q2423" s="112">
        <v>1208.0125</v>
      </c>
      <c r="R2423" s="112">
        <v>36240.375</v>
      </c>
      <c r="S2423" s="111" t="s">
        <v>1386</v>
      </c>
    </row>
    <row r="2424" spans="1:19" ht="25.5">
      <c r="A2424" s="111" t="s">
        <v>4320</v>
      </c>
      <c r="B2424" s="143">
        <v>44361</v>
      </c>
      <c r="C2424" s="111" t="s">
        <v>4321</v>
      </c>
      <c r="D2424" s="143">
        <v>44361</v>
      </c>
      <c r="E2424" s="111" t="s">
        <v>1387</v>
      </c>
      <c r="F2424" s="111" t="s">
        <v>59</v>
      </c>
      <c r="G2424" s="111" t="s">
        <v>54</v>
      </c>
      <c r="H2424" s="111" t="s">
        <v>54</v>
      </c>
      <c r="I2424" s="111" t="s">
        <v>1285</v>
      </c>
      <c r="J2424" s="112">
        <v>20</v>
      </c>
      <c r="K2424" s="112">
        <v>1205</v>
      </c>
      <c r="L2424" s="112">
        <v>24100</v>
      </c>
      <c r="M2424" s="112">
        <v>3.0125000000000002</v>
      </c>
      <c r="N2424" s="112">
        <v>60.25</v>
      </c>
      <c r="O2424" s="112">
        <v>0</v>
      </c>
      <c r="P2424" s="112">
        <v>0</v>
      </c>
      <c r="Q2424" s="112">
        <v>1208.0125</v>
      </c>
      <c r="R2424" s="112">
        <v>24160.25</v>
      </c>
      <c r="S2424" s="111" t="s">
        <v>1386</v>
      </c>
    </row>
    <row r="2425" spans="1:19" ht="25.5">
      <c r="A2425" s="111" t="s">
        <v>4320</v>
      </c>
      <c r="B2425" s="143">
        <v>44361</v>
      </c>
      <c r="C2425" s="111" t="s">
        <v>4321</v>
      </c>
      <c r="D2425" s="143">
        <v>44361</v>
      </c>
      <c r="E2425" s="111" t="s">
        <v>1387</v>
      </c>
      <c r="F2425" s="111" t="s">
        <v>59</v>
      </c>
      <c r="G2425" s="111" t="s">
        <v>54</v>
      </c>
      <c r="H2425" s="111" t="s">
        <v>54</v>
      </c>
      <c r="I2425" s="111" t="s">
        <v>1230</v>
      </c>
      <c r="J2425" s="112">
        <v>20</v>
      </c>
      <c r="K2425" s="112">
        <v>1099</v>
      </c>
      <c r="L2425" s="112">
        <v>21980</v>
      </c>
      <c r="M2425" s="112">
        <v>2.7475000000000001</v>
      </c>
      <c r="N2425" s="112">
        <v>54.95</v>
      </c>
      <c r="O2425" s="112">
        <v>0</v>
      </c>
      <c r="P2425" s="112">
        <v>0</v>
      </c>
      <c r="Q2425" s="112">
        <v>1101.7474999999999</v>
      </c>
      <c r="R2425" s="112">
        <v>22034.95</v>
      </c>
      <c r="S2425" s="111" t="s">
        <v>1386</v>
      </c>
    </row>
    <row r="2426" spans="1:19" ht="25.5">
      <c r="A2426" s="111" t="s">
        <v>4320</v>
      </c>
      <c r="B2426" s="143">
        <v>44361</v>
      </c>
      <c r="C2426" s="111" t="s">
        <v>4321</v>
      </c>
      <c r="D2426" s="143">
        <v>44361</v>
      </c>
      <c r="E2426" s="111" t="s">
        <v>1387</v>
      </c>
      <c r="F2426" s="111" t="s">
        <v>59</v>
      </c>
      <c r="G2426" s="111" t="s">
        <v>54</v>
      </c>
      <c r="H2426" s="111" t="s">
        <v>54</v>
      </c>
      <c r="I2426" s="111" t="s">
        <v>1120</v>
      </c>
      <c r="J2426" s="112">
        <v>40</v>
      </c>
      <c r="K2426" s="112">
        <v>1176</v>
      </c>
      <c r="L2426" s="112">
        <v>47040</v>
      </c>
      <c r="M2426" s="112">
        <v>2.94</v>
      </c>
      <c r="N2426" s="112">
        <v>117.6</v>
      </c>
      <c r="O2426" s="112">
        <v>0</v>
      </c>
      <c r="P2426" s="112">
        <v>0</v>
      </c>
      <c r="Q2426" s="112">
        <v>1178.94</v>
      </c>
      <c r="R2426" s="112">
        <v>47157.599999999999</v>
      </c>
      <c r="S2426" s="111" t="s">
        <v>1386</v>
      </c>
    </row>
    <row r="2427" spans="1:19" ht="25.5">
      <c r="A2427" s="111" t="s">
        <v>4320</v>
      </c>
      <c r="B2427" s="143">
        <v>44361</v>
      </c>
      <c r="C2427" s="111" t="s">
        <v>4321</v>
      </c>
      <c r="D2427" s="143">
        <v>44361</v>
      </c>
      <c r="E2427" s="111" t="s">
        <v>1387</v>
      </c>
      <c r="F2427" s="111" t="s">
        <v>59</v>
      </c>
      <c r="G2427" s="111" t="s">
        <v>54</v>
      </c>
      <c r="H2427" s="111" t="s">
        <v>54</v>
      </c>
      <c r="I2427" s="111" t="s">
        <v>1335</v>
      </c>
      <c r="J2427" s="112">
        <v>40</v>
      </c>
      <c r="K2427" s="112">
        <v>1303</v>
      </c>
      <c r="L2427" s="112">
        <v>52120</v>
      </c>
      <c r="M2427" s="112">
        <v>3.2574999999999998</v>
      </c>
      <c r="N2427" s="112">
        <v>130.30000000000001</v>
      </c>
      <c r="O2427" s="112">
        <v>0</v>
      </c>
      <c r="P2427" s="112">
        <v>0</v>
      </c>
      <c r="Q2427" s="112">
        <v>1306.2574999999999</v>
      </c>
      <c r="R2427" s="112">
        <v>52250.3</v>
      </c>
      <c r="S2427" s="111" t="s">
        <v>1386</v>
      </c>
    </row>
    <row r="2428" spans="1:19" ht="25.5">
      <c r="A2428" s="111" t="s">
        <v>4322</v>
      </c>
      <c r="B2428" s="143">
        <v>44361</v>
      </c>
      <c r="C2428" s="111" t="s">
        <v>4323</v>
      </c>
      <c r="D2428" s="143">
        <v>44361</v>
      </c>
      <c r="E2428" s="111" t="s">
        <v>1387</v>
      </c>
      <c r="F2428" s="111" t="s">
        <v>74</v>
      </c>
      <c r="G2428" s="111" t="s">
        <v>1028</v>
      </c>
      <c r="H2428" s="111" t="s">
        <v>54</v>
      </c>
      <c r="I2428" s="111" t="s">
        <v>1117</v>
      </c>
      <c r="J2428" s="112">
        <v>40</v>
      </c>
      <c r="K2428" s="112">
        <v>1118</v>
      </c>
      <c r="L2428" s="112">
        <v>44720</v>
      </c>
      <c r="M2428" s="112">
        <v>2.7949999999999999</v>
      </c>
      <c r="N2428" s="112">
        <v>111.8</v>
      </c>
      <c r="O2428" s="112">
        <v>0</v>
      </c>
      <c r="P2428" s="112">
        <v>0</v>
      </c>
      <c r="Q2428" s="112">
        <v>1120.7950000000001</v>
      </c>
      <c r="R2428" s="112">
        <v>44831.8</v>
      </c>
      <c r="S2428" s="111" t="s">
        <v>1386</v>
      </c>
    </row>
    <row r="2429" spans="1:19" ht="25.5">
      <c r="A2429" s="111" t="s">
        <v>4324</v>
      </c>
      <c r="B2429" s="143">
        <v>44361</v>
      </c>
      <c r="C2429" s="111" t="s">
        <v>4325</v>
      </c>
      <c r="D2429" s="143">
        <v>44361</v>
      </c>
      <c r="E2429" s="111" t="s">
        <v>1387</v>
      </c>
      <c r="F2429" s="111" t="s">
        <v>72</v>
      </c>
      <c r="G2429" s="111" t="s">
        <v>1028</v>
      </c>
      <c r="H2429" s="111" t="s">
        <v>54</v>
      </c>
      <c r="I2429" s="111" t="s">
        <v>1117</v>
      </c>
      <c r="J2429" s="112">
        <v>90</v>
      </c>
      <c r="K2429" s="112">
        <v>1118</v>
      </c>
      <c r="L2429" s="112">
        <v>100620</v>
      </c>
      <c r="M2429" s="112">
        <v>2.7949999999999999</v>
      </c>
      <c r="N2429" s="112">
        <v>251.55</v>
      </c>
      <c r="O2429" s="112">
        <v>0</v>
      </c>
      <c r="P2429" s="112">
        <v>0</v>
      </c>
      <c r="Q2429" s="112">
        <v>1120.7950000000001</v>
      </c>
      <c r="R2429" s="112">
        <v>100871.55</v>
      </c>
      <c r="S2429" s="111" t="s">
        <v>1386</v>
      </c>
    </row>
    <row r="2430" spans="1:19" ht="25.5">
      <c r="A2430" s="111" t="s">
        <v>4324</v>
      </c>
      <c r="B2430" s="143">
        <v>44361</v>
      </c>
      <c r="C2430" s="111" t="s">
        <v>4325</v>
      </c>
      <c r="D2430" s="143">
        <v>44361</v>
      </c>
      <c r="E2430" s="111" t="s">
        <v>1387</v>
      </c>
      <c r="F2430" s="111" t="s">
        <v>72</v>
      </c>
      <c r="G2430" s="111" t="s">
        <v>1028</v>
      </c>
      <c r="H2430" s="111" t="s">
        <v>54</v>
      </c>
      <c r="I2430" s="111" t="s">
        <v>1120</v>
      </c>
      <c r="J2430" s="112">
        <v>80</v>
      </c>
      <c r="K2430" s="112">
        <v>1176</v>
      </c>
      <c r="L2430" s="112">
        <v>94080</v>
      </c>
      <c r="M2430" s="112">
        <v>2.94</v>
      </c>
      <c r="N2430" s="112">
        <v>235.2</v>
      </c>
      <c r="O2430" s="112">
        <v>0</v>
      </c>
      <c r="P2430" s="112">
        <v>0</v>
      </c>
      <c r="Q2430" s="112">
        <v>1178.94</v>
      </c>
      <c r="R2430" s="112">
        <v>94315.199999999997</v>
      </c>
      <c r="S2430" s="111" t="s">
        <v>1386</v>
      </c>
    </row>
    <row r="2431" spans="1:19" ht="25.5">
      <c r="A2431" s="111" t="s">
        <v>4326</v>
      </c>
      <c r="B2431" s="143">
        <v>44361</v>
      </c>
      <c r="C2431" s="111" t="s">
        <v>4327</v>
      </c>
      <c r="D2431" s="143">
        <v>44361</v>
      </c>
      <c r="E2431" s="111" t="s">
        <v>1387</v>
      </c>
      <c r="F2431" s="111" t="s">
        <v>103</v>
      </c>
      <c r="G2431" s="111" t="s">
        <v>1392</v>
      </c>
      <c r="H2431" s="111" t="s">
        <v>1391</v>
      </c>
      <c r="I2431" s="111" t="s">
        <v>1335</v>
      </c>
      <c r="J2431" s="112">
        <v>50</v>
      </c>
      <c r="K2431" s="112">
        <v>1303</v>
      </c>
      <c r="L2431" s="112">
        <v>65150</v>
      </c>
      <c r="M2431" s="112">
        <v>3.2574999999999998</v>
      </c>
      <c r="N2431" s="112">
        <v>162.875</v>
      </c>
      <c r="O2431" s="112">
        <v>0</v>
      </c>
      <c r="P2431" s="112">
        <v>0</v>
      </c>
      <c r="Q2431" s="112">
        <v>1306.2574999999999</v>
      </c>
      <c r="R2431" s="112">
        <v>65312.875</v>
      </c>
      <c r="S2431" s="111" t="s">
        <v>1386</v>
      </c>
    </row>
    <row r="2432" spans="1:19" ht="25.5">
      <c r="A2432" s="111" t="s">
        <v>4328</v>
      </c>
      <c r="B2432" s="143">
        <v>44361</v>
      </c>
      <c r="C2432" s="111" t="s">
        <v>4329</v>
      </c>
      <c r="D2432" s="143">
        <v>44361</v>
      </c>
      <c r="E2432" s="111" t="s">
        <v>1387</v>
      </c>
      <c r="F2432" s="111" t="s">
        <v>99</v>
      </c>
      <c r="G2432" s="111" t="s">
        <v>1020</v>
      </c>
      <c r="H2432" s="111" t="s">
        <v>1391</v>
      </c>
      <c r="I2432" s="111" t="s">
        <v>1120</v>
      </c>
      <c r="J2432" s="112">
        <v>40</v>
      </c>
      <c r="K2432" s="112">
        <v>1176</v>
      </c>
      <c r="L2432" s="112">
        <v>47040</v>
      </c>
      <c r="M2432" s="112">
        <v>2.94</v>
      </c>
      <c r="N2432" s="112">
        <v>117.6</v>
      </c>
      <c r="O2432" s="112">
        <v>0</v>
      </c>
      <c r="P2432" s="112">
        <v>0</v>
      </c>
      <c r="Q2432" s="112">
        <v>1178.94</v>
      </c>
      <c r="R2432" s="112">
        <v>47157.599999999999</v>
      </c>
      <c r="S2432" s="111" t="s">
        <v>1386</v>
      </c>
    </row>
    <row r="2433" spans="1:19" ht="25.5">
      <c r="A2433" s="111" t="s">
        <v>4328</v>
      </c>
      <c r="B2433" s="143">
        <v>44361</v>
      </c>
      <c r="C2433" s="111" t="s">
        <v>4329</v>
      </c>
      <c r="D2433" s="143">
        <v>44361</v>
      </c>
      <c r="E2433" s="111" t="s">
        <v>1387</v>
      </c>
      <c r="F2433" s="111" t="s">
        <v>99</v>
      </c>
      <c r="G2433" s="111" t="s">
        <v>1020</v>
      </c>
      <c r="H2433" s="111" t="s">
        <v>1391</v>
      </c>
      <c r="I2433" s="111" t="s">
        <v>1285</v>
      </c>
      <c r="J2433" s="112">
        <v>20</v>
      </c>
      <c r="K2433" s="112">
        <v>1205</v>
      </c>
      <c r="L2433" s="112">
        <v>24100</v>
      </c>
      <c r="M2433" s="112">
        <v>3.0125000000000002</v>
      </c>
      <c r="N2433" s="112">
        <v>60.25</v>
      </c>
      <c r="O2433" s="112">
        <v>0</v>
      </c>
      <c r="P2433" s="112">
        <v>0</v>
      </c>
      <c r="Q2433" s="112">
        <v>1208.0125</v>
      </c>
      <c r="R2433" s="112">
        <v>24160.25</v>
      </c>
      <c r="S2433" s="111" t="s">
        <v>1386</v>
      </c>
    </row>
    <row r="2434" spans="1:19" ht="25.5">
      <c r="A2434" s="111" t="s">
        <v>4328</v>
      </c>
      <c r="B2434" s="143">
        <v>44361</v>
      </c>
      <c r="C2434" s="111" t="s">
        <v>4329</v>
      </c>
      <c r="D2434" s="143">
        <v>44361</v>
      </c>
      <c r="E2434" s="111" t="s">
        <v>1387</v>
      </c>
      <c r="F2434" s="111" t="s">
        <v>99</v>
      </c>
      <c r="G2434" s="111" t="s">
        <v>1020</v>
      </c>
      <c r="H2434" s="111" t="s">
        <v>1391</v>
      </c>
      <c r="I2434" s="111" t="s">
        <v>1335</v>
      </c>
      <c r="J2434" s="112">
        <v>40</v>
      </c>
      <c r="K2434" s="112">
        <v>1303</v>
      </c>
      <c r="L2434" s="112">
        <v>52120</v>
      </c>
      <c r="M2434" s="112">
        <v>3.2574999999999998</v>
      </c>
      <c r="N2434" s="112">
        <v>130.30000000000001</v>
      </c>
      <c r="O2434" s="112">
        <v>0</v>
      </c>
      <c r="P2434" s="112">
        <v>0</v>
      </c>
      <c r="Q2434" s="112">
        <v>1306.2574999999999</v>
      </c>
      <c r="R2434" s="112">
        <v>52250.3</v>
      </c>
      <c r="S2434" s="111" t="s">
        <v>1386</v>
      </c>
    </row>
    <row r="2435" spans="1:19" ht="25.5">
      <c r="A2435" s="111" t="s">
        <v>4328</v>
      </c>
      <c r="B2435" s="143">
        <v>44361</v>
      </c>
      <c r="C2435" s="111" t="s">
        <v>4329</v>
      </c>
      <c r="D2435" s="143">
        <v>44361</v>
      </c>
      <c r="E2435" s="111" t="s">
        <v>1387</v>
      </c>
      <c r="F2435" s="111" t="s">
        <v>99</v>
      </c>
      <c r="G2435" s="111" t="s">
        <v>1020</v>
      </c>
      <c r="H2435" s="111" t="s">
        <v>1391</v>
      </c>
      <c r="I2435" s="111" t="s">
        <v>1230</v>
      </c>
      <c r="J2435" s="112">
        <v>20</v>
      </c>
      <c r="K2435" s="112">
        <v>1099</v>
      </c>
      <c r="L2435" s="112">
        <v>21980</v>
      </c>
      <c r="M2435" s="112">
        <v>2.7475000000000001</v>
      </c>
      <c r="N2435" s="112">
        <v>54.95</v>
      </c>
      <c r="O2435" s="112">
        <v>0</v>
      </c>
      <c r="P2435" s="112">
        <v>0</v>
      </c>
      <c r="Q2435" s="112">
        <v>1101.7474999999999</v>
      </c>
      <c r="R2435" s="112">
        <v>22034.95</v>
      </c>
      <c r="S2435" s="111" t="s">
        <v>1386</v>
      </c>
    </row>
    <row r="2436" spans="1:19" ht="25.5">
      <c r="A2436" s="111" t="s">
        <v>4330</v>
      </c>
      <c r="B2436" s="143">
        <v>44361</v>
      </c>
      <c r="C2436" s="111" t="s">
        <v>4331</v>
      </c>
      <c r="D2436" s="143">
        <v>44361</v>
      </c>
      <c r="E2436" s="111" t="s">
        <v>1387</v>
      </c>
      <c r="F2436" s="111" t="s">
        <v>98</v>
      </c>
      <c r="G2436" s="111" t="s">
        <v>1020</v>
      </c>
      <c r="H2436" s="111" t="s">
        <v>1391</v>
      </c>
      <c r="I2436" s="111" t="s">
        <v>1230</v>
      </c>
      <c r="J2436" s="112">
        <v>20</v>
      </c>
      <c r="K2436" s="112">
        <v>1099</v>
      </c>
      <c r="L2436" s="112">
        <v>21980</v>
      </c>
      <c r="M2436" s="112">
        <v>2.7475000000000001</v>
      </c>
      <c r="N2436" s="112">
        <v>54.95</v>
      </c>
      <c r="O2436" s="112">
        <v>0</v>
      </c>
      <c r="P2436" s="112">
        <v>0</v>
      </c>
      <c r="Q2436" s="112">
        <v>1101.7474999999999</v>
      </c>
      <c r="R2436" s="112">
        <v>22034.95</v>
      </c>
      <c r="S2436" s="111" t="s">
        <v>1386</v>
      </c>
    </row>
    <row r="2437" spans="1:19" ht="25.5">
      <c r="A2437" s="111" t="s">
        <v>4332</v>
      </c>
      <c r="B2437" s="143">
        <v>44361</v>
      </c>
      <c r="C2437" s="111" t="s">
        <v>4333</v>
      </c>
      <c r="D2437" s="143">
        <v>44361</v>
      </c>
      <c r="E2437" s="111" t="s">
        <v>1387</v>
      </c>
      <c r="F2437" s="111" t="s">
        <v>91</v>
      </c>
      <c r="G2437" s="111" t="s">
        <v>989</v>
      </c>
      <c r="H2437" s="111" t="s">
        <v>1391</v>
      </c>
      <c r="I2437" s="111" t="s">
        <v>1284</v>
      </c>
      <c r="J2437" s="112">
        <v>20</v>
      </c>
      <c r="K2437" s="112">
        <v>1064</v>
      </c>
      <c r="L2437" s="112">
        <v>21280</v>
      </c>
      <c r="M2437" s="112">
        <v>2.66</v>
      </c>
      <c r="N2437" s="112">
        <v>53.2</v>
      </c>
      <c r="O2437" s="112">
        <v>0</v>
      </c>
      <c r="P2437" s="112">
        <v>0</v>
      </c>
      <c r="Q2437" s="112">
        <v>1066.6600000000001</v>
      </c>
      <c r="R2437" s="112">
        <v>21333.200000000001</v>
      </c>
      <c r="S2437" s="111" t="s">
        <v>1386</v>
      </c>
    </row>
    <row r="2438" spans="1:19" ht="25.5">
      <c r="A2438" s="111" t="s">
        <v>4334</v>
      </c>
      <c r="B2438" s="143">
        <v>44361</v>
      </c>
      <c r="C2438" s="111" t="s">
        <v>4335</v>
      </c>
      <c r="D2438" s="143">
        <v>44361</v>
      </c>
      <c r="E2438" s="111" t="s">
        <v>1387</v>
      </c>
      <c r="F2438" s="111" t="s">
        <v>95</v>
      </c>
      <c r="G2438" s="111" t="s">
        <v>989</v>
      </c>
      <c r="H2438" s="111" t="s">
        <v>1391</v>
      </c>
      <c r="I2438" s="111" t="s">
        <v>1284</v>
      </c>
      <c r="J2438" s="112">
        <v>20</v>
      </c>
      <c r="K2438" s="112">
        <v>1064</v>
      </c>
      <c r="L2438" s="112">
        <v>21280</v>
      </c>
      <c r="M2438" s="112">
        <v>2.66</v>
      </c>
      <c r="N2438" s="112">
        <v>53.2</v>
      </c>
      <c r="O2438" s="112">
        <v>0</v>
      </c>
      <c r="P2438" s="112">
        <v>0</v>
      </c>
      <c r="Q2438" s="112">
        <v>1066.6600000000001</v>
      </c>
      <c r="R2438" s="112">
        <v>21333.200000000001</v>
      </c>
      <c r="S2438" s="111" t="s">
        <v>1386</v>
      </c>
    </row>
    <row r="2439" spans="1:19" ht="25.5">
      <c r="A2439" s="111" t="s">
        <v>4336</v>
      </c>
      <c r="B2439" s="143">
        <v>44361</v>
      </c>
      <c r="C2439" s="111" t="s">
        <v>4337</v>
      </c>
      <c r="D2439" s="143">
        <v>44361</v>
      </c>
      <c r="E2439" s="111" t="s">
        <v>1387</v>
      </c>
      <c r="F2439" s="111" t="s">
        <v>93</v>
      </c>
      <c r="G2439" s="111" t="s">
        <v>1404</v>
      </c>
      <c r="H2439" s="111" t="s">
        <v>1391</v>
      </c>
      <c r="I2439" s="111" t="s">
        <v>1230</v>
      </c>
      <c r="J2439" s="112">
        <v>150</v>
      </c>
      <c r="K2439" s="112">
        <v>1099</v>
      </c>
      <c r="L2439" s="112">
        <v>164850</v>
      </c>
      <c r="M2439" s="112">
        <v>2.7475000000000001</v>
      </c>
      <c r="N2439" s="112">
        <v>412.125</v>
      </c>
      <c r="O2439" s="112">
        <v>0</v>
      </c>
      <c r="P2439" s="112">
        <v>0</v>
      </c>
      <c r="Q2439" s="112">
        <v>1101.7474999999999</v>
      </c>
      <c r="R2439" s="112">
        <v>165262.125</v>
      </c>
      <c r="S2439" s="111" t="s">
        <v>1386</v>
      </c>
    </row>
    <row r="2440" spans="1:19" ht="25.5">
      <c r="A2440" s="111" t="s">
        <v>4338</v>
      </c>
      <c r="B2440" s="143">
        <v>44361</v>
      </c>
      <c r="C2440" s="111" t="s">
        <v>4339</v>
      </c>
      <c r="D2440" s="143">
        <v>44361</v>
      </c>
      <c r="E2440" s="111" t="s">
        <v>1387</v>
      </c>
      <c r="F2440" s="111" t="s">
        <v>92</v>
      </c>
      <c r="G2440" s="111" t="s">
        <v>1390</v>
      </c>
      <c r="H2440" s="111" t="s">
        <v>1391</v>
      </c>
      <c r="I2440" s="111" t="s">
        <v>1335</v>
      </c>
      <c r="J2440" s="112">
        <v>20</v>
      </c>
      <c r="K2440" s="112">
        <v>1303</v>
      </c>
      <c r="L2440" s="112">
        <v>26060</v>
      </c>
      <c r="M2440" s="112">
        <v>3.2574999999999998</v>
      </c>
      <c r="N2440" s="112">
        <v>65.150000000000006</v>
      </c>
      <c r="O2440" s="112">
        <v>0</v>
      </c>
      <c r="P2440" s="112">
        <v>0</v>
      </c>
      <c r="Q2440" s="112">
        <v>1306.2574999999999</v>
      </c>
      <c r="R2440" s="112">
        <v>26125.15</v>
      </c>
      <c r="S2440" s="111" t="s">
        <v>1386</v>
      </c>
    </row>
    <row r="2441" spans="1:19" ht="25.5">
      <c r="A2441" s="111" t="s">
        <v>4338</v>
      </c>
      <c r="B2441" s="143">
        <v>44361</v>
      </c>
      <c r="C2441" s="111" t="s">
        <v>4339</v>
      </c>
      <c r="D2441" s="143">
        <v>44361</v>
      </c>
      <c r="E2441" s="111" t="s">
        <v>1387</v>
      </c>
      <c r="F2441" s="111" t="s">
        <v>92</v>
      </c>
      <c r="G2441" s="111" t="s">
        <v>1390</v>
      </c>
      <c r="H2441" s="111" t="s">
        <v>1391</v>
      </c>
      <c r="I2441" s="111" t="s">
        <v>1117</v>
      </c>
      <c r="J2441" s="112">
        <v>40</v>
      </c>
      <c r="K2441" s="112">
        <v>1118</v>
      </c>
      <c r="L2441" s="112">
        <v>44720</v>
      </c>
      <c r="M2441" s="112">
        <v>2.7949999999999999</v>
      </c>
      <c r="N2441" s="112">
        <v>111.8</v>
      </c>
      <c r="O2441" s="112">
        <v>0</v>
      </c>
      <c r="P2441" s="112">
        <v>0</v>
      </c>
      <c r="Q2441" s="112">
        <v>1120.7950000000001</v>
      </c>
      <c r="R2441" s="112">
        <v>44831.8</v>
      </c>
      <c r="S2441" s="111" t="s">
        <v>1386</v>
      </c>
    </row>
    <row r="2442" spans="1:19" ht="25.5">
      <c r="A2442" s="111" t="s">
        <v>4338</v>
      </c>
      <c r="B2442" s="143">
        <v>44361</v>
      </c>
      <c r="C2442" s="111" t="s">
        <v>4339</v>
      </c>
      <c r="D2442" s="143">
        <v>44361</v>
      </c>
      <c r="E2442" s="111" t="s">
        <v>1387</v>
      </c>
      <c r="F2442" s="111" t="s">
        <v>92</v>
      </c>
      <c r="G2442" s="111" t="s">
        <v>1390</v>
      </c>
      <c r="H2442" s="111" t="s">
        <v>1391</v>
      </c>
      <c r="I2442" s="111" t="s">
        <v>1284</v>
      </c>
      <c r="J2442" s="112">
        <v>40</v>
      </c>
      <c r="K2442" s="112">
        <v>1064</v>
      </c>
      <c r="L2442" s="112">
        <v>42560</v>
      </c>
      <c r="M2442" s="112">
        <v>2.66</v>
      </c>
      <c r="N2442" s="112">
        <v>106.4</v>
      </c>
      <c r="O2442" s="112">
        <v>0</v>
      </c>
      <c r="P2442" s="112">
        <v>0</v>
      </c>
      <c r="Q2442" s="112">
        <v>1066.6600000000001</v>
      </c>
      <c r="R2442" s="112">
        <v>42666.400000000001</v>
      </c>
      <c r="S2442" s="111" t="s">
        <v>1386</v>
      </c>
    </row>
    <row r="2443" spans="1:19" ht="25.5">
      <c r="A2443" s="111" t="s">
        <v>4338</v>
      </c>
      <c r="B2443" s="143">
        <v>44361</v>
      </c>
      <c r="C2443" s="111" t="s">
        <v>4339</v>
      </c>
      <c r="D2443" s="143">
        <v>44361</v>
      </c>
      <c r="E2443" s="111" t="s">
        <v>1387</v>
      </c>
      <c r="F2443" s="111" t="s">
        <v>92</v>
      </c>
      <c r="G2443" s="111" t="s">
        <v>1390</v>
      </c>
      <c r="H2443" s="111" t="s">
        <v>1391</v>
      </c>
      <c r="I2443" s="111" t="s">
        <v>1120</v>
      </c>
      <c r="J2443" s="112">
        <v>20</v>
      </c>
      <c r="K2443" s="112">
        <v>1176</v>
      </c>
      <c r="L2443" s="112">
        <v>23520</v>
      </c>
      <c r="M2443" s="112">
        <v>2.94</v>
      </c>
      <c r="N2443" s="112">
        <v>58.8</v>
      </c>
      <c r="O2443" s="112">
        <v>0</v>
      </c>
      <c r="P2443" s="112">
        <v>0</v>
      </c>
      <c r="Q2443" s="112">
        <v>1178.94</v>
      </c>
      <c r="R2443" s="112">
        <v>23578.799999999999</v>
      </c>
      <c r="S2443" s="111" t="s">
        <v>1386</v>
      </c>
    </row>
    <row r="2444" spans="1:19" ht="25.5">
      <c r="A2444" s="111" t="s">
        <v>4338</v>
      </c>
      <c r="B2444" s="143">
        <v>44361</v>
      </c>
      <c r="C2444" s="111" t="s">
        <v>4339</v>
      </c>
      <c r="D2444" s="143">
        <v>44361</v>
      </c>
      <c r="E2444" s="111" t="s">
        <v>1387</v>
      </c>
      <c r="F2444" s="111" t="s">
        <v>92</v>
      </c>
      <c r="G2444" s="111" t="s">
        <v>1390</v>
      </c>
      <c r="H2444" s="111" t="s">
        <v>1391</v>
      </c>
      <c r="I2444" s="111" t="s">
        <v>1230</v>
      </c>
      <c r="J2444" s="112">
        <v>20</v>
      </c>
      <c r="K2444" s="112">
        <v>1099</v>
      </c>
      <c r="L2444" s="112">
        <v>21980</v>
      </c>
      <c r="M2444" s="112">
        <v>2.7475000000000001</v>
      </c>
      <c r="N2444" s="112">
        <v>54.95</v>
      </c>
      <c r="O2444" s="112">
        <v>0</v>
      </c>
      <c r="P2444" s="112">
        <v>0</v>
      </c>
      <c r="Q2444" s="112">
        <v>1101.7474999999999</v>
      </c>
      <c r="R2444" s="112">
        <v>22034.95</v>
      </c>
      <c r="S2444" s="111" t="s">
        <v>1386</v>
      </c>
    </row>
    <row r="2445" spans="1:19" ht="25.5">
      <c r="A2445" s="111" t="s">
        <v>4340</v>
      </c>
      <c r="B2445" s="143">
        <v>44361</v>
      </c>
      <c r="C2445" s="111" t="s">
        <v>4341</v>
      </c>
      <c r="D2445" s="143">
        <v>44361</v>
      </c>
      <c r="E2445" s="111" t="s">
        <v>1387</v>
      </c>
      <c r="F2445" s="111" t="s">
        <v>96</v>
      </c>
      <c r="G2445" s="111" t="s">
        <v>988</v>
      </c>
      <c r="H2445" s="111" t="s">
        <v>1391</v>
      </c>
      <c r="I2445" s="111" t="s">
        <v>1285</v>
      </c>
      <c r="J2445" s="112">
        <v>25</v>
      </c>
      <c r="K2445" s="112">
        <v>1205</v>
      </c>
      <c r="L2445" s="112">
        <v>30125</v>
      </c>
      <c r="M2445" s="112">
        <v>3.0125000000000002</v>
      </c>
      <c r="N2445" s="112">
        <v>75.3125</v>
      </c>
      <c r="O2445" s="112">
        <v>0</v>
      </c>
      <c r="P2445" s="112">
        <v>0</v>
      </c>
      <c r="Q2445" s="112">
        <v>1208.0125</v>
      </c>
      <c r="R2445" s="112">
        <v>30200.3125</v>
      </c>
      <c r="S2445" s="111" t="s">
        <v>1386</v>
      </c>
    </row>
    <row r="2446" spans="1:19" ht="25.5">
      <c r="A2446" s="111" t="s">
        <v>4340</v>
      </c>
      <c r="B2446" s="143">
        <v>44361</v>
      </c>
      <c r="C2446" s="111" t="s">
        <v>4341</v>
      </c>
      <c r="D2446" s="143">
        <v>44361</v>
      </c>
      <c r="E2446" s="111" t="s">
        <v>1387</v>
      </c>
      <c r="F2446" s="111" t="s">
        <v>96</v>
      </c>
      <c r="G2446" s="111" t="s">
        <v>988</v>
      </c>
      <c r="H2446" s="111" t="s">
        <v>1391</v>
      </c>
      <c r="I2446" s="111" t="s">
        <v>1335</v>
      </c>
      <c r="J2446" s="112">
        <v>20</v>
      </c>
      <c r="K2446" s="112">
        <v>1303</v>
      </c>
      <c r="L2446" s="112">
        <v>26060</v>
      </c>
      <c r="M2446" s="112">
        <v>3.2574999999999998</v>
      </c>
      <c r="N2446" s="112">
        <v>65.150000000000006</v>
      </c>
      <c r="O2446" s="112">
        <v>0</v>
      </c>
      <c r="P2446" s="112">
        <v>0</v>
      </c>
      <c r="Q2446" s="112">
        <v>1306.2574999999999</v>
      </c>
      <c r="R2446" s="112">
        <v>26125.15</v>
      </c>
      <c r="S2446" s="111" t="s">
        <v>1386</v>
      </c>
    </row>
    <row r="2447" spans="1:19" ht="25.5">
      <c r="A2447" s="111" t="s">
        <v>4340</v>
      </c>
      <c r="B2447" s="143">
        <v>44361</v>
      </c>
      <c r="C2447" s="111" t="s">
        <v>4341</v>
      </c>
      <c r="D2447" s="143">
        <v>44361</v>
      </c>
      <c r="E2447" s="111" t="s">
        <v>1387</v>
      </c>
      <c r="F2447" s="111" t="s">
        <v>96</v>
      </c>
      <c r="G2447" s="111" t="s">
        <v>988</v>
      </c>
      <c r="H2447" s="111" t="s">
        <v>1391</v>
      </c>
      <c r="I2447" s="111" t="s">
        <v>1230</v>
      </c>
      <c r="J2447" s="112">
        <v>20</v>
      </c>
      <c r="K2447" s="112">
        <v>1099</v>
      </c>
      <c r="L2447" s="112">
        <v>21980</v>
      </c>
      <c r="M2447" s="112">
        <v>2.7475000000000001</v>
      </c>
      <c r="N2447" s="112">
        <v>54.95</v>
      </c>
      <c r="O2447" s="112">
        <v>0</v>
      </c>
      <c r="P2447" s="112">
        <v>0</v>
      </c>
      <c r="Q2447" s="112">
        <v>1101.7474999999999</v>
      </c>
      <c r="R2447" s="112">
        <v>22034.95</v>
      </c>
      <c r="S2447" s="111" t="s">
        <v>1386</v>
      </c>
    </row>
    <row r="2448" spans="1:19" ht="25.5">
      <c r="A2448" s="111" t="s">
        <v>4340</v>
      </c>
      <c r="B2448" s="143">
        <v>44361</v>
      </c>
      <c r="C2448" s="111" t="s">
        <v>4341</v>
      </c>
      <c r="D2448" s="143">
        <v>44361</v>
      </c>
      <c r="E2448" s="111" t="s">
        <v>1387</v>
      </c>
      <c r="F2448" s="111" t="s">
        <v>96</v>
      </c>
      <c r="G2448" s="111" t="s">
        <v>988</v>
      </c>
      <c r="H2448" s="111" t="s">
        <v>1391</v>
      </c>
      <c r="I2448" s="111" t="s">
        <v>1120</v>
      </c>
      <c r="J2448" s="112">
        <v>40</v>
      </c>
      <c r="K2448" s="112">
        <v>1176</v>
      </c>
      <c r="L2448" s="112">
        <v>47040</v>
      </c>
      <c r="M2448" s="112">
        <v>2.94</v>
      </c>
      <c r="N2448" s="112">
        <v>117.6</v>
      </c>
      <c r="O2448" s="112">
        <v>0</v>
      </c>
      <c r="P2448" s="112">
        <v>0</v>
      </c>
      <c r="Q2448" s="112">
        <v>1178.94</v>
      </c>
      <c r="R2448" s="112">
        <v>47157.599999999999</v>
      </c>
      <c r="S2448" s="111" t="s">
        <v>1386</v>
      </c>
    </row>
    <row r="2449" spans="1:19" ht="25.5">
      <c r="A2449" s="111" t="s">
        <v>4342</v>
      </c>
      <c r="B2449" s="143">
        <v>44361</v>
      </c>
      <c r="C2449" s="111" t="s">
        <v>4343</v>
      </c>
      <c r="D2449" s="143">
        <v>44361</v>
      </c>
      <c r="E2449" s="111" t="s">
        <v>1387</v>
      </c>
      <c r="F2449" s="111" t="s">
        <v>90</v>
      </c>
      <c r="G2449" s="111" t="s">
        <v>992</v>
      </c>
      <c r="H2449" s="111" t="s">
        <v>1391</v>
      </c>
      <c r="I2449" s="111" t="s">
        <v>1285</v>
      </c>
      <c r="J2449" s="112">
        <v>20</v>
      </c>
      <c r="K2449" s="112">
        <v>1205</v>
      </c>
      <c r="L2449" s="112">
        <v>24100</v>
      </c>
      <c r="M2449" s="112">
        <v>3.0125000000000002</v>
      </c>
      <c r="N2449" s="112">
        <v>60.25</v>
      </c>
      <c r="O2449" s="112">
        <v>0</v>
      </c>
      <c r="P2449" s="112">
        <v>0</v>
      </c>
      <c r="Q2449" s="112">
        <v>1208.0125</v>
      </c>
      <c r="R2449" s="112">
        <v>24160.25</v>
      </c>
      <c r="S2449" s="111" t="s">
        <v>1386</v>
      </c>
    </row>
    <row r="2450" spans="1:19" ht="25.5">
      <c r="A2450" s="111" t="s">
        <v>4344</v>
      </c>
      <c r="B2450" s="143">
        <v>44361</v>
      </c>
      <c r="C2450" s="111" t="s">
        <v>4345</v>
      </c>
      <c r="D2450" s="143">
        <v>44361</v>
      </c>
      <c r="E2450" s="111" t="s">
        <v>1387</v>
      </c>
      <c r="F2450" s="111" t="s">
        <v>85</v>
      </c>
      <c r="G2450" s="111" t="s">
        <v>1410</v>
      </c>
      <c r="H2450" s="111" t="s">
        <v>1391</v>
      </c>
      <c r="I2450" s="111" t="s">
        <v>1120</v>
      </c>
      <c r="J2450" s="112">
        <v>40</v>
      </c>
      <c r="K2450" s="112">
        <v>1176</v>
      </c>
      <c r="L2450" s="112">
        <v>47040</v>
      </c>
      <c r="M2450" s="112">
        <v>2.94</v>
      </c>
      <c r="N2450" s="112">
        <v>117.6</v>
      </c>
      <c r="O2450" s="112">
        <v>0</v>
      </c>
      <c r="P2450" s="112">
        <v>0</v>
      </c>
      <c r="Q2450" s="112">
        <v>1178.94</v>
      </c>
      <c r="R2450" s="112">
        <v>47157.599999999999</v>
      </c>
      <c r="S2450" s="111" t="s">
        <v>1386</v>
      </c>
    </row>
    <row r="2451" spans="1:19" ht="25.5">
      <c r="A2451" s="111" t="s">
        <v>4344</v>
      </c>
      <c r="B2451" s="143">
        <v>44361</v>
      </c>
      <c r="C2451" s="111" t="s">
        <v>4345</v>
      </c>
      <c r="D2451" s="143">
        <v>44361</v>
      </c>
      <c r="E2451" s="111" t="s">
        <v>1387</v>
      </c>
      <c r="F2451" s="111" t="s">
        <v>85</v>
      </c>
      <c r="G2451" s="111" t="s">
        <v>1410</v>
      </c>
      <c r="H2451" s="111" t="s">
        <v>1391</v>
      </c>
      <c r="I2451" s="111" t="s">
        <v>1285</v>
      </c>
      <c r="J2451" s="112">
        <v>40</v>
      </c>
      <c r="K2451" s="112">
        <v>1205</v>
      </c>
      <c r="L2451" s="112">
        <v>48200</v>
      </c>
      <c r="M2451" s="112">
        <v>3.0125000000000002</v>
      </c>
      <c r="N2451" s="112">
        <v>120.5</v>
      </c>
      <c r="O2451" s="112">
        <v>0</v>
      </c>
      <c r="P2451" s="112">
        <v>0</v>
      </c>
      <c r="Q2451" s="112">
        <v>1208.0125</v>
      </c>
      <c r="R2451" s="112">
        <v>48320.5</v>
      </c>
      <c r="S2451" s="111" t="s">
        <v>1386</v>
      </c>
    </row>
    <row r="2452" spans="1:19" ht="25.5">
      <c r="A2452" s="111" t="s">
        <v>4344</v>
      </c>
      <c r="B2452" s="143">
        <v>44361</v>
      </c>
      <c r="C2452" s="111" t="s">
        <v>4345</v>
      </c>
      <c r="D2452" s="143">
        <v>44361</v>
      </c>
      <c r="E2452" s="111" t="s">
        <v>1387</v>
      </c>
      <c r="F2452" s="111" t="s">
        <v>85</v>
      </c>
      <c r="G2452" s="111" t="s">
        <v>1410</v>
      </c>
      <c r="H2452" s="111" t="s">
        <v>1391</v>
      </c>
      <c r="I2452" s="111" t="s">
        <v>1335</v>
      </c>
      <c r="J2452" s="112">
        <v>60</v>
      </c>
      <c r="K2452" s="112">
        <v>1303</v>
      </c>
      <c r="L2452" s="112">
        <v>78180</v>
      </c>
      <c r="M2452" s="112">
        <v>3.2574999999999998</v>
      </c>
      <c r="N2452" s="112">
        <v>195.45</v>
      </c>
      <c r="O2452" s="112">
        <v>0</v>
      </c>
      <c r="P2452" s="112">
        <v>0</v>
      </c>
      <c r="Q2452" s="112">
        <v>1306.2574999999999</v>
      </c>
      <c r="R2452" s="112">
        <v>78375.45</v>
      </c>
      <c r="S2452" s="111" t="s">
        <v>1386</v>
      </c>
    </row>
    <row r="2453" spans="1:19" ht="25.5">
      <c r="A2453" s="111" t="s">
        <v>4346</v>
      </c>
      <c r="B2453" s="143">
        <v>44361</v>
      </c>
      <c r="C2453" s="111" t="s">
        <v>4347</v>
      </c>
      <c r="D2453" s="143">
        <v>44361</v>
      </c>
      <c r="E2453" s="111" t="s">
        <v>1387</v>
      </c>
      <c r="F2453" s="111" t="s">
        <v>1427</v>
      </c>
      <c r="G2453" s="111" t="s">
        <v>1393</v>
      </c>
      <c r="H2453" s="111" t="s">
        <v>1391</v>
      </c>
      <c r="I2453" s="111" t="s">
        <v>1117</v>
      </c>
      <c r="J2453" s="112">
        <v>60</v>
      </c>
      <c r="K2453" s="112">
        <v>1118</v>
      </c>
      <c r="L2453" s="112">
        <v>67080</v>
      </c>
      <c r="M2453" s="112">
        <v>2.7949999999999999</v>
      </c>
      <c r="N2453" s="112">
        <v>167.7</v>
      </c>
      <c r="O2453" s="112">
        <v>0</v>
      </c>
      <c r="P2453" s="112">
        <v>0</v>
      </c>
      <c r="Q2453" s="112">
        <v>1120.7950000000001</v>
      </c>
      <c r="R2453" s="112">
        <v>67247.7</v>
      </c>
      <c r="S2453" s="111" t="s">
        <v>1386</v>
      </c>
    </row>
    <row r="2454" spans="1:19" ht="25.5">
      <c r="A2454" s="111" t="s">
        <v>4348</v>
      </c>
      <c r="B2454" s="143">
        <v>44361</v>
      </c>
      <c r="C2454" s="111" t="s">
        <v>4349</v>
      </c>
      <c r="D2454" s="143">
        <v>44361</v>
      </c>
      <c r="E2454" s="111" t="s">
        <v>1387</v>
      </c>
      <c r="F2454" s="111" t="s">
        <v>79</v>
      </c>
      <c r="G2454" s="111" t="s">
        <v>992</v>
      </c>
      <c r="H2454" s="111" t="s">
        <v>1391</v>
      </c>
      <c r="I2454" s="111" t="s">
        <v>1285</v>
      </c>
      <c r="J2454" s="112">
        <v>20</v>
      </c>
      <c r="K2454" s="112">
        <v>1205</v>
      </c>
      <c r="L2454" s="112">
        <v>24100</v>
      </c>
      <c r="M2454" s="112">
        <v>3.0125000000000002</v>
      </c>
      <c r="N2454" s="112">
        <v>60.25</v>
      </c>
      <c r="O2454" s="112">
        <v>0</v>
      </c>
      <c r="P2454" s="112">
        <v>0</v>
      </c>
      <c r="Q2454" s="112">
        <v>1208.0125</v>
      </c>
      <c r="R2454" s="112">
        <v>24160.25</v>
      </c>
      <c r="S2454" s="111" t="s">
        <v>1386</v>
      </c>
    </row>
    <row r="2455" spans="1:19" ht="25.5">
      <c r="A2455" s="111" t="s">
        <v>4348</v>
      </c>
      <c r="B2455" s="143">
        <v>44361</v>
      </c>
      <c r="C2455" s="111" t="s">
        <v>4349</v>
      </c>
      <c r="D2455" s="143">
        <v>44361</v>
      </c>
      <c r="E2455" s="111" t="s">
        <v>1387</v>
      </c>
      <c r="F2455" s="111" t="s">
        <v>79</v>
      </c>
      <c r="G2455" s="111" t="s">
        <v>992</v>
      </c>
      <c r="H2455" s="111" t="s">
        <v>1391</v>
      </c>
      <c r="I2455" s="111" t="s">
        <v>1335</v>
      </c>
      <c r="J2455" s="112">
        <v>20</v>
      </c>
      <c r="K2455" s="112">
        <v>1303</v>
      </c>
      <c r="L2455" s="112">
        <v>26060</v>
      </c>
      <c r="M2455" s="112">
        <v>3.2574999999999998</v>
      </c>
      <c r="N2455" s="112">
        <v>65.150000000000006</v>
      </c>
      <c r="O2455" s="112">
        <v>0</v>
      </c>
      <c r="P2455" s="112">
        <v>0</v>
      </c>
      <c r="Q2455" s="112">
        <v>1306.2574999999999</v>
      </c>
      <c r="R2455" s="112">
        <v>26125.15</v>
      </c>
      <c r="S2455" s="111" t="s">
        <v>1386</v>
      </c>
    </row>
    <row r="2456" spans="1:19" ht="25.5">
      <c r="A2456" s="111" t="s">
        <v>4350</v>
      </c>
      <c r="B2456" s="143">
        <v>44361</v>
      </c>
      <c r="C2456" s="111" t="s">
        <v>4351</v>
      </c>
      <c r="D2456" s="143">
        <v>44361</v>
      </c>
      <c r="E2456" s="111" t="s">
        <v>1387</v>
      </c>
      <c r="F2456" s="111" t="s">
        <v>80</v>
      </c>
      <c r="G2456" s="111" t="s">
        <v>992</v>
      </c>
      <c r="H2456" s="111" t="s">
        <v>1391</v>
      </c>
      <c r="I2456" s="111" t="s">
        <v>1120</v>
      </c>
      <c r="J2456" s="112">
        <v>20</v>
      </c>
      <c r="K2456" s="112">
        <v>1176</v>
      </c>
      <c r="L2456" s="112">
        <v>23520</v>
      </c>
      <c r="M2456" s="112">
        <v>2.94</v>
      </c>
      <c r="N2456" s="112">
        <v>58.8</v>
      </c>
      <c r="O2456" s="112">
        <v>0</v>
      </c>
      <c r="P2456" s="112">
        <v>0</v>
      </c>
      <c r="Q2456" s="112">
        <v>1178.94</v>
      </c>
      <c r="R2456" s="112">
        <v>23578.799999999999</v>
      </c>
      <c r="S2456" s="111" t="s">
        <v>1386</v>
      </c>
    </row>
    <row r="2457" spans="1:19" ht="25.5">
      <c r="A2457" s="111" t="s">
        <v>4350</v>
      </c>
      <c r="B2457" s="143">
        <v>44361</v>
      </c>
      <c r="C2457" s="111" t="s">
        <v>4351</v>
      </c>
      <c r="D2457" s="143">
        <v>44361</v>
      </c>
      <c r="E2457" s="111" t="s">
        <v>1387</v>
      </c>
      <c r="F2457" s="111" t="s">
        <v>80</v>
      </c>
      <c r="G2457" s="111" t="s">
        <v>992</v>
      </c>
      <c r="H2457" s="111" t="s">
        <v>1391</v>
      </c>
      <c r="I2457" s="111" t="s">
        <v>1230</v>
      </c>
      <c r="J2457" s="112">
        <v>20</v>
      </c>
      <c r="K2457" s="112">
        <v>1099</v>
      </c>
      <c r="L2457" s="112">
        <v>21980</v>
      </c>
      <c r="M2457" s="112">
        <v>2.7475000000000001</v>
      </c>
      <c r="N2457" s="112">
        <v>54.95</v>
      </c>
      <c r="O2457" s="112">
        <v>0</v>
      </c>
      <c r="P2457" s="112">
        <v>0</v>
      </c>
      <c r="Q2457" s="112">
        <v>1101.7474999999999</v>
      </c>
      <c r="R2457" s="112">
        <v>22034.95</v>
      </c>
      <c r="S2457" s="111" t="s">
        <v>1386</v>
      </c>
    </row>
    <row r="2458" spans="1:19" ht="25.5">
      <c r="A2458" s="111" t="s">
        <v>4350</v>
      </c>
      <c r="B2458" s="143">
        <v>44361</v>
      </c>
      <c r="C2458" s="111" t="s">
        <v>4351</v>
      </c>
      <c r="D2458" s="143">
        <v>44361</v>
      </c>
      <c r="E2458" s="111" t="s">
        <v>1387</v>
      </c>
      <c r="F2458" s="111" t="s">
        <v>80</v>
      </c>
      <c r="G2458" s="111" t="s">
        <v>992</v>
      </c>
      <c r="H2458" s="111" t="s">
        <v>1391</v>
      </c>
      <c r="I2458" s="111" t="s">
        <v>1117</v>
      </c>
      <c r="J2458" s="112">
        <v>40</v>
      </c>
      <c r="K2458" s="112">
        <v>1118</v>
      </c>
      <c r="L2458" s="112">
        <v>44720</v>
      </c>
      <c r="M2458" s="112">
        <v>2.7949999999999999</v>
      </c>
      <c r="N2458" s="112">
        <v>111.8</v>
      </c>
      <c r="O2458" s="112">
        <v>0</v>
      </c>
      <c r="P2458" s="112">
        <v>0</v>
      </c>
      <c r="Q2458" s="112">
        <v>1120.7950000000001</v>
      </c>
      <c r="R2458" s="112">
        <v>44831.8</v>
      </c>
      <c r="S2458" s="111" t="s">
        <v>1386</v>
      </c>
    </row>
    <row r="2459" spans="1:19" ht="25.5">
      <c r="A2459" s="111" t="s">
        <v>4350</v>
      </c>
      <c r="B2459" s="143">
        <v>44361</v>
      </c>
      <c r="C2459" s="111" t="s">
        <v>4351</v>
      </c>
      <c r="D2459" s="143">
        <v>44361</v>
      </c>
      <c r="E2459" s="111" t="s">
        <v>1387</v>
      </c>
      <c r="F2459" s="111" t="s">
        <v>80</v>
      </c>
      <c r="G2459" s="111" t="s">
        <v>992</v>
      </c>
      <c r="H2459" s="111" t="s">
        <v>1391</v>
      </c>
      <c r="I2459" s="111" t="s">
        <v>1335</v>
      </c>
      <c r="J2459" s="112">
        <v>20</v>
      </c>
      <c r="K2459" s="112">
        <v>1303</v>
      </c>
      <c r="L2459" s="112">
        <v>26060</v>
      </c>
      <c r="M2459" s="112">
        <v>3.2574999999999998</v>
      </c>
      <c r="N2459" s="112">
        <v>65.150000000000006</v>
      </c>
      <c r="O2459" s="112">
        <v>0</v>
      </c>
      <c r="P2459" s="112">
        <v>0</v>
      </c>
      <c r="Q2459" s="112">
        <v>1306.2574999999999</v>
      </c>
      <c r="R2459" s="112">
        <v>26125.15</v>
      </c>
      <c r="S2459" s="111" t="s">
        <v>1386</v>
      </c>
    </row>
    <row r="2460" spans="1:19" ht="25.5">
      <c r="A2460" s="111" t="s">
        <v>4350</v>
      </c>
      <c r="B2460" s="143">
        <v>44361</v>
      </c>
      <c r="C2460" s="111" t="s">
        <v>4351</v>
      </c>
      <c r="D2460" s="143">
        <v>44361</v>
      </c>
      <c r="E2460" s="111" t="s">
        <v>1387</v>
      </c>
      <c r="F2460" s="111" t="s">
        <v>80</v>
      </c>
      <c r="G2460" s="111" t="s">
        <v>992</v>
      </c>
      <c r="H2460" s="111" t="s">
        <v>1391</v>
      </c>
      <c r="I2460" s="111" t="s">
        <v>1284</v>
      </c>
      <c r="J2460" s="112">
        <v>60</v>
      </c>
      <c r="K2460" s="112">
        <v>1064</v>
      </c>
      <c r="L2460" s="112">
        <v>63840</v>
      </c>
      <c r="M2460" s="112">
        <v>2.66</v>
      </c>
      <c r="N2460" s="112">
        <v>159.6</v>
      </c>
      <c r="O2460" s="112">
        <v>0</v>
      </c>
      <c r="P2460" s="112">
        <v>0</v>
      </c>
      <c r="Q2460" s="112">
        <v>1066.6600000000001</v>
      </c>
      <c r="R2460" s="112">
        <v>63999.6</v>
      </c>
      <c r="S2460" s="111" t="s">
        <v>1386</v>
      </c>
    </row>
    <row r="2461" spans="1:19" ht="25.5">
      <c r="A2461" s="111" t="s">
        <v>4352</v>
      </c>
      <c r="B2461" s="143">
        <v>44361</v>
      </c>
      <c r="C2461" s="111" t="s">
        <v>4353</v>
      </c>
      <c r="D2461" s="143">
        <v>44361</v>
      </c>
      <c r="E2461" s="111" t="s">
        <v>1387</v>
      </c>
      <c r="F2461" s="111" t="s">
        <v>104</v>
      </c>
      <c r="G2461" s="111" t="s">
        <v>1390</v>
      </c>
      <c r="H2461" s="111" t="s">
        <v>1391</v>
      </c>
      <c r="I2461" s="111" t="s">
        <v>1335</v>
      </c>
      <c r="J2461" s="112">
        <v>20</v>
      </c>
      <c r="K2461" s="112">
        <v>1303</v>
      </c>
      <c r="L2461" s="112">
        <v>26060</v>
      </c>
      <c r="M2461" s="112">
        <v>3.2574999999999998</v>
      </c>
      <c r="N2461" s="112">
        <v>65.150000000000006</v>
      </c>
      <c r="O2461" s="112">
        <v>0</v>
      </c>
      <c r="P2461" s="112">
        <v>0</v>
      </c>
      <c r="Q2461" s="112">
        <v>1306.2574999999999</v>
      </c>
      <c r="R2461" s="112">
        <v>26125.15</v>
      </c>
      <c r="S2461" s="111" t="s">
        <v>1386</v>
      </c>
    </row>
    <row r="2462" spans="1:19" ht="25.5">
      <c r="A2462" s="111" t="s">
        <v>4352</v>
      </c>
      <c r="B2462" s="143">
        <v>44361</v>
      </c>
      <c r="C2462" s="111" t="s">
        <v>4353</v>
      </c>
      <c r="D2462" s="143">
        <v>44361</v>
      </c>
      <c r="E2462" s="111" t="s">
        <v>1387</v>
      </c>
      <c r="F2462" s="111" t="s">
        <v>104</v>
      </c>
      <c r="G2462" s="111" t="s">
        <v>1390</v>
      </c>
      <c r="H2462" s="111" t="s">
        <v>1391</v>
      </c>
      <c r="I2462" s="111" t="s">
        <v>1230</v>
      </c>
      <c r="J2462" s="112">
        <v>30</v>
      </c>
      <c r="K2462" s="112">
        <v>1099</v>
      </c>
      <c r="L2462" s="112">
        <v>32970</v>
      </c>
      <c r="M2462" s="112">
        <v>2.7475000000000001</v>
      </c>
      <c r="N2462" s="112">
        <v>82.424999999999997</v>
      </c>
      <c r="O2462" s="112">
        <v>0</v>
      </c>
      <c r="P2462" s="112">
        <v>0</v>
      </c>
      <c r="Q2462" s="112">
        <v>1101.7474999999999</v>
      </c>
      <c r="R2462" s="112">
        <v>33052.425000000003</v>
      </c>
      <c r="S2462" s="111" t="s">
        <v>1386</v>
      </c>
    </row>
    <row r="2463" spans="1:19" ht="25.5">
      <c r="A2463" s="111" t="s">
        <v>4352</v>
      </c>
      <c r="B2463" s="143">
        <v>44361</v>
      </c>
      <c r="C2463" s="111" t="s">
        <v>4353</v>
      </c>
      <c r="D2463" s="143">
        <v>44361</v>
      </c>
      <c r="E2463" s="111" t="s">
        <v>1387</v>
      </c>
      <c r="F2463" s="111" t="s">
        <v>104</v>
      </c>
      <c r="G2463" s="111" t="s">
        <v>1390</v>
      </c>
      <c r="H2463" s="111" t="s">
        <v>1391</v>
      </c>
      <c r="I2463" s="111" t="s">
        <v>1284</v>
      </c>
      <c r="J2463" s="112">
        <v>30</v>
      </c>
      <c r="K2463" s="112">
        <v>1064</v>
      </c>
      <c r="L2463" s="112">
        <v>31920</v>
      </c>
      <c r="M2463" s="112">
        <v>2.66</v>
      </c>
      <c r="N2463" s="112">
        <v>79.8</v>
      </c>
      <c r="O2463" s="112">
        <v>0</v>
      </c>
      <c r="P2463" s="112">
        <v>0</v>
      </c>
      <c r="Q2463" s="112">
        <v>1066.6600000000001</v>
      </c>
      <c r="R2463" s="112">
        <v>31999.8</v>
      </c>
      <c r="S2463" s="111" t="s">
        <v>1386</v>
      </c>
    </row>
    <row r="2464" spans="1:19" ht="25.5">
      <c r="A2464" s="111" t="s">
        <v>4354</v>
      </c>
      <c r="B2464" s="143">
        <v>44361</v>
      </c>
      <c r="C2464" s="111" t="s">
        <v>4355</v>
      </c>
      <c r="D2464" s="143">
        <v>44361</v>
      </c>
      <c r="E2464" s="111" t="s">
        <v>1387</v>
      </c>
      <c r="F2464" s="111" t="s">
        <v>77</v>
      </c>
      <c r="G2464" s="111" t="s">
        <v>992</v>
      </c>
      <c r="H2464" s="111" t="s">
        <v>1391</v>
      </c>
      <c r="I2464" s="111" t="s">
        <v>1285</v>
      </c>
      <c r="J2464" s="112">
        <v>20</v>
      </c>
      <c r="K2464" s="112">
        <v>1205</v>
      </c>
      <c r="L2464" s="112">
        <v>24100</v>
      </c>
      <c r="M2464" s="112">
        <v>3.012</v>
      </c>
      <c r="N2464" s="112">
        <v>60.24</v>
      </c>
      <c r="O2464" s="112">
        <v>0</v>
      </c>
      <c r="P2464" s="112">
        <v>0</v>
      </c>
      <c r="Q2464" s="112">
        <v>1208.0125</v>
      </c>
      <c r="R2464" s="112">
        <v>24160.25</v>
      </c>
      <c r="S2464" s="111" t="s">
        <v>1386</v>
      </c>
    </row>
    <row r="2465" spans="1:19" ht="25.5">
      <c r="A2465" s="111" t="s">
        <v>4354</v>
      </c>
      <c r="B2465" s="143">
        <v>44361</v>
      </c>
      <c r="C2465" s="111" t="s">
        <v>4355</v>
      </c>
      <c r="D2465" s="143">
        <v>44361</v>
      </c>
      <c r="E2465" s="111" t="s">
        <v>1387</v>
      </c>
      <c r="F2465" s="111" t="s">
        <v>77</v>
      </c>
      <c r="G2465" s="111" t="s">
        <v>992</v>
      </c>
      <c r="H2465" s="111" t="s">
        <v>1391</v>
      </c>
      <c r="I2465" s="111" t="s">
        <v>1120</v>
      </c>
      <c r="J2465" s="112">
        <v>31</v>
      </c>
      <c r="K2465" s="112">
        <v>1176</v>
      </c>
      <c r="L2465" s="112">
        <v>36456</v>
      </c>
      <c r="M2465" s="112">
        <v>2.94</v>
      </c>
      <c r="N2465" s="112">
        <v>91.14</v>
      </c>
      <c r="O2465" s="112">
        <v>0</v>
      </c>
      <c r="P2465" s="112">
        <v>0</v>
      </c>
      <c r="Q2465" s="112">
        <v>1178.94</v>
      </c>
      <c r="R2465" s="112">
        <v>36547.14</v>
      </c>
      <c r="S2465" s="111" t="s">
        <v>1386</v>
      </c>
    </row>
    <row r="2466" spans="1:19" ht="25.5">
      <c r="A2466" s="111" t="s">
        <v>4354</v>
      </c>
      <c r="B2466" s="143">
        <v>44361</v>
      </c>
      <c r="C2466" s="111" t="s">
        <v>4355</v>
      </c>
      <c r="D2466" s="143">
        <v>44361</v>
      </c>
      <c r="E2466" s="111" t="s">
        <v>1387</v>
      </c>
      <c r="F2466" s="111" t="s">
        <v>77</v>
      </c>
      <c r="G2466" s="111" t="s">
        <v>992</v>
      </c>
      <c r="H2466" s="111" t="s">
        <v>1391</v>
      </c>
      <c r="I2466" s="111" t="s">
        <v>1230</v>
      </c>
      <c r="J2466" s="112">
        <v>40</v>
      </c>
      <c r="K2466" s="112">
        <v>1099</v>
      </c>
      <c r="L2466" s="112">
        <v>43960</v>
      </c>
      <c r="M2466" s="112">
        <v>2.7480000000000002</v>
      </c>
      <c r="N2466" s="112">
        <v>109.92</v>
      </c>
      <c r="O2466" s="112">
        <v>0</v>
      </c>
      <c r="P2466" s="112">
        <v>0</v>
      </c>
      <c r="Q2466" s="112">
        <v>1101.7474999999999</v>
      </c>
      <c r="R2466" s="112">
        <v>44069.9</v>
      </c>
      <c r="S2466" s="111" t="s">
        <v>1386</v>
      </c>
    </row>
    <row r="2467" spans="1:19" ht="25.5">
      <c r="A2467" s="111" t="s">
        <v>4356</v>
      </c>
      <c r="B2467" s="143">
        <v>44361</v>
      </c>
      <c r="C2467" s="111" t="s">
        <v>4357</v>
      </c>
      <c r="D2467" s="143">
        <v>44361</v>
      </c>
      <c r="E2467" s="111" t="s">
        <v>1387</v>
      </c>
      <c r="F2467" s="111" t="s">
        <v>51</v>
      </c>
      <c r="G2467" s="111" t="s">
        <v>1025</v>
      </c>
      <c r="H2467" s="111" t="s">
        <v>13</v>
      </c>
      <c r="I2467" s="111" t="s">
        <v>1120</v>
      </c>
      <c r="J2467" s="112">
        <v>20</v>
      </c>
      <c r="K2467" s="112">
        <v>1176</v>
      </c>
      <c r="L2467" s="112">
        <v>23520</v>
      </c>
      <c r="M2467" s="112">
        <v>2.94</v>
      </c>
      <c r="N2467" s="112">
        <v>58.8</v>
      </c>
      <c r="O2467" s="112">
        <v>0</v>
      </c>
      <c r="P2467" s="112">
        <v>0</v>
      </c>
      <c r="Q2467" s="112">
        <v>1178.94</v>
      </c>
      <c r="R2467" s="112">
        <v>23578.799999999999</v>
      </c>
      <c r="S2467" s="111" t="s">
        <v>1386</v>
      </c>
    </row>
    <row r="2468" spans="1:19" ht="25.5">
      <c r="A2468" s="111" t="s">
        <v>4356</v>
      </c>
      <c r="B2468" s="143">
        <v>44361</v>
      </c>
      <c r="C2468" s="111" t="s">
        <v>4357</v>
      </c>
      <c r="D2468" s="143">
        <v>44361</v>
      </c>
      <c r="E2468" s="111" t="s">
        <v>1387</v>
      </c>
      <c r="F2468" s="111" t="s">
        <v>51</v>
      </c>
      <c r="G2468" s="111" t="s">
        <v>1025</v>
      </c>
      <c r="H2468" s="111" t="s">
        <v>13</v>
      </c>
      <c r="I2468" s="111" t="s">
        <v>1284</v>
      </c>
      <c r="J2468" s="112">
        <v>20</v>
      </c>
      <c r="K2468" s="112">
        <v>1064</v>
      </c>
      <c r="L2468" s="112">
        <v>21280</v>
      </c>
      <c r="M2468" s="112">
        <v>2.66</v>
      </c>
      <c r="N2468" s="112">
        <v>53.2</v>
      </c>
      <c r="O2468" s="112">
        <v>0</v>
      </c>
      <c r="P2468" s="112">
        <v>0</v>
      </c>
      <c r="Q2468" s="112">
        <v>1066.6600000000001</v>
      </c>
      <c r="R2468" s="112">
        <v>21333.200000000001</v>
      </c>
      <c r="S2468" s="111" t="s">
        <v>1386</v>
      </c>
    </row>
    <row r="2469" spans="1:19" ht="25.5">
      <c r="A2469" s="111" t="s">
        <v>4356</v>
      </c>
      <c r="B2469" s="143">
        <v>44361</v>
      </c>
      <c r="C2469" s="111" t="s">
        <v>4357</v>
      </c>
      <c r="D2469" s="143">
        <v>44361</v>
      </c>
      <c r="E2469" s="111" t="s">
        <v>1387</v>
      </c>
      <c r="F2469" s="111" t="s">
        <v>51</v>
      </c>
      <c r="G2469" s="111" t="s">
        <v>1025</v>
      </c>
      <c r="H2469" s="111" t="s">
        <v>13</v>
      </c>
      <c r="I2469" s="111" t="s">
        <v>1117</v>
      </c>
      <c r="J2469" s="112">
        <v>20</v>
      </c>
      <c r="K2469" s="112">
        <v>1118</v>
      </c>
      <c r="L2469" s="112">
        <v>22360</v>
      </c>
      <c r="M2469" s="112">
        <v>2.7949999999999999</v>
      </c>
      <c r="N2469" s="112">
        <v>55.9</v>
      </c>
      <c r="O2469" s="112">
        <v>0</v>
      </c>
      <c r="P2469" s="112">
        <v>0</v>
      </c>
      <c r="Q2469" s="112">
        <v>1120.7950000000001</v>
      </c>
      <c r="R2469" s="112">
        <v>22415.9</v>
      </c>
      <c r="S2469" s="111" t="s">
        <v>1386</v>
      </c>
    </row>
    <row r="2470" spans="1:19" ht="25.5">
      <c r="A2470" s="111" t="s">
        <v>4356</v>
      </c>
      <c r="B2470" s="143">
        <v>44361</v>
      </c>
      <c r="C2470" s="111" t="s">
        <v>4357</v>
      </c>
      <c r="D2470" s="143">
        <v>44361</v>
      </c>
      <c r="E2470" s="111" t="s">
        <v>1387</v>
      </c>
      <c r="F2470" s="111" t="s">
        <v>51</v>
      </c>
      <c r="G2470" s="111" t="s">
        <v>1025</v>
      </c>
      <c r="H2470" s="111" t="s">
        <v>13</v>
      </c>
      <c r="I2470" s="111" t="s">
        <v>1230</v>
      </c>
      <c r="J2470" s="112">
        <v>10</v>
      </c>
      <c r="K2470" s="112">
        <v>1099</v>
      </c>
      <c r="L2470" s="112">
        <v>10990</v>
      </c>
      <c r="M2470" s="112">
        <v>2.7480000000000002</v>
      </c>
      <c r="N2470" s="112">
        <v>27.48</v>
      </c>
      <c r="O2470" s="112">
        <v>0</v>
      </c>
      <c r="P2470" s="112">
        <v>0</v>
      </c>
      <c r="Q2470" s="112">
        <v>1101.7474999999999</v>
      </c>
      <c r="R2470" s="112">
        <v>11017.475</v>
      </c>
      <c r="S2470" s="111" t="s">
        <v>1386</v>
      </c>
    </row>
    <row r="2471" spans="1:19" ht="25.5">
      <c r="A2471" s="111" t="s">
        <v>4358</v>
      </c>
      <c r="B2471" s="143">
        <v>44361</v>
      </c>
      <c r="C2471" s="111" t="s">
        <v>4359</v>
      </c>
      <c r="D2471" s="143">
        <v>44361</v>
      </c>
      <c r="E2471" s="111" t="s">
        <v>1116</v>
      </c>
      <c r="F2471" s="111" t="s">
        <v>1122</v>
      </c>
      <c r="G2471" s="111" t="s">
        <v>1116</v>
      </c>
      <c r="H2471" s="111" t="s">
        <v>1116</v>
      </c>
      <c r="I2471" s="111" t="s">
        <v>1115</v>
      </c>
      <c r="J2471" s="112">
        <v>5</v>
      </c>
      <c r="K2471" s="112">
        <v>1045</v>
      </c>
      <c r="L2471" s="112">
        <v>5225</v>
      </c>
      <c r="M2471" s="112">
        <v>2.6124999999999998</v>
      </c>
      <c r="N2471" s="112">
        <v>13.0625</v>
      </c>
      <c r="O2471" s="112">
        <v>0</v>
      </c>
      <c r="P2471" s="112">
        <v>0</v>
      </c>
      <c r="Q2471" s="112">
        <v>1047.6125</v>
      </c>
      <c r="R2471" s="112">
        <v>5238.0625</v>
      </c>
      <c r="S2471" s="111" t="s">
        <v>1386</v>
      </c>
    </row>
    <row r="2472" spans="1:19" ht="25.5">
      <c r="A2472" s="111" t="s">
        <v>4360</v>
      </c>
      <c r="B2472" s="143">
        <v>44361</v>
      </c>
      <c r="C2472" s="111" t="s">
        <v>4361</v>
      </c>
      <c r="D2472" s="143">
        <v>44361</v>
      </c>
      <c r="E2472" s="111" t="s">
        <v>1116</v>
      </c>
      <c r="F2472" s="111" t="s">
        <v>1476</v>
      </c>
      <c r="G2472" s="111" t="s">
        <v>1116</v>
      </c>
      <c r="H2472" s="111" t="s">
        <v>1116</v>
      </c>
      <c r="I2472" s="111" t="s">
        <v>1115</v>
      </c>
      <c r="J2472" s="112">
        <v>2</v>
      </c>
      <c r="K2472" s="112">
        <v>1045</v>
      </c>
      <c r="L2472" s="112">
        <v>2090</v>
      </c>
      <c r="M2472" s="112">
        <v>2.6124999999999998</v>
      </c>
      <c r="N2472" s="112">
        <v>5.2249999999999996</v>
      </c>
      <c r="O2472" s="112">
        <v>0</v>
      </c>
      <c r="P2472" s="112">
        <v>0</v>
      </c>
      <c r="Q2472" s="112">
        <v>1047.6125</v>
      </c>
      <c r="R2472" s="112">
        <v>2095.2249999999999</v>
      </c>
      <c r="S2472" s="111" t="s">
        <v>1386</v>
      </c>
    </row>
    <row r="2473" spans="1:19" ht="25.5">
      <c r="A2473" s="111" t="s">
        <v>4362</v>
      </c>
      <c r="B2473" s="143">
        <v>44361</v>
      </c>
      <c r="C2473" s="111" t="s">
        <v>4363</v>
      </c>
      <c r="D2473" s="143">
        <v>44361</v>
      </c>
      <c r="E2473" s="111" t="s">
        <v>1116</v>
      </c>
      <c r="F2473" s="111" t="s">
        <v>1431</v>
      </c>
      <c r="G2473" s="111" t="s">
        <v>1116</v>
      </c>
      <c r="H2473" s="111" t="s">
        <v>1116</v>
      </c>
      <c r="I2473" s="111" t="s">
        <v>1115</v>
      </c>
      <c r="J2473" s="112">
        <v>6</v>
      </c>
      <c r="K2473" s="112">
        <v>1045</v>
      </c>
      <c r="L2473" s="112">
        <v>6270</v>
      </c>
      <c r="M2473" s="112">
        <v>2.6124999999999998</v>
      </c>
      <c r="N2473" s="112">
        <v>15.675000000000001</v>
      </c>
      <c r="O2473" s="112">
        <v>0</v>
      </c>
      <c r="P2473" s="112">
        <v>0</v>
      </c>
      <c r="Q2473" s="112">
        <v>1047.6125</v>
      </c>
      <c r="R2473" s="112">
        <v>6285.6750000000002</v>
      </c>
      <c r="S2473" s="111" t="s">
        <v>1386</v>
      </c>
    </row>
    <row r="2474" spans="1:19" ht="25.5">
      <c r="A2474" s="111" t="s">
        <v>4364</v>
      </c>
      <c r="B2474" s="143">
        <v>44361</v>
      </c>
      <c r="C2474" s="111" t="s">
        <v>4365</v>
      </c>
      <c r="D2474" s="143">
        <v>44361</v>
      </c>
      <c r="E2474" s="111" t="s">
        <v>1116</v>
      </c>
      <c r="F2474" s="111" t="s">
        <v>1124</v>
      </c>
      <c r="G2474" s="111" t="s">
        <v>1116</v>
      </c>
      <c r="H2474" s="111" t="s">
        <v>1116</v>
      </c>
      <c r="I2474" s="111" t="s">
        <v>1115</v>
      </c>
      <c r="J2474" s="112">
        <v>4</v>
      </c>
      <c r="K2474" s="112">
        <v>1045</v>
      </c>
      <c r="L2474" s="112">
        <v>4180</v>
      </c>
      <c r="M2474" s="112">
        <v>2.6124999999999998</v>
      </c>
      <c r="N2474" s="112">
        <v>10.45</v>
      </c>
      <c r="O2474" s="112">
        <v>0</v>
      </c>
      <c r="P2474" s="112">
        <v>0</v>
      </c>
      <c r="Q2474" s="112">
        <v>1047.6125</v>
      </c>
      <c r="R2474" s="112">
        <v>4190.45</v>
      </c>
      <c r="S2474" s="111" t="s">
        <v>1386</v>
      </c>
    </row>
    <row r="2475" spans="1:19" ht="25.5">
      <c r="A2475" s="111" t="s">
        <v>4366</v>
      </c>
      <c r="B2475" s="143">
        <v>44361</v>
      </c>
      <c r="C2475" s="111" t="s">
        <v>4367</v>
      </c>
      <c r="D2475" s="143">
        <v>44361</v>
      </c>
      <c r="E2475" s="111" t="s">
        <v>1116</v>
      </c>
      <c r="F2475" s="111" t="s">
        <v>1696</v>
      </c>
      <c r="G2475" s="111" t="s">
        <v>1116</v>
      </c>
      <c r="H2475" s="111" t="s">
        <v>1116</v>
      </c>
      <c r="I2475" s="111" t="s">
        <v>1115</v>
      </c>
      <c r="J2475" s="112">
        <v>3</v>
      </c>
      <c r="K2475" s="112">
        <v>1045</v>
      </c>
      <c r="L2475" s="112">
        <v>3135</v>
      </c>
      <c r="M2475" s="112">
        <v>2.6124999999999998</v>
      </c>
      <c r="N2475" s="112">
        <v>7.8375000000000004</v>
      </c>
      <c r="O2475" s="112">
        <v>0</v>
      </c>
      <c r="P2475" s="112">
        <v>0</v>
      </c>
      <c r="Q2475" s="112">
        <v>1047.6125</v>
      </c>
      <c r="R2475" s="112">
        <v>3142.8375000000001</v>
      </c>
      <c r="S2475" s="111" t="s">
        <v>1386</v>
      </c>
    </row>
    <row r="2476" spans="1:19" ht="25.5">
      <c r="A2476" s="111" t="s">
        <v>4368</v>
      </c>
      <c r="B2476" s="143">
        <v>44361</v>
      </c>
      <c r="C2476" s="111" t="s">
        <v>4369</v>
      </c>
      <c r="D2476" s="143">
        <v>44361</v>
      </c>
      <c r="E2476" s="111" t="s">
        <v>1116</v>
      </c>
      <c r="F2476" s="111" t="s">
        <v>1118</v>
      </c>
      <c r="G2476" s="111" t="s">
        <v>1116</v>
      </c>
      <c r="H2476" s="111" t="s">
        <v>1116</v>
      </c>
      <c r="I2476" s="111" t="s">
        <v>1115</v>
      </c>
      <c r="J2476" s="112">
        <v>3</v>
      </c>
      <c r="K2476" s="112">
        <v>1045</v>
      </c>
      <c r="L2476" s="112">
        <v>3135</v>
      </c>
      <c r="M2476" s="112">
        <v>2.6124999999999998</v>
      </c>
      <c r="N2476" s="112">
        <v>7.8375000000000004</v>
      </c>
      <c r="O2476" s="112">
        <v>0</v>
      </c>
      <c r="P2476" s="112">
        <v>0</v>
      </c>
      <c r="Q2476" s="112">
        <v>1047.6125</v>
      </c>
      <c r="R2476" s="112">
        <v>3142.8375000000001</v>
      </c>
      <c r="S2476" s="111" t="s">
        <v>1386</v>
      </c>
    </row>
    <row r="2477" spans="1:19" ht="25.5">
      <c r="A2477" s="111" t="s">
        <v>4370</v>
      </c>
      <c r="B2477" s="143">
        <v>44361</v>
      </c>
      <c r="C2477" s="111" t="s">
        <v>4371</v>
      </c>
      <c r="D2477" s="143">
        <v>44361</v>
      </c>
      <c r="E2477" s="111" t="s">
        <v>1116</v>
      </c>
      <c r="F2477" s="111" t="s">
        <v>1426</v>
      </c>
      <c r="G2477" s="111" t="s">
        <v>1116</v>
      </c>
      <c r="H2477" s="111" t="s">
        <v>1116</v>
      </c>
      <c r="I2477" s="111" t="s">
        <v>1115</v>
      </c>
      <c r="J2477" s="112">
        <v>6</v>
      </c>
      <c r="K2477" s="112">
        <v>1045</v>
      </c>
      <c r="L2477" s="112">
        <v>6270</v>
      </c>
      <c r="M2477" s="112">
        <v>2.6124999999999998</v>
      </c>
      <c r="N2477" s="112">
        <v>15.675000000000001</v>
      </c>
      <c r="O2477" s="112">
        <v>0</v>
      </c>
      <c r="P2477" s="112">
        <v>0</v>
      </c>
      <c r="Q2477" s="112">
        <v>1047.6125</v>
      </c>
      <c r="R2477" s="112">
        <v>6285.6750000000002</v>
      </c>
      <c r="S2477" s="111" t="s">
        <v>1386</v>
      </c>
    </row>
    <row r="2478" spans="1:19" ht="25.5">
      <c r="A2478" s="111" t="s">
        <v>4372</v>
      </c>
      <c r="B2478" s="143">
        <v>44361</v>
      </c>
      <c r="C2478" s="111" t="s">
        <v>4373</v>
      </c>
      <c r="D2478" s="143">
        <v>44361</v>
      </c>
      <c r="E2478" s="111" t="s">
        <v>1387</v>
      </c>
      <c r="F2478" s="111" t="s">
        <v>82</v>
      </c>
      <c r="G2478" s="111" t="s">
        <v>1440</v>
      </c>
      <c r="H2478" s="111" t="s">
        <v>1391</v>
      </c>
      <c r="I2478" s="111" t="s">
        <v>1230</v>
      </c>
      <c r="J2478" s="112">
        <v>100</v>
      </c>
      <c r="K2478" s="112">
        <v>1099</v>
      </c>
      <c r="L2478" s="112">
        <v>109900</v>
      </c>
      <c r="M2478" s="112">
        <v>2.7475000000000001</v>
      </c>
      <c r="N2478" s="112">
        <v>274.75</v>
      </c>
      <c r="O2478" s="112">
        <v>0</v>
      </c>
      <c r="P2478" s="112">
        <v>0</v>
      </c>
      <c r="Q2478" s="112">
        <v>1101.7474999999999</v>
      </c>
      <c r="R2478" s="112">
        <v>110174.75</v>
      </c>
      <c r="S2478" s="111" t="s">
        <v>1386</v>
      </c>
    </row>
    <row r="2479" spans="1:19" ht="25.5">
      <c r="A2479" s="111" t="s">
        <v>4374</v>
      </c>
      <c r="B2479" s="143">
        <v>44361</v>
      </c>
      <c r="C2479" s="111" t="s">
        <v>4375</v>
      </c>
      <c r="D2479" s="143">
        <v>44361</v>
      </c>
      <c r="E2479" s="111" t="s">
        <v>1387</v>
      </c>
      <c r="F2479" s="111" t="s">
        <v>81</v>
      </c>
      <c r="G2479" s="111" t="s">
        <v>1406</v>
      </c>
      <c r="H2479" s="111" t="s">
        <v>24</v>
      </c>
      <c r="I2479" s="111" t="s">
        <v>1230</v>
      </c>
      <c r="J2479" s="112">
        <v>20</v>
      </c>
      <c r="K2479" s="112">
        <v>1099</v>
      </c>
      <c r="L2479" s="112">
        <v>21980</v>
      </c>
      <c r="M2479" s="112">
        <v>2.7475000000000001</v>
      </c>
      <c r="N2479" s="112">
        <v>54.95</v>
      </c>
      <c r="O2479" s="112">
        <v>0</v>
      </c>
      <c r="P2479" s="112">
        <v>0</v>
      </c>
      <c r="Q2479" s="112">
        <v>1101.7474999999999</v>
      </c>
      <c r="R2479" s="112">
        <v>22034.95</v>
      </c>
      <c r="S2479" s="111" t="s">
        <v>1386</v>
      </c>
    </row>
    <row r="2480" spans="1:19" ht="25.5">
      <c r="A2480" s="111" t="s">
        <v>4374</v>
      </c>
      <c r="B2480" s="143">
        <v>44361</v>
      </c>
      <c r="C2480" s="111" t="s">
        <v>4375</v>
      </c>
      <c r="D2480" s="143">
        <v>44361</v>
      </c>
      <c r="E2480" s="111" t="s">
        <v>1387</v>
      </c>
      <c r="F2480" s="111" t="s">
        <v>81</v>
      </c>
      <c r="G2480" s="111" t="s">
        <v>1406</v>
      </c>
      <c r="H2480" s="111" t="s">
        <v>24</v>
      </c>
      <c r="I2480" s="111" t="s">
        <v>1335</v>
      </c>
      <c r="J2480" s="112">
        <v>20</v>
      </c>
      <c r="K2480" s="112">
        <v>1303</v>
      </c>
      <c r="L2480" s="112">
        <v>26060</v>
      </c>
      <c r="M2480" s="112">
        <v>3.2574999999999998</v>
      </c>
      <c r="N2480" s="112">
        <v>65.150000000000006</v>
      </c>
      <c r="O2480" s="112">
        <v>0</v>
      </c>
      <c r="P2480" s="112">
        <v>0</v>
      </c>
      <c r="Q2480" s="112">
        <v>1306.2574999999999</v>
      </c>
      <c r="R2480" s="112">
        <v>26125.15</v>
      </c>
      <c r="S2480" s="111" t="s">
        <v>1386</v>
      </c>
    </row>
    <row r="2481" spans="1:19" ht="25.5">
      <c r="A2481" s="111" t="s">
        <v>4374</v>
      </c>
      <c r="B2481" s="143">
        <v>44361</v>
      </c>
      <c r="C2481" s="111" t="s">
        <v>4375</v>
      </c>
      <c r="D2481" s="143">
        <v>44361</v>
      </c>
      <c r="E2481" s="111" t="s">
        <v>1387</v>
      </c>
      <c r="F2481" s="111" t="s">
        <v>81</v>
      </c>
      <c r="G2481" s="111" t="s">
        <v>1406</v>
      </c>
      <c r="H2481" s="111" t="s">
        <v>24</v>
      </c>
      <c r="I2481" s="111" t="s">
        <v>1285</v>
      </c>
      <c r="J2481" s="112">
        <v>20</v>
      </c>
      <c r="K2481" s="112">
        <v>1205</v>
      </c>
      <c r="L2481" s="112">
        <v>24100</v>
      </c>
      <c r="M2481" s="112">
        <v>3.0125000000000002</v>
      </c>
      <c r="N2481" s="112">
        <v>60.25</v>
      </c>
      <c r="O2481" s="112">
        <v>0</v>
      </c>
      <c r="P2481" s="112">
        <v>0</v>
      </c>
      <c r="Q2481" s="112">
        <v>1208.0125</v>
      </c>
      <c r="R2481" s="112">
        <v>24160.25</v>
      </c>
      <c r="S2481" s="111" t="s">
        <v>1386</v>
      </c>
    </row>
    <row r="2482" spans="1:19" ht="25.5">
      <c r="A2482" s="111" t="s">
        <v>4374</v>
      </c>
      <c r="B2482" s="143">
        <v>44361</v>
      </c>
      <c r="C2482" s="111" t="s">
        <v>4375</v>
      </c>
      <c r="D2482" s="143">
        <v>44361</v>
      </c>
      <c r="E2482" s="111" t="s">
        <v>1387</v>
      </c>
      <c r="F2482" s="111" t="s">
        <v>81</v>
      </c>
      <c r="G2482" s="111" t="s">
        <v>1406</v>
      </c>
      <c r="H2482" s="111" t="s">
        <v>24</v>
      </c>
      <c r="I2482" s="111" t="s">
        <v>1284</v>
      </c>
      <c r="J2482" s="112">
        <v>40</v>
      </c>
      <c r="K2482" s="112">
        <v>1064</v>
      </c>
      <c r="L2482" s="112">
        <v>42560</v>
      </c>
      <c r="M2482" s="112">
        <v>2.66</v>
      </c>
      <c r="N2482" s="112">
        <v>106.4</v>
      </c>
      <c r="O2482" s="112">
        <v>0</v>
      </c>
      <c r="P2482" s="112">
        <v>0</v>
      </c>
      <c r="Q2482" s="112">
        <v>1066.6600000000001</v>
      </c>
      <c r="R2482" s="112">
        <v>42666.400000000001</v>
      </c>
      <c r="S2482" s="111" t="s">
        <v>1386</v>
      </c>
    </row>
    <row r="2483" spans="1:19" ht="25.5">
      <c r="A2483" s="111" t="s">
        <v>4376</v>
      </c>
      <c r="B2483" s="143">
        <v>44361</v>
      </c>
      <c r="C2483" s="111" t="s">
        <v>4377</v>
      </c>
      <c r="D2483" s="143">
        <v>44361</v>
      </c>
      <c r="E2483" s="111" t="s">
        <v>1387</v>
      </c>
      <c r="F2483" s="111" t="s">
        <v>88</v>
      </c>
      <c r="G2483" s="111" t="s">
        <v>1406</v>
      </c>
      <c r="H2483" s="111" t="s">
        <v>24</v>
      </c>
      <c r="I2483" s="111" t="s">
        <v>1335</v>
      </c>
      <c r="J2483" s="112">
        <v>40</v>
      </c>
      <c r="K2483" s="112">
        <v>1303</v>
      </c>
      <c r="L2483" s="112">
        <v>52120</v>
      </c>
      <c r="M2483" s="112">
        <v>3.2574999999999998</v>
      </c>
      <c r="N2483" s="112">
        <v>130.30000000000001</v>
      </c>
      <c r="O2483" s="112">
        <v>0</v>
      </c>
      <c r="P2483" s="112">
        <v>0</v>
      </c>
      <c r="Q2483" s="112">
        <v>1306.2574999999999</v>
      </c>
      <c r="R2483" s="112">
        <v>52250.3</v>
      </c>
      <c r="S2483" s="111" t="s">
        <v>1386</v>
      </c>
    </row>
    <row r="2484" spans="1:19" ht="25.5">
      <c r="A2484" s="111" t="s">
        <v>4376</v>
      </c>
      <c r="B2484" s="143">
        <v>44361</v>
      </c>
      <c r="C2484" s="111" t="s">
        <v>4377</v>
      </c>
      <c r="D2484" s="143">
        <v>44361</v>
      </c>
      <c r="E2484" s="111" t="s">
        <v>1387</v>
      </c>
      <c r="F2484" s="111" t="s">
        <v>88</v>
      </c>
      <c r="G2484" s="111" t="s">
        <v>1406</v>
      </c>
      <c r="H2484" s="111" t="s">
        <v>24</v>
      </c>
      <c r="I2484" s="111" t="s">
        <v>1285</v>
      </c>
      <c r="J2484" s="112">
        <v>20</v>
      </c>
      <c r="K2484" s="112">
        <v>1205</v>
      </c>
      <c r="L2484" s="112">
        <v>24100</v>
      </c>
      <c r="M2484" s="112">
        <v>3.0125000000000002</v>
      </c>
      <c r="N2484" s="112">
        <v>60.25</v>
      </c>
      <c r="O2484" s="112">
        <v>0</v>
      </c>
      <c r="P2484" s="112">
        <v>0</v>
      </c>
      <c r="Q2484" s="112">
        <v>1208.0125</v>
      </c>
      <c r="R2484" s="112">
        <v>24160.25</v>
      </c>
      <c r="S2484" s="111" t="s">
        <v>1386</v>
      </c>
    </row>
    <row r="2485" spans="1:19" ht="25.5">
      <c r="A2485" s="111" t="s">
        <v>4378</v>
      </c>
      <c r="B2485" s="143">
        <v>44361</v>
      </c>
      <c r="C2485" s="111" t="s">
        <v>4379</v>
      </c>
      <c r="D2485" s="143">
        <v>44361</v>
      </c>
      <c r="E2485" s="111" t="s">
        <v>1387</v>
      </c>
      <c r="F2485" s="111" t="s">
        <v>983</v>
      </c>
      <c r="G2485" s="111" t="s">
        <v>988</v>
      </c>
      <c r="H2485" s="111" t="s">
        <v>1391</v>
      </c>
      <c r="I2485" s="111" t="s">
        <v>1230</v>
      </c>
      <c r="J2485" s="112">
        <v>40</v>
      </c>
      <c r="K2485" s="112">
        <v>1099</v>
      </c>
      <c r="L2485" s="112">
        <v>43960</v>
      </c>
      <c r="M2485" s="112">
        <v>2.7480000000000002</v>
      </c>
      <c r="N2485" s="112">
        <v>109.92</v>
      </c>
      <c r="O2485" s="112">
        <v>0</v>
      </c>
      <c r="P2485" s="112">
        <v>0</v>
      </c>
      <c r="Q2485" s="112">
        <v>1101.7474999999999</v>
      </c>
      <c r="R2485" s="112">
        <v>44069.9</v>
      </c>
      <c r="S2485" s="111" t="s">
        <v>1386</v>
      </c>
    </row>
    <row r="2486" spans="1:19" ht="25.5">
      <c r="A2486" s="111" t="s">
        <v>4378</v>
      </c>
      <c r="B2486" s="143">
        <v>44361</v>
      </c>
      <c r="C2486" s="111" t="s">
        <v>4379</v>
      </c>
      <c r="D2486" s="143">
        <v>44361</v>
      </c>
      <c r="E2486" s="111" t="s">
        <v>1387</v>
      </c>
      <c r="F2486" s="111" t="s">
        <v>983</v>
      </c>
      <c r="G2486" s="111" t="s">
        <v>988</v>
      </c>
      <c r="H2486" s="111" t="s">
        <v>1391</v>
      </c>
      <c r="I2486" s="111" t="s">
        <v>1335</v>
      </c>
      <c r="J2486" s="112">
        <v>100</v>
      </c>
      <c r="K2486" s="112">
        <v>1303</v>
      </c>
      <c r="L2486" s="112">
        <v>130300</v>
      </c>
      <c r="M2486" s="112">
        <v>3.258</v>
      </c>
      <c r="N2486" s="112">
        <v>325.8</v>
      </c>
      <c r="O2486" s="112">
        <v>0</v>
      </c>
      <c r="P2486" s="112">
        <v>0</v>
      </c>
      <c r="Q2486" s="112">
        <v>1306.2574999999999</v>
      </c>
      <c r="R2486" s="112">
        <v>130625.75</v>
      </c>
      <c r="S2486" s="111" t="s">
        <v>1386</v>
      </c>
    </row>
    <row r="2487" spans="1:19" ht="25.5">
      <c r="A2487" s="111" t="s">
        <v>4378</v>
      </c>
      <c r="B2487" s="143">
        <v>44361</v>
      </c>
      <c r="C2487" s="111" t="s">
        <v>4379</v>
      </c>
      <c r="D2487" s="143">
        <v>44361</v>
      </c>
      <c r="E2487" s="111" t="s">
        <v>1387</v>
      </c>
      <c r="F2487" s="111" t="s">
        <v>983</v>
      </c>
      <c r="G2487" s="111" t="s">
        <v>988</v>
      </c>
      <c r="H2487" s="111" t="s">
        <v>1391</v>
      </c>
      <c r="I2487" s="111" t="s">
        <v>1120</v>
      </c>
      <c r="J2487" s="112">
        <v>40</v>
      </c>
      <c r="K2487" s="112">
        <v>1176</v>
      </c>
      <c r="L2487" s="112">
        <v>47040</v>
      </c>
      <c r="M2487" s="112">
        <v>2.94</v>
      </c>
      <c r="N2487" s="112">
        <v>117.6</v>
      </c>
      <c r="O2487" s="112">
        <v>0</v>
      </c>
      <c r="P2487" s="112">
        <v>0</v>
      </c>
      <c r="Q2487" s="112">
        <v>1178.94</v>
      </c>
      <c r="R2487" s="112">
        <v>47157.599999999999</v>
      </c>
      <c r="S2487" s="111" t="s">
        <v>1386</v>
      </c>
    </row>
    <row r="2488" spans="1:19" ht="25.5">
      <c r="A2488" s="111" t="s">
        <v>4380</v>
      </c>
      <c r="B2488" s="143">
        <v>44361</v>
      </c>
      <c r="C2488" s="111" t="s">
        <v>4381</v>
      </c>
      <c r="D2488" s="143">
        <v>44361</v>
      </c>
      <c r="E2488" s="111" t="s">
        <v>1387</v>
      </c>
      <c r="F2488" s="111" t="s">
        <v>122</v>
      </c>
      <c r="G2488" s="111" t="s">
        <v>1407</v>
      </c>
      <c r="H2488" s="111" t="s">
        <v>24</v>
      </c>
      <c r="I2488" s="111" t="s">
        <v>1335</v>
      </c>
      <c r="J2488" s="112">
        <v>40</v>
      </c>
      <c r="K2488" s="112">
        <v>1303</v>
      </c>
      <c r="L2488" s="112">
        <v>52120</v>
      </c>
      <c r="M2488" s="112">
        <v>3.2574999999999998</v>
      </c>
      <c r="N2488" s="112">
        <v>130.30000000000001</v>
      </c>
      <c r="O2488" s="112">
        <v>0</v>
      </c>
      <c r="P2488" s="112">
        <v>0</v>
      </c>
      <c r="Q2488" s="112">
        <v>1306.2574999999999</v>
      </c>
      <c r="R2488" s="112">
        <v>52250.3</v>
      </c>
      <c r="S2488" s="111" t="s">
        <v>1386</v>
      </c>
    </row>
    <row r="2489" spans="1:19" ht="25.5">
      <c r="A2489" s="111" t="s">
        <v>4380</v>
      </c>
      <c r="B2489" s="143">
        <v>44361</v>
      </c>
      <c r="C2489" s="111" t="s">
        <v>4381</v>
      </c>
      <c r="D2489" s="143">
        <v>44361</v>
      </c>
      <c r="E2489" s="111" t="s">
        <v>1387</v>
      </c>
      <c r="F2489" s="111" t="s">
        <v>122</v>
      </c>
      <c r="G2489" s="111" t="s">
        <v>1407</v>
      </c>
      <c r="H2489" s="111" t="s">
        <v>24</v>
      </c>
      <c r="I2489" s="111" t="s">
        <v>1285</v>
      </c>
      <c r="J2489" s="112">
        <v>10</v>
      </c>
      <c r="K2489" s="112">
        <v>1205</v>
      </c>
      <c r="L2489" s="112">
        <v>12050</v>
      </c>
      <c r="M2489" s="112">
        <v>3.0125000000000002</v>
      </c>
      <c r="N2489" s="112">
        <v>30.125</v>
      </c>
      <c r="O2489" s="112">
        <v>0</v>
      </c>
      <c r="P2489" s="112">
        <v>0</v>
      </c>
      <c r="Q2489" s="112">
        <v>1208.0125</v>
      </c>
      <c r="R2489" s="112">
        <v>12080.125</v>
      </c>
      <c r="S2489" s="111" t="s">
        <v>1386</v>
      </c>
    </row>
    <row r="2490" spans="1:19" ht="25.5">
      <c r="A2490" s="111" t="s">
        <v>4382</v>
      </c>
      <c r="B2490" s="143">
        <v>44361</v>
      </c>
      <c r="C2490" s="111" t="s">
        <v>4383</v>
      </c>
      <c r="D2490" s="143">
        <v>44361</v>
      </c>
      <c r="E2490" s="111" t="s">
        <v>1387</v>
      </c>
      <c r="F2490" s="111" t="s">
        <v>23</v>
      </c>
      <c r="G2490" s="111" t="s">
        <v>1393</v>
      </c>
      <c r="H2490" s="111" t="s">
        <v>24</v>
      </c>
      <c r="I2490" s="111" t="s">
        <v>1230</v>
      </c>
      <c r="J2490" s="112">
        <v>100</v>
      </c>
      <c r="K2490" s="112">
        <v>1099</v>
      </c>
      <c r="L2490" s="112">
        <v>109900</v>
      </c>
      <c r="M2490" s="112">
        <v>2.7475000000000001</v>
      </c>
      <c r="N2490" s="112">
        <v>274.75</v>
      </c>
      <c r="O2490" s="112">
        <v>0</v>
      </c>
      <c r="P2490" s="112">
        <v>0</v>
      </c>
      <c r="Q2490" s="112">
        <v>1101.7474999999999</v>
      </c>
      <c r="R2490" s="112">
        <v>110174.75</v>
      </c>
      <c r="S2490" s="111" t="s">
        <v>1386</v>
      </c>
    </row>
    <row r="2491" spans="1:19" ht="25.5">
      <c r="A2491" s="111" t="s">
        <v>4382</v>
      </c>
      <c r="B2491" s="143">
        <v>44361</v>
      </c>
      <c r="C2491" s="111" t="s">
        <v>4383</v>
      </c>
      <c r="D2491" s="143">
        <v>44361</v>
      </c>
      <c r="E2491" s="111" t="s">
        <v>1387</v>
      </c>
      <c r="F2491" s="111" t="s">
        <v>23</v>
      </c>
      <c r="G2491" s="111" t="s">
        <v>1393</v>
      </c>
      <c r="H2491" s="111" t="s">
        <v>24</v>
      </c>
      <c r="I2491" s="111" t="s">
        <v>1284</v>
      </c>
      <c r="J2491" s="112">
        <v>100</v>
      </c>
      <c r="K2491" s="112">
        <v>1064</v>
      </c>
      <c r="L2491" s="112">
        <v>106400</v>
      </c>
      <c r="M2491" s="112">
        <v>2.66</v>
      </c>
      <c r="N2491" s="112">
        <v>266</v>
      </c>
      <c r="O2491" s="112">
        <v>0</v>
      </c>
      <c r="P2491" s="112">
        <v>0</v>
      </c>
      <c r="Q2491" s="112">
        <v>1066.6600000000001</v>
      </c>
      <c r="R2491" s="112">
        <v>106666</v>
      </c>
      <c r="S2491" s="111" t="s">
        <v>1386</v>
      </c>
    </row>
    <row r="2492" spans="1:19" ht="25.5">
      <c r="A2492" s="111" t="s">
        <v>4382</v>
      </c>
      <c r="B2492" s="143">
        <v>44361</v>
      </c>
      <c r="C2492" s="111" t="s">
        <v>4383</v>
      </c>
      <c r="D2492" s="143">
        <v>44361</v>
      </c>
      <c r="E2492" s="111" t="s">
        <v>1387</v>
      </c>
      <c r="F2492" s="111" t="s">
        <v>23</v>
      </c>
      <c r="G2492" s="111" t="s">
        <v>1393</v>
      </c>
      <c r="H2492" s="111" t="s">
        <v>24</v>
      </c>
      <c r="I2492" s="111" t="s">
        <v>1285</v>
      </c>
      <c r="J2492" s="112">
        <v>40</v>
      </c>
      <c r="K2492" s="112">
        <v>1205</v>
      </c>
      <c r="L2492" s="112">
        <v>48200</v>
      </c>
      <c r="M2492" s="112">
        <v>3.0125000000000002</v>
      </c>
      <c r="N2492" s="112">
        <v>120.5</v>
      </c>
      <c r="O2492" s="112">
        <v>0</v>
      </c>
      <c r="P2492" s="112">
        <v>0</v>
      </c>
      <c r="Q2492" s="112">
        <v>1208.0125</v>
      </c>
      <c r="R2492" s="112">
        <v>48320.5</v>
      </c>
      <c r="S2492" s="111" t="s">
        <v>1386</v>
      </c>
    </row>
    <row r="2493" spans="1:19" ht="25.5">
      <c r="A2493" s="111" t="s">
        <v>4384</v>
      </c>
      <c r="B2493" s="143">
        <v>44361</v>
      </c>
      <c r="C2493" s="111" t="s">
        <v>4385</v>
      </c>
      <c r="D2493" s="143">
        <v>44361</v>
      </c>
      <c r="E2493" s="111" t="s">
        <v>1387</v>
      </c>
      <c r="F2493" s="111" t="s">
        <v>30</v>
      </c>
      <c r="G2493" s="111" t="s">
        <v>1407</v>
      </c>
      <c r="H2493" s="111" t="s">
        <v>24</v>
      </c>
      <c r="I2493" s="111" t="s">
        <v>1284</v>
      </c>
      <c r="J2493" s="112">
        <v>100</v>
      </c>
      <c r="K2493" s="112">
        <v>1064</v>
      </c>
      <c r="L2493" s="112">
        <v>106400</v>
      </c>
      <c r="M2493" s="112">
        <v>2.66</v>
      </c>
      <c r="N2493" s="112">
        <v>266</v>
      </c>
      <c r="O2493" s="112">
        <v>0</v>
      </c>
      <c r="P2493" s="112">
        <v>0</v>
      </c>
      <c r="Q2493" s="112">
        <v>1066.6600000000001</v>
      </c>
      <c r="R2493" s="112">
        <v>106666</v>
      </c>
      <c r="S2493" s="111" t="s">
        <v>1386</v>
      </c>
    </row>
    <row r="2494" spans="1:19" ht="25.5">
      <c r="A2494" s="111" t="s">
        <v>4386</v>
      </c>
      <c r="B2494" s="143">
        <v>44361</v>
      </c>
      <c r="C2494" s="111" t="s">
        <v>4387</v>
      </c>
      <c r="D2494" s="143">
        <v>44361</v>
      </c>
      <c r="E2494" s="111" t="s">
        <v>1387</v>
      </c>
      <c r="F2494" s="111" t="s">
        <v>28</v>
      </c>
      <c r="G2494" s="111" t="s">
        <v>1408</v>
      </c>
      <c r="H2494" s="111" t="s">
        <v>24</v>
      </c>
      <c r="I2494" s="111" t="s">
        <v>1230</v>
      </c>
      <c r="J2494" s="112">
        <v>20</v>
      </c>
      <c r="K2494" s="112">
        <v>1099</v>
      </c>
      <c r="L2494" s="112">
        <v>21980</v>
      </c>
      <c r="M2494" s="112">
        <v>2.7475000000000001</v>
      </c>
      <c r="N2494" s="112">
        <v>54.95</v>
      </c>
      <c r="O2494" s="112">
        <v>0</v>
      </c>
      <c r="P2494" s="112">
        <v>0</v>
      </c>
      <c r="Q2494" s="112">
        <v>1101.7474999999999</v>
      </c>
      <c r="R2494" s="112">
        <v>22034.95</v>
      </c>
      <c r="S2494" s="111" t="s">
        <v>1386</v>
      </c>
    </row>
    <row r="2495" spans="1:19" ht="25.5">
      <c r="A2495" s="111" t="s">
        <v>4386</v>
      </c>
      <c r="B2495" s="143">
        <v>44361</v>
      </c>
      <c r="C2495" s="111" t="s">
        <v>4387</v>
      </c>
      <c r="D2495" s="143">
        <v>44361</v>
      </c>
      <c r="E2495" s="111" t="s">
        <v>1387</v>
      </c>
      <c r="F2495" s="111" t="s">
        <v>28</v>
      </c>
      <c r="G2495" s="111" t="s">
        <v>1408</v>
      </c>
      <c r="H2495" s="111" t="s">
        <v>24</v>
      </c>
      <c r="I2495" s="111" t="s">
        <v>1335</v>
      </c>
      <c r="J2495" s="112">
        <v>20</v>
      </c>
      <c r="K2495" s="112">
        <v>1303</v>
      </c>
      <c r="L2495" s="112">
        <v>26060</v>
      </c>
      <c r="M2495" s="112">
        <v>3.2574999999999998</v>
      </c>
      <c r="N2495" s="112">
        <v>65.150000000000006</v>
      </c>
      <c r="O2495" s="112">
        <v>0</v>
      </c>
      <c r="P2495" s="112">
        <v>0</v>
      </c>
      <c r="Q2495" s="112">
        <v>1306.2574999999999</v>
      </c>
      <c r="R2495" s="112">
        <v>26125.15</v>
      </c>
      <c r="S2495" s="111" t="s">
        <v>1386</v>
      </c>
    </row>
    <row r="2496" spans="1:19" ht="25.5">
      <c r="A2496" s="111" t="s">
        <v>4388</v>
      </c>
      <c r="B2496" s="143">
        <v>44361</v>
      </c>
      <c r="C2496" s="111" t="s">
        <v>4389</v>
      </c>
      <c r="D2496" s="143">
        <v>44361</v>
      </c>
      <c r="E2496" s="111" t="s">
        <v>1387</v>
      </c>
      <c r="F2496" s="111" t="s">
        <v>27</v>
      </c>
      <c r="G2496" s="111" t="s">
        <v>1065</v>
      </c>
      <c r="H2496" s="111" t="s">
        <v>24</v>
      </c>
      <c r="I2496" s="111" t="s">
        <v>1285</v>
      </c>
      <c r="J2496" s="112">
        <v>20</v>
      </c>
      <c r="K2496" s="112">
        <v>1205</v>
      </c>
      <c r="L2496" s="112">
        <v>24100</v>
      </c>
      <c r="M2496" s="112">
        <v>3.0125000000000002</v>
      </c>
      <c r="N2496" s="112">
        <v>60.25</v>
      </c>
      <c r="O2496" s="112">
        <v>0</v>
      </c>
      <c r="P2496" s="112">
        <v>0</v>
      </c>
      <c r="Q2496" s="112">
        <v>1208.0125</v>
      </c>
      <c r="R2496" s="112">
        <v>24160.25</v>
      </c>
      <c r="S2496" s="111" t="s">
        <v>1386</v>
      </c>
    </row>
    <row r="2497" spans="1:19" ht="25.5">
      <c r="A2497" s="111" t="s">
        <v>4388</v>
      </c>
      <c r="B2497" s="143">
        <v>44361</v>
      </c>
      <c r="C2497" s="111" t="s">
        <v>4389</v>
      </c>
      <c r="D2497" s="143">
        <v>44361</v>
      </c>
      <c r="E2497" s="111" t="s">
        <v>1387</v>
      </c>
      <c r="F2497" s="111" t="s">
        <v>27</v>
      </c>
      <c r="G2497" s="111" t="s">
        <v>1065</v>
      </c>
      <c r="H2497" s="111" t="s">
        <v>24</v>
      </c>
      <c r="I2497" s="111" t="s">
        <v>1120</v>
      </c>
      <c r="J2497" s="112">
        <v>20</v>
      </c>
      <c r="K2497" s="112">
        <v>1176</v>
      </c>
      <c r="L2497" s="112">
        <v>23520</v>
      </c>
      <c r="M2497" s="112">
        <v>2.94</v>
      </c>
      <c r="N2497" s="112">
        <v>58.8</v>
      </c>
      <c r="O2497" s="112">
        <v>0</v>
      </c>
      <c r="P2497" s="112">
        <v>0</v>
      </c>
      <c r="Q2497" s="112">
        <v>1178.94</v>
      </c>
      <c r="R2497" s="112">
        <v>23578.799999999999</v>
      </c>
      <c r="S2497" s="111" t="s">
        <v>1386</v>
      </c>
    </row>
    <row r="2498" spans="1:19" ht="25.5">
      <c r="A2498" s="111" t="s">
        <v>4388</v>
      </c>
      <c r="B2498" s="143">
        <v>44361</v>
      </c>
      <c r="C2498" s="111" t="s">
        <v>4389</v>
      </c>
      <c r="D2498" s="143">
        <v>44361</v>
      </c>
      <c r="E2498" s="111" t="s">
        <v>1387</v>
      </c>
      <c r="F2498" s="111" t="s">
        <v>27</v>
      </c>
      <c r="G2498" s="111" t="s">
        <v>1065</v>
      </c>
      <c r="H2498" s="111" t="s">
        <v>24</v>
      </c>
      <c r="I2498" s="111" t="s">
        <v>1117</v>
      </c>
      <c r="J2498" s="112">
        <v>40</v>
      </c>
      <c r="K2498" s="112">
        <v>1118</v>
      </c>
      <c r="L2498" s="112">
        <v>44720</v>
      </c>
      <c r="M2498" s="112">
        <v>2.7949999999999999</v>
      </c>
      <c r="N2498" s="112">
        <v>111.8</v>
      </c>
      <c r="O2498" s="112">
        <v>0</v>
      </c>
      <c r="P2498" s="112">
        <v>0</v>
      </c>
      <c r="Q2498" s="112">
        <v>1120.7950000000001</v>
      </c>
      <c r="R2498" s="112">
        <v>44831.8</v>
      </c>
      <c r="S2498" s="111" t="s">
        <v>1386</v>
      </c>
    </row>
    <row r="2499" spans="1:19" ht="25.5">
      <c r="A2499" s="111" t="s">
        <v>4388</v>
      </c>
      <c r="B2499" s="143">
        <v>44361</v>
      </c>
      <c r="C2499" s="111" t="s">
        <v>4389</v>
      </c>
      <c r="D2499" s="143">
        <v>44361</v>
      </c>
      <c r="E2499" s="111" t="s">
        <v>1387</v>
      </c>
      <c r="F2499" s="111" t="s">
        <v>27</v>
      </c>
      <c r="G2499" s="111" t="s">
        <v>1065</v>
      </c>
      <c r="H2499" s="111" t="s">
        <v>24</v>
      </c>
      <c r="I2499" s="111" t="s">
        <v>1230</v>
      </c>
      <c r="J2499" s="112">
        <v>20</v>
      </c>
      <c r="K2499" s="112">
        <v>1099</v>
      </c>
      <c r="L2499" s="112">
        <v>21980</v>
      </c>
      <c r="M2499" s="112">
        <v>2.7475000000000001</v>
      </c>
      <c r="N2499" s="112">
        <v>54.95</v>
      </c>
      <c r="O2499" s="112">
        <v>0</v>
      </c>
      <c r="P2499" s="112">
        <v>0</v>
      </c>
      <c r="Q2499" s="112">
        <v>1101.7474999999999</v>
      </c>
      <c r="R2499" s="112">
        <v>22034.95</v>
      </c>
      <c r="S2499" s="111" t="s">
        <v>1386</v>
      </c>
    </row>
    <row r="2500" spans="1:19" ht="25.5">
      <c r="A2500" s="111" t="s">
        <v>4390</v>
      </c>
      <c r="B2500" s="143">
        <v>44361</v>
      </c>
      <c r="C2500" s="111" t="s">
        <v>4391</v>
      </c>
      <c r="D2500" s="143">
        <v>44361</v>
      </c>
      <c r="E2500" s="111" t="s">
        <v>1387</v>
      </c>
      <c r="F2500" s="111" t="s">
        <v>26</v>
      </c>
      <c r="G2500" s="111" t="s">
        <v>1405</v>
      </c>
      <c r="H2500" s="111" t="s">
        <v>24</v>
      </c>
      <c r="I2500" s="111" t="s">
        <v>1285</v>
      </c>
      <c r="J2500" s="112">
        <v>60</v>
      </c>
      <c r="K2500" s="112">
        <v>1205</v>
      </c>
      <c r="L2500" s="112">
        <v>72300</v>
      </c>
      <c r="M2500" s="112">
        <v>3.0125000000000002</v>
      </c>
      <c r="N2500" s="112">
        <v>180.75</v>
      </c>
      <c r="O2500" s="112">
        <v>0</v>
      </c>
      <c r="P2500" s="112">
        <v>0</v>
      </c>
      <c r="Q2500" s="112">
        <v>1208.0125</v>
      </c>
      <c r="R2500" s="112">
        <v>72480.75</v>
      </c>
      <c r="S2500" s="111" t="s">
        <v>1386</v>
      </c>
    </row>
    <row r="2501" spans="1:19" ht="25.5">
      <c r="A2501" s="111" t="s">
        <v>4390</v>
      </c>
      <c r="B2501" s="143">
        <v>44361</v>
      </c>
      <c r="C2501" s="111" t="s">
        <v>4391</v>
      </c>
      <c r="D2501" s="143">
        <v>44361</v>
      </c>
      <c r="E2501" s="111" t="s">
        <v>1387</v>
      </c>
      <c r="F2501" s="111" t="s">
        <v>26</v>
      </c>
      <c r="G2501" s="111" t="s">
        <v>1405</v>
      </c>
      <c r="H2501" s="111" t="s">
        <v>24</v>
      </c>
      <c r="I2501" s="111" t="s">
        <v>1284</v>
      </c>
      <c r="J2501" s="112">
        <v>100</v>
      </c>
      <c r="K2501" s="112">
        <v>1064</v>
      </c>
      <c r="L2501" s="112">
        <v>106400</v>
      </c>
      <c r="M2501" s="112">
        <v>2.66</v>
      </c>
      <c r="N2501" s="112">
        <v>266</v>
      </c>
      <c r="O2501" s="112">
        <v>0</v>
      </c>
      <c r="P2501" s="112">
        <v>0</v>
      </c>
      <c r="Q2501" s="112">
        <v>1066.6600000000001</v>
      </c>
      <c r="R2501" s="112">
        <v>106666</v>
      </c>
      <c r="S2501" s="111" t="s">
        <v>1386</v>
      </c>
    </row>
    <row r="2502" spans="1:19" ht="25.5">
      <c r="A2502" s="111" t="s">
        <v>4390</v>
      </c>
      <c r="B2502" s="143">
        <v>44361</v>
      </c>
      <c r="C2502" s="111" t="s">
        <v>4391</v>
      </c>
      <c r="D2502" s="143">
        <v>44361</v>
      </c>
      <c r="E2502" s="111" t="s">
        <v>1387</v>
      </c>
      <c r="F2502" s="111" t="s">
        <v>26</v>
      </c>
      <c r="G2502" s="111" t="s">
        <v>1405</v>
      </c>
      <c r="H2502" s="111" t="s">
        <v>24</v>
      </c>
      <c r="I2502" s="111" t="s">
        <v>1117</v>
      </c>
      <c r="J2502" s="112">
        <v>100</v>
      </c>
      <c r="K2502" s="112">
        <v>1118</v>
      </c>
      <c r="L2502" s="112">
        <v>111800</v>
      </c>
      <c r="M2502" s="112">
        <v>2.7949999999999999</v>
      </c>
      <c r="N2502" s="112">
        <v>279.5</v>
      </c>
      <c r="O2502" s="112">
        <v>0</v>
      </c>
      <c r="P2502" s="112">
        <v>0</v>
      </c>
      <c r="Q2502" s="112">
        <v>1120.7950000000001</v>
      </c>
      <c r="R2502" s="112">
        <v>112079.5</v>
      </c>
      <c r="S2502" s="111" t="s">
        <v>1386</v>
      </c>
    </row>
    <row r="2503" spans="1:19" ht="25.5">
      <c r="A2503" s="111" t="s">
        <v>4392</v>
      </c>
      <c r="B2503" s="143">
        <v>44361</v>
      </c>
      <c r="C2503" s="111" t="s">
        <v>4393</v>
      </c>
      <c r="D2503" s="143">
        <v>44361</v>
      </c>
      <c r="E2503" s="111" t="s">
        <v>1387</v>
      </c>
      <c r="F2503" s="111" t="s">
        <v>31</v>
      </c>
      <c r="G2503" s="111" t="s">
        <v>1024</v>
      </c>
      <c r="H2503" s="111" t="s">
        <v>24</v>
      </c>
      <c r="I2503" s="111" t="s">
        <v>1117</v>
      </c>
      <c r="J2503" s="112">
        <v>78</v>
      </c>
      <c r="K2503" s="112">
        <v>1118</v>
      </c>
      <c r="L2503" s="112">
        <v>87204</v>
      </c>
      <c r="M2503" s="112">
        <v>2.7949999999999999</v>
      </c>
      <c r="N2503" s="112">
        <v>218.01</v>
      </c>
      <c r="O2503" s="112">
        <v>0</v>
      </c>
      <c r="P2503" s="112">
        <v>0</v>
      </c>
      <c r="Q2503" s="112">
        <v>1120.7950000000001</v>
      </c>
      <c r="R2503" s="112">
        <v>87422.01</v>
      </c>
      <c r="S2503" s="111" t="s">
        <v>1386</v>
      </c>
    </row>
    <row r="2504" spans="1:19" ht="25.5">
      <c r="A2504" s="111" t="s">
        <v>4394</v>
      </c>
      <c r="B2504" s="143">
        <v>44361</v>
      </c>
      <c r="C2504" s="111" t="s">
        <v>4395</v>
      </c>
      <c r="D2504" s="143">
        <v>44361</v>
      </c>
      <c r="E2504" s="111" t="s">
        <v>1387</v>
      </c>
      <c r="F2504" s="111" t="s">
        <v>100</v>
      </c>
      <c r="G2504" s="111" t="s">
        <v>1020</v>
      </c>
      <c r="H2504" s="111" t="s">
        <v>1391</v>
      </c>
      <c r="I2504" s="111" t="s">
        <v>1120</v>
      </c>
      <c r="J2504" s="112">
        <v>30</v>
      </c>
      <c r="K2504" s="112">
        <v>1176</v>
      </c>
      <c r="L2504" s="112">
        <v>35280</v>
      </c>
      <c r="M2504" s="112">
        <v>2.94</v>
      </c>
      <c r="N2504" s="112">
        <v>88.2</v>
      </c>
      <c r="O2504" s="112">
        <v>0</v>
      </c>
      <c r="P2504" s="112">
        <v>0</v>
      </c>
      <c r="Q2504" s="112">
        <v>1178.94</v>
      </c>
      <c r="R2504" s="112">
        <v>35368.199999999997</v>
      </c>
      <c r="S2504" s="111" t="s">
        <v>1386</v>
      </c>
    </row>
    <row r="2505" spans="1:19" ht="25.5">
      <c r="A2505" s="111" t="s">
        <v>4394</v>
      </c>
      <c r="B2505" s="143">
        <v>44361</v>
      </c>
      <c r="C2505" s="111" t="s">
        <v>4395</v>
      </c>
      <c r="D2505" s="143">
        <v>44361</v>
      </c>
      <c r="E2505" s="111" t="s">
        <v>1387</v>
      </c>
      <c r="F2505" s="111" t="s">
        <v>100</v>
      </c>
      <c r="G2505" s="111" t="s">
        <v>1020</v>
      </c>
      <c r="H2505" s="111" t="s">
        <v>1391</v>
      </c>
      <c r="I2505" s="111" t="s">
        <v>1335</v>
      </c>
      <c r="J2505" s="112">
        <v>20</v>
      </c>
      <c r="K2505" s="112">
        <v>1303</v>
      </c>
      <c r="L2505" s="112">
        <v>26060</v>
      </c>
      <c r="M2505" s="112">
        <v>3.2574999999999998</v>
      </c>
      <c r="N2505" s="112">
        <v>65.150000000000006</v>
      </c>
      <c r="O2505" s="112">
        <v>0</v>
      </c>
      <c r="P2505" s="112">
        <v>0</v>
      </c>
      <c r="Q2505" s="112">
        <v>1306.2574999999999</v>
      </c>
      <c r="R2505" s="112">
        <v>26125.15</v>
      </c>
      <c r="S2505" s="111" t="s">
        <v>1386</v>
      </c>
    </row>
    <row r="2506" spans="1:19" ht="25.5">
      <c r="A2506" s="111" t="s">
        <v>4394</v>
      </c>
      <c r="B2506" s="143">
        <v>44361</v>
      </c>
      <c r="C2506" s="111" t="s">
        <v>4395</v>
      </c>
      <c r="D2506" s="143">
        <v>44361</v>
      </c>
      <c r="E2506" s="111" t="s">
        <v>1387</v>
      </c>
      <c r="F2506" s="111" t="s">
        <v>100</v>
      </c>
      <c r="G2506" s="111" t="s">
        <v>1020</v>
      </c>
      <c r="H2506" s="111" t="s">
        <v>1391</v>
      </c>
      <c r="I2506" s="111" t="s">
        <v>1285</v>
      </c>
      <c r="J2506" s="112">
        <v>20</v>
      </c>
      <c r="K2506" s="112">
        <v>1205</v>
      </c>
      <c r="L2506" s="112">
        <v>24100</v>
      </c>
      <c r="M2506" s="112">
        <v>3.0125000000000002</v>
      </c>
      <c r="N2506" s="112">
        <v>60.25</v>
      </c>
      <c r="O2506" s="112">
        <v>0</v>
      </c>
      <c r="P2506" s="112">
        <v>0</v>
      </c>
      <c r="Q2506" s="112">
        <v>1208.0125</v>
      </c>
      <c r="R2506" s="112">
        <v>24160.25</v>
      </c>
      <c r="S2506" s="111" t="s">
        <v>1386</v>
      </c>
    </row>
    <row r="2507" spans="1:19" ht="25.5">
      <c r="A2507" s="111" t="s">
        <v>4394</v>
      </c>
      <c r="B2507" s="143">
        <v>44361</v>
      </c>
      <c r="C2507" s="111" t="s">
        <v>4395</v>
      </c>
      <c r="D2507" s="143">
        <v>44361</v>
      </c>
      <c r="E2507" s="111" t="s">
        <v>1387</v>
      </c>
      <c r="F2507" s="111" t="s">
        <v>100</v>
      </c>
      <c r="G2507" s="111" t="s">
        <v>1020</v>
      </c>
      <c r="H2507" s="111" t="s">
        <v>1391</v>
      </c>
      <c r="I2507" s="111" t="s">
        <v>1230</v>
      </c>
      <c r="J2507" s="112">
        <v>29</v>
      </c>
      <c r="K2507" s="112">
        <v>1099</v>
      </c>
      <c r="L2507" s="112">
        <v>31871</v>
      </c>
      <c r="M2507" s="112">
        <v>2.7475000000000001</v>
      </c>
      <c r="N2507" s="112">
        <v>79.677499999999995</v>
      </c>
      <c r="O2507" s="112">
        <v>0</v>
      </c>
      <c r="P2507" s="112">
        <v>0</v>
      </c>
      <c r="Q2507" s="112">
        <v>1101.7474999999999</v>
      </c>
      <c r="R2507" s="112">
        <v>31950.677500000002</v>
      </c>
      <c r="S2507" s="111" t="s">
        <v>1386</v>
      </c>
    </row>
    <row r="2508" spans="1:19" ht="25.5">
      <c r="A2508" s="111" t="s">
        <v>4396</v>
      </c>
      <c r="B2508" s="143">
        <v>44361</v>
      </c>
      <c r="C2508" s="111" t="s">
        <v>4397</v>
      </c>
      <c r="D2508" s="143">
        <v>44361</v>
      </c>
      <c r="E2508" s="111" t="s">
        <v>1387</v>
      </c>
      <c r="F2508" s="111" t="s">
        <v>101</v>
      </c>
      <c r="G2508" s="111" t="s">
        <v>989</v>
      </c>
      <c r="H2508" s="111" t="s">
        <v>1391</v>
      </c>
      <c r="I2508" s="111" t="s">
        <v>1335</v>
      </c>
      <c r="J2508" s="112">
        <v>20</v>
      </c>
      <c r="K2508" s="112">
        <v>1303</v>
      </c>
      <c r="L2508" s="112">
        <v>26060</v>
      </c>
      <c r="M2508" s="112">
        <v>3.2574999999999998</v>
      </c>
      <c r="N2508" s="112">
        <v>65.150000000000006</v>
      </c>
      <c r="O2508" s="112">
        <v>0</v>
      </c>
      <c r="P2508" s="112">
        <v>0</v>
      </c>
      <c r="Q2508" s="112">
        <v>1306.2574999999999</v>
      </c>
      <c r="R2508" s="112">
        <v>26125.15</v>
      </c>
      <c r="S2508" s="111" t="s">
        <v>1386</v>
      </c>
    </row>
    <row r="2509" spans="1:19" ht="25.5">
      <c r="A2509" s="111" t="s">
        <v>4396</v>
      </c>
      <c r="B2509" s="143">
        <v>44361</v>
      </c>
      <c r="C2509" s="111" t="s">
        <v>4397</v>
      </c>
      <c r="D2509" s="143">
        <v>44361</v>
      </c>
      <c r="E2509" s="111" t="s">
        <v>1387</v>
      </c>
      <c r="F2509" s="111" t="s">
        <v>101</v>
      </c>
      <c r="G2509" s="111" t="s">
        <v>989</v>
      </c>
      <c r="H2509" s="111" t="s">
        <v>1391</v>
      </c>
      <c r="I2509" s="111" t="s">
        <v>1284</v>
      </c>
      <c r="J2509" s="112">
        <v>20</v>
      </c>
      <c r="K2509" s="112">
        <v>1064</v>
      </c>
      <c r="L2509" s="112">
        <v>21280</v>
      </c>
      <c r="M2509" s="112">
        <v>2.66</v>
      </c>
      <c r="N2509" s="112">
        <v>53.2</v>
      </c>
      <c r="O2509" s="112">
        <v>0</v>
      </c>
      <c r="P2509" s="112">
        <v>0</v>
      </c>
      <c r="Q2509" s="112">
        <v>1066.6600000000001</v>
      </c>
      <c r="R2509" s="112">
        <v>21333.200000000001</v>
      </c>
      <c r="S2509" s="111" t="s">
        <v>1386</v>
      </c>
    </row>
    <row r="2510" spans="1:19" ht="25.5">
      <c r="A2510" s="111" t="s">
        <v>4396</v>
      </c>
      <c r="B2510" s="143">
        <v>44361</v>
      </c>
      <c r="C2510" s="111" t="s">
        <v>4397</v>
      </c>
      <c r="D2510" s="143">
        <v>44361</v>
      </c>
      <c r="E2510" s="111" t="s">
        <v>1387</v>
      </c>
      <c r="F2510" s="111" t="s">
        <v>101</v>
      </c>
      <c r="G2510" s="111" t="s">
        <v>989</v>
      </c>
      <c r="H2510" s="111" t="s">
        <v>1391</v>
      </c>
      <c r="I2510" s="111" t="s">
        <v>1230</v>
      </c>
      <c r="J2510" s="112">
        <v>20</v>
      </c>
      <c r="K2510" s="112">
        <v>1099</v>
      </c>
      <c r="L2510" s="112">
        <v>21980</v>
      </c>
      <c r="M2510" s="112">
        <v>2.7475000000000001</v>
      </c>
      <c r="N2510" s="112">
        <v>54.95</v>
      </c>
      <c r="O2510" s="112">
        <v>0</v>
      </c>
      <c r="P2510" s="112">
        <v>0</v>
      </c>
      <c r="Q2510" s="112">
        <v>1101.7474999999999</v>
      </c>
      <c r="R2510" s="112">
        <v>22034.95</v>
      </c>
      <c r="S2510" s="111" t="s">
        <v>1386</v>
      </c>
    </row>
    <row r="2511" spans="1:19" ht="25.5">
      <c r="A2511" s="111" t="s">
        <v>4398</v>
      </c>
      <c r="B2511" s="143">
        <v>44361</v>
      </c>
      <c r="C2511" s="111" t="s">
        <v>4399</v>
      </c>
      <c r="D2511" s="143">
        <v>44361</v>
      </c>
      <c r="E2511" s="111" t="s">
        <v>1387</v>
      </c>
      <c r="F2511" s="111" t="s">
        <v>89</v>
      </c>
      <c r="G2511" s="111" t="s">
        <v>78</v>
      </c>
      <c r="H2511" s="111" t="s">
        <v>1391</v>
      </c>
      <c r="I2511" s="111" t="s">
        <v>1284</v>
      </c>
      <c r="J2511" s="112">
        <v>100</v>
      </c>
      <c r="K2511" s="112">
        <v>1064</v>
      </c>
      <c r="L2511" s="112">
        <v>106400</v>
      </c>
      <c r="M2511" s="112">
        <v>2.66</v>
      </c>
      <c r="N2511" s="112">
        <v>266</v>
      </c>
      <c r="O2511" s="112">
        <v>0</v>
      </c>
      <c r="P2511" s="112">
        <v>0</v>
      </c>
      <c r="Q2511" s="112">
        <v>1066.6600000000001</v>
      </c>
      <c r="R2511" s="112">
        <v>106666</v>
      </c>
      <c r="S2511" s="111" t="s">
        <v>1386</v>
      </c>
    </row>
    <row r="2512" spans="1:19" ht="25.5">
      <c r="A2512" s="111" t="s">
        <v>4398</v>
      </c>
      <c r="B2512" s="143">
        <v>44361</v>
      </c>
      <c r="C2512" s="111" t="s">
        <v>4399</v>
      </c>
      <c r="D2512" s="143">
        <v>44361</v>
      </c>
      <c r="E2512" s="111" t="s">
        <v>1387</v>
      </c>
      <c r="F2512" s="111" t="s">
        <v>89</v>
      </c>
      <c r="G2512" s="111" t="s">
        <v>78</v>
      </c>
      <c r="H2512" s="111" t="s">
        <v>1391</v>
      </c>
      <c r="I2512" s="111" t="s">
        <v>1117</v>
      </c>
      <c r="J2512" s="112">
        <v>60</v>
      </c>
      <c r="K2512" s="112">
        <v>1118</v>
      </c>
      <c r="L2512" s="112">
        <v>67080</v>
      </c>
      <c r="M2512" s="112">
        <v>2.7949999999999999</v>
      </c>
      <c r="N2512" s="112">
        <v>167.7</v>
      </c>
      <c r="O2512" s="112">
        <v>0</v>
      </c>
      <c r="P2512" s="112">
        <v>0</v>
      </c>
      <c r="Q2512" s="112">
        <v>1120.7950000000001</v>
      </c>
      <c r="R2512" s="112">
        <v>67247.7</v>
      </c>
      <c r="S2512" s="111" t="s">
        <v>1386</v>
      </c>
    </row>
    <row r="2513" spans="1:19" ht="25.5">
      <c r="A2513" s="111" t="s">
        <v>4398</v>
      </c>
      <c r="B2513" s="143">
        <v>44361</v>
      </c>
      <c r="C2513" s="111" t="s">
        <v>4399</v>
      </c>
      <c r="D2513" s="143">
        <v>44361</v>
      </c>
      <c r="E2513" s="111" t="s">
        <v>1387</v>
      </c>
      <c r="F2513" s="111" t="s">
        <v>89</v>
      </c>
      <c r="G2513" s="111" t="s">
        <v>78</v>
      </c>
      <c r="H2513" s="111" t="s">
        <v>1391</v>
      </c>
      <c r="I2513" s="111" t="s">
        <v>1230</v>
      </c>
      <c r="J2513" s="112">
        <v>60</v>
      </c>
      <c r="K2513" s="112">
        <v>1099</v>
      </c>
      <c r="L2513" s="112">
        <v>65940</v>
      </c>
      <c r="M2513" s="112">
        <v>2.7475000000000001</v>
      </c>
      <c r="N2513" s="112">
        <v>164.85</v>
      </c>
      <c r="O2513" s="112">
        <v>0</v>
      </c>
      <c r="P2513" s="112">
        <v>0</v>
      </c>
      <c r="Q2513" s="112">
        <v>1101.7474999999999</v>
      </c>
      <c r="R2513" s="112">
        <v>66104.850000000006</v>
      </c>
      <c r="S2513" s="111" t="s">
        <v>1386</v>
      </c>
    </row>
    <row r="2514" spans="1:19" ht="25.5">
      <c r="A2514" s="111" t="s">
        <v>4398</v>
      </c>
      <c r="B2514" s="143">
        <v>44361</v>
      </c>
      <c r="C2514" s="111" t="s">
        <v>4399</v>
      </c>
      <c r="D2514" s="143">
        <v>44361</v>
      </c>
      <c r="E2514" s="111" t="s">
        <v>1387</v>
      </c>
      <c r="F2514" s="111" t="s">
        <v>89</v>
      </c>
      <c r="G2514" s="111" t="s">
        <v>78</v>
      </c>
      <c r="H2514" s="111" t="s">
        <v>1391</v>
      </c>
      <c r="I2514" s="111" t="s">
        <v>1285</v>
      </c>
      <c r="J2514" s="112">
        <v>20</v>
      </c>
      <c r="K2514" s="112">
        <v>1205</v>
      </c>
      <c r="L2514" s="112">
        <v>24100</v>
      </c>
      <c r="M2514" s="112">
        <v>3.0125000000000002</v>
      </c>
      <c r="N2514" s="112">
        <v>60.25</v>
      </c>
      <c r="O2514" s="112">
        <v>0</v>
      </c>
      <c r="P2514" s="112">
        <v>0</v>
      </c>
      <c r="Q2514" s="112">
        <v>1208.0125</v>
      </c>
      <c r="R2514" s="112">
        <v>24160.25</v>
      </c>
      <c r="S2514" s="111" t="s">
        <v>1386</v>
      </c>
    </row>
    <row r="2515" spans="1:19" ht="25.5">
      <c r="A2515" s="111" t="s">
        <v>4398</v>
      </c>
      <c r="B2515" s="143">
        <v>44361</v>
      </c>
      <c r="C2515" s="111" t="s">
        <v>4399</v>
      </c>
      <c r="D2515" s="143">
        <v>44361</v>
      </c>
      <c r="E2515" s="111" t="s">
        <v>1387</v>
      </c>
      <c r="F2515" s="111" t="s">
        <v>89</v>
      </c>
      <c r="G2515" s="111" t="s">
        <v>78</v>
      </c>
      <c r="H2515" s="111" t="s">
        <v>1391</v>
      </c>
      <c r="I2515" s="111" t="s">
        <v>1120</v>
      </c>
      <c r="J2515" s="112">
        <v>40</v>
      </c>
      <c r="K2515" s="112">
        <v>1176</v>
      </c>
      <c r="L2515" s="112">
        <v>47040</v>
      </c>
      <c r="M2515" s="112">
        <v>2.94</v>
      </c>
      <c r="N2515" s="112">
        <v>117.6</v>
      </c>
      <c r="O2515" s="112">
        <v>0</v>
      </c>
      <c r="P2515" s="112">
        <v>0</v>
      </c>
      <c r="Q2515" s="112">
        <v>1178.94</v>
      </c>
      <c r="R2515" s="112">
        <v>47157.599999999999</v>
      </c>
      <c r="S2515" s="111" t="s">
        <v>1386</v>
      </c>
    </row>
    <row r="2516" spans="1:19" ht="25.5">
      <c r="A2516" s="111" t="s">
        <v>4400</v>
      </c>
      <c r="B2516" s="143">
        <v>44361</v>
      </c>
      <c r="C2516" s="111" t="s">
        <v>4401</v>
      </c>
      <c r="D2516" s="143">
        <v>44361</v>
      </c>
      <c r="E2516" s="111" t="s">
        <v>1387</v>
      </c>
      <c r="F2516" s="111" t="s">
        <v>86</v>
      </c>
      <c r="G2516" s="111" t="s">
        <v>78</v>
      </c>
      <c r="H2516" s="111" t="s">
        <v>1391</v>
      </c>
      <c r="I2516" s="111" t="s">
        <v>1230</v>
      </c>
      <c r="J2516" s="112">
        <v>100</v>
      </c>
      <c r="K2516" s="112">
        <v>1099</v>
      </c>
      <c r="L2516" s="112">
        <v>109900</v>
      </c>
      <c r="M2516" s="112">
        <v>2.7475000000000001</v>
      </c>
      <c r="N2516" s="112">
        <v>274.75</v>
      </c>
      <c r="O2516" s="112">
        <v>0</v>
      </c>
      <c r="P2516" s="112">
        <v>0</v>
      </c>
      <c r="Q2516" s="112">
        <v>1101.7474999999999</v>
      </c>
      <c r="R2516" s="112">
        <v>110174.75</v>
      </c>
      <c r="S2516" s="111" t="s">
        <v>1386</v>
      </c>
    </row>
    <row r="2517" spans="1:19" ht="25.5">
      <c r="A2517" s="111" t="s">
        <v>4400</v>
      </c>
      <c r="B2517" s="143">
        <v>44361</v>
      </c>
      <c r="C2517" s="111" t="s">
        <v>4401</v>
      </c>
      <c r="D2517" s="143">
        <v>44361</v>
      </c>
      <c r="E2517" s="111" t="s">
        <v>1387</v>
      </c>
      <c r="F2517" s="111" t="s">
        <v>86</v>
      </c>
      <c r="G2517" s="111" t="s">
        <v>78</v>
      </c>
      <c r="H2517" s="111" t="s">
        <v>1391</v>
      </c>
      <c r="I2517" s="111" t="s">
        <v>1284</v>
      </c>
      <c r="J2517" s="112">
        <v>200</v>
      </c>
      <c r="K2517" s="112">
        <v>1064</v>
      </c>
      <c r="L2517" s="112">
        <v>212800</v>
      </c>
      <c r="M2517" s="112">
        <v>2.66</v>
      </c>
      <c r="N2517" s="112">
        <v>532</v>
      </c>
      <c r="O2517" s="112">
        <v>0</v>
      </c>
      <c r="P2517" s="112">
        <v>0</v>
      </c>
      <c r="Q2517" s="112">
        <v>1066.6600000000001</v>
      </c>
      <c r="R2517" s="112">
        <v>213332</v>
      </c>
      <c r="S2517" s="111" t="s">
        <v>1386</v>
      </c>
    </row>
    <row r="2518" spans="1:19" ht="25.5">
      <c r="A2518" s="111" t="s">
        <v>4400</v>
      </c>
      <c r="B2518" s="143">
        <v>44361</v>
      </c>
      <c r="C2518" s="111" t="s">
        <v>4401</v>
      </c>
      <c r="D2518" s="143">
        <v>44361</v>
      </c>
      <c r="E2518" s="111" t="s">
        <v>1387</v>
      </c>
      <c r="F2518" s="111" t="s">
        <v>86</v>
      </c>
      <c r="G2518" s="111" t="s">
        <v>78</v>
      </c>
      <c r="H2518" s="111" t="s">
        <v>1391</v>
      </c>
      <c r="I2518" s="111" t="s">
        <v>1120</v>
      </c>
      <c r="J2518" s="112">
        <v>60</v>
      </c>
      <c r="K2518" s="112">
        <v>1176</v>
      </c>
      <c r="L2518" s="112">
        <v>70560</v>
      </c>
      <c r="M2518" s="112">
        <v>2.94</v>
      </c>
      <c r="N2518" s="112">
        <v>176.4</v>
      </c>
      <c r="O2518" s="112">
        <v>0</v>
      </c>
      <c r="P2518" s="112">
        <v>0</v>
      </c>
      <c r="Q2518" s="112">
        <v>1178.94</v>
      </c>
      <c r="R2518" s="112">
        <v>70736.399999999994</v>
      </c>
      <c r="S2518" s="111" t="s">
        <v>1386</v>
      </c>
    </row>
    <row r="2519" spans="1:19" ht="25.5">
      <c r="A2519" s="111" t="s">
        <v>4400</v>
      </c>
      <c r="B2519" s="143">
        <v>44361</v>
      </c>
      <c r="C2519" s="111" t="s">
        <v>4401</v>
      </c>
      <c r="D2519" s="143">
        <v>44361</v>
      </c>
      <c r="E2519" s="111" t="s">
        <v>1387</v>
      </c>
      <c r="F2519" s="111" t="s">
        <v>86</v>
      </c>
      <c r="G2519" s="111" t="s">
        <v>78</v>
      </c>
      <c r="H2519" s="111" t="s">
        <v>1391</v>
      </c>
      <c r="I2519" s="111" t="s">
        <v>1285</v>
      </c>
      <c r="J2519" s="112">
        <v>100</v>
      </c>
      <c r="K2519" s="112">
        <v>1205</v>
      </c>
      <c r="L2519" s="112">
        <v>120500</v>
      </c>
      <c r="M2519" s="112">
        <v>3.0125000000000002</v>
      </c>
      <c r="N2519" s="112">
        <v>301.25</v>
      </c>
      <c r="O2519" s="112">
        <v>0</v>
      </c>
      <c r="P2519" s="112">
        <v>0</v>
      </c>
      <c r="Q2519" s="112">
        <v>1208.0125</v>
      </c>
      <c r="R2519" s="112">
        <v>120801.25</v>
      </c>
      <c r="S2519" s="111" t="s">
        <v>1386</v>
      </c>
    </row>
    <row r="2520" spans="1:19" ht="25.5">
      <c r="A2520" s="111" t="s">
        <v>4400</v>
      </c>
      <c r="B2520" s="143">
        <v>44361</v>
      </c>
      <c r="C2520" s="111" t="s">
        <v>4401</v>
      </c>
      <c r="D2520" s="143">
        <v>44361</v>
      </c>
      <c r="E2520" s="111" t="s">
        <v>1387</v>
      </c>
      <c r="F2520" s="111" t="s">
        <v>86</v>
      </c>
      <c r="G2520" s="111" t="s">
        <v>78</v>
      </c>
      <c r="H2520" s="111" t="s">
        <v>1391</v>
      </c>
      <c r="I2520" s="111" t="s">
        <v>1117</v>
      </c>
      <c r="J2520" s="112">
        <v>200</v>
      </c>
      <c r="K2520" s="112">
        <v>1118</v>
      </c>
      <c r="L2520" s="112">
        <v>223600</v>
      </c>
      <c r="M2520" s="112">
        <v>2.7949999999999999</v>
      </c>
      <c r="N2520" s="112">
        <v>559</v>
      </c>
      <c r="O2520" s="112">
        <v>0</v>
      </c>
      <c r="P2520" s="112">
        <v>0</v>
      </c>
      <c r="Q2520" s="112">
        <v>1120.7950000000001</v>
      </c>
      <c r="R2520" s="112">
        <v>224159</v>
      </c>
      <c r="S2520" s="111" t="s">
        <v>1386</v>
      </c>
    </row>
    <row r="2521" spans="1:19" ht="25.5">
      <c r="A2521" s="111" t="s">
        <v>4402</v>
      </c>
      <c r="B2521" s="143">
        <v>44361</v>
      </c>
      <c r="C2521" s="111" t="s">
        <v>4403</v>
      </c>
      <c r="D2521" s="143">
        <v>44361</v>
      </c>
      <c r="E2521" s="111" t="s">
        <v>1387</v>
      </c>
      <c r="F2521" s="111" t="s">
        <v>832</v>
      </c>
      <c r="G2521" s="111" t="s">
        <v>987</v>
      </c>
      <c r="H2521" s="111" t="s">
        <v>1391</v>
      </c>
      <c r="I2521" s="111" t="s">
        <v>1117</v>
      </c>
      <c r="J2521" s="112">
        <v>29</v>
      </c>
      <c r="K2521" s="112">
        <v>1118</v>
      </c>
      <c r="L2521" s="112">
        <v>32422</v>
      </c>
      <c r="M2521" s="112">
        <v>2.7949999999999999</v>
      </c>
      <c r="N2521" s="112">
        <v>81.055000000000007</v>
      </c>
      <c r="O2521" s="112">
        <v>0</v>
      </c>
      <c r="P2521" s="112">
        <v>0</v>
      </c>
      <c r="Q2521" s="112">
        <v>1120.7950000000001</v>
      </c>
      <c r="R2521" s="112">
        <v>32503.055</v>
      </c>
      <c r="S2521" s="111" t="s">
        <v>1386</v>
      </c>
    </row>
    <row r="2522" spans="1:19" ht="25.5">
      <c r="A2522" s="111" t="s">
        <v>4402</v>
      </c>
      <c r="B2522" s="143">
        <v>44361</v>
      </c>
      <c r="C2522" s="111" t="s">
        <v>4403</v>
      </c>
      <c r="D2522" s="143">
        <v>44361</v>
      </c>
      <c r="E2522" s="111" t="s">
        <v>1387</v>
      </c>
      <c r="F2522" s="111" t="s">
        <v>832</v>
      </c>
      <c r="G2522" s="111" t="s">
        <v>987</v>
      </c>
      <c r="H2522" s="111" t="s">
        <v>1391</v>
      </c>
      <c r="I2522" s="111" t="s">
        <v>1284</v>
      </c>
      <c r="J2522" s="112">
        <v>100</v>
      </c>
      <c r="K2522" s="112">
        <v>1064</v>
      </c>
      <c r="L2522" s="112">
        <v>106400</v>
      </c>
      <c r="M2522" s="112">
        <v>2.66</v>
      </c>
      <c r="N2522" s="112">
        <v>266</v>
      </c>
      <c r="O2522" s="112">
        <v>0</v>
      </c>
      <c r="P2522" s="112">
        <v>0</v>
      </c>
      <c r="Q2522" s="112">
        <v>1066.6600000000001</v>
      </c>
      <c r="R2522" s="112">
        <v>106666</v>
      </c>
      <c r="S2522" s="111" t="s">
        <v>1386</v>
      </c>
    </row>
    <row r="2523" spans="1:19" ht="25.5">
      <c r="A2523" s="111" t="s">
        <v>4402</v>
      </c>
      <c r="B2523" s="143">
        <v>44361</v>
      </c>
      <c r="C2523" s="111" t="s">
        <v>4403</v>
      </c>
      <c r="D2523" s="143">
        <v>44361</v>
      </c>
      <c r="E2523" s="111" t="s">
        <v>1387</v>
      </c>
      <c r="F2523" s="111" t="s">
        <v>832</v>
      </c>
      <c r="G2523" s="111" t="s">
        <v>987</v>
      </c>
      <c r="H2523" s="111" t="s">
        <v>1391</v>
      </c>
      <c r="I2523" s="111" t="s">
        <v>1230</v>
      </c>
      <c r="J2523" s="112">
        <v>40</v>
      </c>
      <c r="K2523" s="112">
        <v>1099</v>
      </c>
      <c r="L2523" s="112">
        <v>43960</v>
      </c>
      <c r="M2523" s="112">
        <v>2.7475000000000001</v>
      </c>
      <c r="N2523" s="112">
        <v>109.9</v>
      </c>
      <c r="O2523" s="112">
        <v>0</v>
      </c>
      <c r="P2523" s="112">
        <v>0</v>
      </c>
      <c r="Q2523" s="112">
        <v>1101.7474999999999</v>
      </c>
      <c r="R2523" s="112">
        <v>44069.9</v>
      </c>
      <c r="S2523" s="111" t="s">
        <v>1386</v>
      </c>
    </row>
    <row r="2524" spans="1:19" ht="25.5">
      <c r="A2524" s="111" t="s">
        <v>4404</v>
      </c>
      <c r="B2524" s="143">
        <v>44361</v>
      </c>
      <c r="C2524" s="111" t="s">
        <v>4405</v>
      </c>
      <c r="D2524" s="143">
        <v>44361</v>
      </c>
      <c r="E2524" s="111" t="s">
        <v>1387</v>
      </c>
      <c r="F2524" s="111" t="s">
        <v>102</v>
      </c>
      <c r="G2524" s="111" t="s">
        <v>987</v>
      </c>
      <c r="H2524" s="111" t="s">
        <v>1391</v>
      </c>
      <c r="I2524" s="111" t="s">
        <v>1230</v>
      </c>
      <c r="J2524" s="112">
        <v>66</v>
      </c>
      <c r="K2524" s="112">
        <v>1099</v>
      </c>
      <c r="L2524" s="112">
        <v>72534</v>
      </c>
      <c r="M2524" s="112">
        <v>2.7475000000000001</v>
      </c>
      <c r="N2524" s="112">
        <v>181.33500000000001</v>
      </c>
      <c r="O2524" s="112">
        <v>0</v>
      </c>
      <c r="P2524" s="112">
        <v>0</v>
      </c>
      <c r="Q2524" s="112">
        <v>1101.7474999999999</v>
      </c>
      <c r="R2524" s="112">
        <v>72715.335000000006</v>
      </c>
      <c r="S2524" s="111" t="s">
        <v>1386</v>
      </c>
    </row>
    <row r="2525" spans="1:19" ht="25.5">
      <c r="A2525" s="111" t="s">
        <v>4404</v>
      </c>
      <c r="B2525" s="143">
        <v>44361</v>
      </c>
      <c r="C2525" s="111" t="s">
        <v>4405</v>
      </c>
      <c r="D2525" s="143">
        <v>44361</v>
      </c>
      <c r="E2525" s="111" t="s">
        <v>1387</v>
      </c>
      <c r="F2525" s="111" t="s">
        <v>102</v>
      </c>
      <c r="G2525" s="111" t="s">
        <v>987</v>
      </c>
      <c r="H2525" s="111" t="s">
        <v>1391</v>
      </c>
      <c r="I2525" s="111" t="s">
        <v>1120</v>
      </c>
      <c r="J2525" s="112">
        <v>40</v>
      </c>
      <c r="K2525" s="112">
        <v>1176</v>
      </c>
      <c r="L2525" s="112">
        <v>47040</v>
      </c>
      <c r="M2525" s="112">
        <v>2.94</v>
      </c>
      <c r="N2525" s="112">
        <v>117.6</v>
      </c>
      <c r="O2525" s="112">
        <v>0</v>
      </c>
      <c r="P2525" s="112">
        <v>0</v>
      </c>
      <c r="Q2525" s="112">
        <v>1178.94</v>
      </c>
      <c r="R2525" s="112">
        <v>47157.599999999999</v>
      </c>
      <c r="S2525" s="111" t="s">
        <v>1386</v>
      </c>
    </row>
    <row r="2526" spans="1:19" ht="25.5">
      <c r="A2526" s="111" t="s">
        <v>4404</v>
      </c>
      <c r="B2526" s="143">
        <v>44361</v>
      </c>
      <c r="C2526" s="111" t="s">
        <v>4405</v>
      </c>
      <c r="D2526" s="143">
        <v>44361</v>
      </c>
      <c r="E2526" s="111" t="s">
        <v>1387</v>
      </c>
      <c r="F2526" s="111" t="s">
        <v>102</v>
      </c>
      <c r="G2526" s="111" t="s">
        <v>987</v>
      </c>
      <c r="H2526" s="111" t="s">
        <v>1391</v>
      </c>
      <c r="I2526" s="111" t="s">
        <v>1285</v>
      </c>
      <c r="J2526" s="112">
        <v>70</v>
      </c>
      <c r="K2526" s="112">
        <v>1205</v>
      </c>
      <c r="L2526" s="112">
        <v>84350</v>
      </c>
      <c r="M2526" s="112">
        <v>3.0125000000000002</v>
      </c>
      <c r="N2526" s="112">
        <v>210.875</v>
      </c>
      <c r="O2526" s="112">
        <v>0</v>
      </c>
      <c r="P2526" s="112">
        <v>0</v>
      </c>
      <c r="Q2526" s="112">
        <v>1208.0125</v>
      </c>
      <c r="R2526" s="112">
        <v>84560.875</v>
      </c>
      <c r="S2526" s="111" t="s">
        <v>1386</v>
      </c>
    </row>
    <row r="2527" spans="1:19" ht="25.5">
      <c r="A2527" s="111" t="s">
        <v>4406</v>
      </c>
      <c r="B2527" s="143">
        <v>44361</v>
      </c>
      <c r="C2527" s="111" t="s">
        <v>4407</v>
      </c>
      <c r="D2527" s="143">
        <v>44361</v>
      </c>
      <c r="E2527" s="111" t="s">
        <v>1387</v>
      </c>
      <c r="F2527" s="111" t="s">
        <v>48</v>
      </c>
      <c r="G2527" s="111" t="s">
        <v>1411</v>
      </c>
      <c r="H2527" s="111" t="s">
        <v>24</v>
      </c>
      <c r="I2527" s="111" t="s">
        <v>1285</v>
      </c>
      <c r="J2527" s="112">
        <v>100</v>
      </c>
      <c r="K2527" s="112">
        <v>1205</v>
      </c>
      <c r="L2527" s="112">
        <v>120500</v>
      </c>
      <c r="M2527" s="112">
        <v>3.0125000000000002</v>
      </c>
      <c r="N2527" s="112">
        <v>301.25</v>
      </c>
      <c r="O2527" s="112">
        <v>0</v>
      </c>
      <c r="P2527" s="112">
        <v>0</v>
      </c>
      <c r="Q2527" s="112">
        <v>1208.0125</v>
      </c>
      <c r="R2527" s="112">
        <v>120801.25</v>
      </c>
      <c r="S2527" s="111" t="s">
        <v>1386</v>
      </c>
    </row>
    <row r="2528" spans="1:19" ht="25.5">
      <c r="A2528" s="111" t="s">
        <v>4408</v>
      </c>
      <c r="B2528" s="143">
        <v>44361</v>
      </c>
      <c r="C2528" s="111" t="s">
        <v>4409</v>
      </c>
      <c r="D2528" s="143">
        <v>44361</v>
      </c>
      <c r="E2528" s="111" t="s">
        <v>1387</v>
      </c>
      <c r="F2528" s="111" t="s">
        <v>3</v>
      </c>
      <c r="G2528" s="111" t="s">
        <v>1018</v>
      </c>
      <c r="H2528" s="111" t="s">
        <v>24</v>
      </c>
      <c r="I2528" s="111" t="s">
        <v>1117</v>
      </c>
      <c r="J2528" s="112">
        <v>10</v>
      </c>
      <c r="K2528" s="112">
        <v>1118</v>
      </c>
      <c r="L2528" s="112">
        <v>11180</v>
      </c>
      <c r="M2528" s="112">
        <v>2.7949999999999999</v>
      </c>
      <c r="N2528" s="112">
        <v>27.95</v>
      </c>
      <c r="O2528" s="112">
        <v>0</v>
      </c>
      <c r="P2528" s="112">
        <v>0</v>
      </c>
      <c r="Q2528" s="112">
        <v>1120.7950000000001</v>
      </c>
      <c r="R2528" s="112">
        <v>11207.95</v>
      </c>
      <c r="S2528" s="111" t="s">
        <v>1386</v>
      </c>
    </row>
    <row r="2529" spans="1:19" ht="25.5">
      <c r="A2529" s="111" t="s">
        <v>4408</v>
      </c>
      <c r="B2529" s="143">
        <v>44361</v>
      </c>
      <c r="C2529" s="111" t="s">
        <v>4409</v>
      </c>
      <c r="D2529" s="143">
        <v>44361</v>
      </c>
      <c r="E2529" s="111" t="s">
        <v>1387</v>
      </c>
      <c r="F2529" s="111" t="s">
        <v>3</v>
      </c>
      <c r="G2529" s="111" t="s">
        <v>1018</v>
      </c>
      <c r="H2529" s="111" t="s">
        <v>24</v>
      </c>
      <c r="I2529" s="111" t="s">
        <v>1284</v>
      </c>
      <c r="J2529" s="112">
        <v>30</v>
      </c>
      <c r="K2529" s="112">
        <v>1064</v>
      </c>
      <c r="L2529" s="112">
        <v>31920</v>
      </c>
      <c r="M2529" s="112">
        <v>2.66</v>
      </c>
      <c r="N2529" s="112">
        <v>79.8</v>
      </c>
      <c r="O2529" s="112">
        <v>0</v>
      </c>
      <c r="P2529" s="112">
        <v>0</v>
      </c>
      <c r="Q2529" s="112">
        <v>1066.6600000000001</v>
      </c>
      <c r="R2529" s="112">
        <v>31999.8</v>
      </c>
      <c r="S2529" s="111" t="s">
        <v>1386</v>
      </c>
    </row>
    <row r="2530" spans="1:19" ht="25.5">
      <c r="A2530" s="111" t="s">
        <v>4408</v>
      </c>
      <c r="B2530" s="143">
        <v>44361</v>
      </c>
      <c r="C2530" s="111" t="s">
        <v>4409</v>
      </c>
      <c r="D2530" s="143">
        <v>44361</v>
      </c>
      <c r="E2530" s="111" t="s">
        <v>1387</v>
      </c>
      <c r="F2530" s="111" t="s">
        <v>3</v>
      </c>
      <c r="G2530" s="111" t="s">
        <v>1018</v>
      </c>
      <c r="H2530" s="111" t="s">
        <v>24</v>
      </c>
      <c r="I2530" s="111" t="s">
        <v>1335</v>
      </c>
      <c r="J2530" s="112">
        <v>10</v>
      </c>
      <c r="K2530" s="112">
        <v>1303</v>
      </c>
      <c r="L2530" s="112">
        <v>13030</v>
      </c>
      <c r="M2530" s="112">
        <v>3.2574999999999998</v>
      </c>
      <c r="N2530" s="112">
        <v>32.575000000000003</v>
      </c>
      <c r="O2530" s="112">
        <v>0</v>
      </c>
      <c r="P2530" s="112">
        <v>0</v>
      </c>
      <c r="Q2530" s="112">
        <v>1306.2574999999999</v>
      </c>
      <c r="R2530" s="112">
        <v>13062.575000000001</v>
      </c>
      <c r="S2530" s="111" t="s">
        <v>1386</v>
      </c>
    </row>
    <row r="2531" spans="1:19" ht="25.5">
      <c r="A2531" s="111" t="s">
        <v>4410</v>
      </c>
      <c r="B2531" s="143">
        <v>44361</v>
      </c>
      <c r="C2531" s="111" t="s">
        <v>4411</v>
      </c>
      <c r="D2531" s="143">
        <v>44361</v>
      </c>
      <c r="E2531" s="111" t="s">
        <v>1387</v>
      </c>
      <c r="F2531" s="111" t="s">
        <v>4</v>
      </c>
      <c r="G2531" s="111" t="s">
        <v>1388</v>
      </c>
      <c r="H2531" s="111" t="s">
        <v>24</v>
      </c>
      <c r="I2531" s="111" t="s">
        <v>1285</v>
      </c>
      <c r="J2531" s="112">
        <v>65</v>
      </c>
      <c r="K2531" s="112">
        <v>1205</v>
      </c>
      <c r="L2531" s="112">
        <v>78325</v>
      </c>
      <c r="M2531" s="112">
        <v>3.0125000000000002</v>
      </c>
      <c r="N2531" s="112">
        <v>195.8125</v>
      </c>
      <c r="O2531" s="112">
        <v>0</v>
      </c>
      <c r="P2531" s="112">
        <v>0</v>
      </c>
      <c r="Q2531" s="112">
        <v>1208.0125</v>
      </c>
      <c r="R2531" s="112">
        <v>78520.8125</v>
      </c>
      <c r="S2531" s="111" t="s">
        <v>1386</v>
      </c>
    </row>
    <row r="2532" spans="1:19" ht="25.5">
      <c r="A2532" s="111" t="s">
        <v>4410</v>
      </c>
      <c r="B2532" s="143">
        <v>44361</v>
      </c>
      <c r="C2532" s="111" t="s">
        <v>4411</v>
      </c>
      <c r="D2532" s="143">
        <v>44361</v>
      </c>
      <c r="E2532" s="111" t="s">
        <v>1387</v>
      </c>
      <c r="F2532" s="111" t="s">
        <v>4</v>
      </c>
      <c r="G2532" s="111" t="s">
        <v>1388</v>
      </c>
      <c r="H2532" s="111" t="s">
        <v>24</v>
      </c>
      <c r="I2532" s="111" t="s">
        <v>1284</v>
      </c>
      <c r="J2532" s="112">
        <v>100</v>
      </c>
      <c r="K2532" s="112">
        <v>1064</v>
      </c>
      <c r="L2532" s="112">
        <v>106400</v>
      </c>
      <c r="M2532" s="112">
        <v>2.66</v>
      </c>
      <c r="N2532" s="112">
        <v>266</v>
      </c>
      <c r="O2532" s="112">
        <v>0</v>
      </c>
      <c r="P2532" s="112">
        <v>0</v>
      </c>
      <c r="Q2532" s="112">
        <v>1066.6600000000001</v>
      </c>
      <c r="R2532" s="112">
        <v>106666</v>
      </c>
      <c r="S2532" s="111" t="s">
        <v>1386</v>
      </c>
    </row>
    <row r="2533" spans="1:19" ht="25.5">
      <c r="A2533" s="111" t="s">
        <v>4410</v>
      </c>
      <c r="B2533" s="143">
        <v>44361</v>
      </c>
      <c r="C2533" s="111" t="s">
        <v>4411</v>
      </c>
      <c r="D2533" s="143">
        <v>44361</v>
      </c>
      <c r="E2533" s="111" t="s">
        <v>1387</v>
      </c>
      <c r="F2533" s="111" t="s">
        <v>4</v>
      </c>
      <c r="G2533" s="111" t="s">
        <v>1388</v>
      </c>
      <c r="H2533" s="111" t="s">
        <v>24</v>
      </c>
      <c r="I2533" s="111" t="s">
        <v>1115</v>
      </c>
      <c r="J2533" s="112">
        <v>10</v>
      </c>
      <c r="K2533" s="112">
        <v>1030</v>
      </c>
      <c r="L2533" s="112">
        <v>10300</v>
      </c>
      <c r="M2533" s="112">
        <v>2.5750000000000002</v>
      </c>
      <c r="N2533" s="112">
        <v>25.75</v>
      </c>
      <c r="O2533" s="112">
        <v>0</v>
      </c>
      <c r="P2533" s="112">
        <v>0</v>
      </c>
      <c r="Q2533" s="112">
        <v>1032.575</v>
      </c>
      <c r="R2533" s="112">
        <v>10325.75</v>
      </c>
      <c r="S2533" s="111" t="s">
        <v>1386</v>
      </c>
    </row>
    <row r="2534" spans="1:19" ht="25.5">
      <c r="A2534" s="111" t="s">
        <v>4410</v>
      </c>
      <c r="B2534" s="143">
        <v>44361</v>
      </c>
      <c r="C2534" s="111" t="s">
        <v>4411</v>
      </c>
      <c r="D2534" s="143">
        <v>44361</v>
      </c>
      <c r="E2534" s="111" t="s">
        <v>1387</v>
      </c>
      <c r="F2534" s="111" t="s">
        <v>4</v>
      </c>
      <c r="G2534" s="111" t="s">
        <v>1388</v>
      </c>
      <c r="H2534" s="111" t="s">
        <v>24</v>
      </c>
      <c r="I2534" s="111" t="s">
        <v>1230</v>
      </c>
      <c r="J2534" s="112">
        <v>120</v>
      </c>
      <c r="K2534" s="112">
        <v>1099</v>
      </c>
      <c r="L2534" s="112">
        <v>131880</v>
      </c>
      <c r="M2534" s="112">
        <v>2.7475000000000001</v>
      </c>
      <c r="N2534" s="112">
        <v>329.7</v>
      </c>
      <c r="O2534" s="112">
        <v>0</v>
      </c>
      <c r="P2534" s="112">
        <v>0</v>
      </c>
      <c r="Q2534" s="112">
        <v>1101.7474999999999</v>
      </c>
      <c r="R2534" s="112">
        <v>132209.70000000001</v>
      </c>
      <c r="S2534" s="111" t="s">
        <v>1386</v>
      </c>
    </row>
    <row r="2535" spans="1:19" ht="25.5">
      <c r="A2535" s="111" t="s">
        <v>4412</v>
      </c>
      <c r="B2535" s="143">
        <v>44361</v>
      </c>
      <c r="C2535" s="111" t="s">
        <v>4413</v>
      </c>
      <c r="D2535" s="143">
        <v>44361</v>
      </c>
      <c r="E2535" s="111" t="s">
        <v>1387</v>
      </c>
      <c r="F2535" s="111" t="s">
        <v>34</v>
      </c>
      <c r="G2535" s="111" t="s">
        <v>1393</v>
      </c>
      <c r="H2535" s="111" t="s">
        <v>24</v>
      </c>
      <c r="I2535" s="111" t="s">
        <v>1284</v>
      </c>
      <c r="J2535" s="112">
        <v>60</v>
      </c>
      <c r="K2535" s="112">
        <v>1064</v>
      </c>
      <c r="L2535" s="112">
        <v>63840</v>
      </c>
      <c r="M2535" s="112">
        <v>2.66</v>
      </c>
      <c r="N2535" s="112">
        <v>159.6</v>
      </c>
      <c r="O2535" s="112">
        <v>0</v>
      </c>
      <c r="P2535" s="112">
        <v>0</v>
      </c>
      <c r="Q2535" s="112">
        <v>1066.6600000000001</v>
      </c>
      <c r="R2535" s="112">
        <v>63999.6</v>
      </c>
      <c r="S2535" s="111" t="s">
        <v>1386</v>
      </c>
    </row>
    <row r="2536" spans="1:19" ht="25.5">
      <c r="A2536" s="111" t="s">
        <v>4412</v>
      </c>
      <c r="B2536" s="143">
        <v>44361</v>
      </c>
      <c r="C2536" s="111" t="s">
        <v>4413</v>
      </c>
      <c r="D2536" s="143">
        <v>44361</v>
      </c>
      <c r="E2536" s="111" t="s">
        <v>1387</v>
      </c>
      <c r="F2536" s="111" t="s">
        <v>34</v>
      </c>
      <c r="G2536" s="111" t="s">
        <v>1393</v>
      </c>
      <c r="H2536" s="111" t="s">
        <v>24</v>
      </c>
      <c r="I2536" s="111" t="s">
        <v>1335</v>
      </c>
      <c r="J2536" s="112">
        <v>40</v>
      </c>
      <c r="K2536" s="112">
        <v>1303</v>
      </c>
      <c r="L2536" s="112">
        <v>52120</v>
      </c>
      <c r="M2536" s="112">
        <v>3.2574999999999998</v>
      </c>
      <c r="N2536" s="112">
        <v>130.30000000000001</v>
      </c>
      <c r="O2536" s="112">
        <v>0</v>
      </c>
      <c r="P2536" s="112">
        <v>0</v>
      </c>
      <c r="Q2536" s="112">
        <v>1306.2574999999999</v>
      </c>
      <c r="R2536" s="112">
        <v>52250.3</v>
      </c>
      <c r="S2536" s="111" t="s">
        <v>1386</v>
      </c>
    </row>
    <row r="2537" spans="1:19" ht="25.5">
      <c r="A2537" s="111" t="s">
        <v>4414</v>
      </c>
      <c r="B2537" s="143">
        <v>44361</v>
      </c>
      <c r="C2537" s="111" t="s">
        <v>4415</v>
      </c>
      <c r="D2537" s="143">
        <v>44361</v>
      </c>
      <c r="E2537" s="111" t="s">
        <v>1387</v>
      </c>
      <c r="F2537" s="111" t="s">
        <v>43</v>
      </c>
      <c r="G2537" s="111" t="s">
        <v>1406</v>
      </c>
      <c r="H2537" s="111" t="s">
        <v>24</v>
      </c>
      <c r="I2537" s="111" t="s">
        <v>1335</v>
      </c>
      <c r="J2537" s="112">
        <v>20</v>
      </c>
      <c r="K2537" s="112">
        <v>1303</v>
      </c>
      <c r="L2537" s="112">
        <v>26060</v>
      </c>
      <c r="M2537" s="112">
        <v>3.2574999999999998</v>
      </c>
      <c r="N2537" s="112">
        <v>65.150000000000006</v>
      </c>
      <c r="O2537" s="112">
        <v>0</v>
      </c>
      <c r="P2537" s="112">
        <v>0</v>
      </c>
      <c r="Q2537" s="112">
        <v>1306.2574999999999</v>
      </c>
      <c r="R2537" s="112">
        <v>26125.15</v>
      </c>
      <c r="S2537" s="111" t="s">
        <v>1386</v>
      </c>
    </row>
    <row r="2538" spans="1:19" ht="25.5">
      <c r="A2538" s="111" t="s">
        <v>4414</v>
      </c>
      <c r="B2538" s="143">
        <v>44361</v>
      </c>
      <c r="C2538" s="111" t="s">
        <v>4415</v>
      </c>
      <c r="D2538" s="143">
        <v>44361</v>
      </c>
      <c r="E2538" s="111" t="s">
        <v>1387</v>
      </c>
      <c r="F2538" s="111" t="s">
        <v>43</v>
      </c>
      <c r="G2538" s="111" t="s">
        <v>1406</v>
      </c>
      <c r="H2538" s="111" t="s">
        <v>24</v>
      </c>
      <c r="I2538" s="111" t="s">
        <v>1120</v>
      </c>
      <c r="J2538" s="112">
        <v>50</v>
      </c>
      <c r="K2538" s="112">
        <v>1176</v>
      </c>
      <c r="L2538" s="112">
        <v>58800</v>
      </c>
      <c r="M2538" s="112">
        <v>2.94</v>
      </c>
      <c r="N2538" s="112">
        <v>147</v>
      </c>
      <c r="O2538" s="112">
        <v>0</v>
      </c>
      <c r="P2538" s="112">
        <v>0</v>
      </c>
      <c r="Q2538" s="112">
        <v>1178.94</v>
      </c>
      <c r="R2538" s="112">
        <v>58947</v>
      </c>
      <c r="S2538" s="111" t="s">
        <v>1386</v>
      </c>
    </row>
    <row r="2539" spans="1:19" ht="25.5">
      <c r="A2539" s="111" t="s">
        <v>4414</v>
      </c>
      <c r="B2539" s="143">
        <v>44361</v>
      </c>
      <c r="C2539" s="111" t="s">
        <v>4415</v>
      </c>
      <c r="D2539" s="143">
        <v>44361</v>
      </c>
      <c r="E2539" s="111" t="s">
        <v>1387</v>
      </c>
      <c r="F2539" s="111" t="s">
        <v>43</v>
      </c>
      <c r="G2539" s="111" t="s">
        <v>1406</v>
      </c>
      <c r="H2539" s="111" t="s">
        <v>24</v>
      </c>
      <c r="I2539" s="111" t="s">
        <v>1285</v>
      </c>
      <c r="J2539" s="112">
        <v>50</v>
      </c>
      <c r="K2539" s="112">
        <v>1205</v>
      </c>
      <c r="L2539" s="112">
        <v>60250</v>
      </c>
      <c r="M2539" s="112">
        <v>3.0125000000000002</v>
      </c>
      <c r="N2539" s="112">
        <v>150.625</v>
      </c>
      <c r="O2539" s="112">
        <v>0</v>
      </c>
      <c r="P2539" s="112">
        <v>0</v>
      </c>
      <c r="Q2539" s="112">
        <v>1208.0125</v>
      </c>
      <c r="R2539" s="112">
        <v>60400.625</v>
      </c>
      <c r="S2539" s="111" t="s">
        <v>1386</v>
      </c>
    </row>
    <row r="2540" spans="1:19" ht="25.5">
      <c r="A2540" s="111" t="s">
        <v>4414</v>
      </c>
      <c r="B2540" s="143">
        <v>44361</v>
      </c>
      <c r="C2540" s="111" t="s">
        <v>4415</v>
      </c>
      <c r="D2540" s="143">
        <v>44361</v>
      </c>
      <c r="E2540" s="111" t="s">
        <v>1387</v>
      </c>
      <c r="F2540" s="111" t="s">
        <v>43</v>
      </c>
      <c r="G2540" s="111" t="s">
        <v>1406</v>
      </c>
      <c r="H2540" s="111" t="s">
        <v>24</v>
      </c>
      <c r="I2540" s="111" t="s">
        <v>1115</v>
      </c>
      <c r="J2540" s="112">
        <v>200</v>
      </c>
      <c r="K2540" s="112">
        <v>1030</v>
      </c>
      <c r="L2540" s="112">
        <v>206000</v>
      </c>
      <c r="M2540" s="112">
        <v>2.5750000000000002</v>
      </c>
      <c r="N2540" s="112">
        <v>515</v>
      </c>
      <c r="O2540" s="112">
        <v>0</v>
      </c>
      <c r="P2540" s="112">
        <v>0</v>
      </c>
      <c r="Q2540" s="112">
        <v>1032.575</v>
      </c>
      <c r="R2540" s="112">
        <v>206515</v>
      </c>
      <c r="S2540" s="111" t="s">
        <v>1386</v>
      </c>
    </row>
    <row r="2541" spans="1:19" ht="25.5">
      <c r="A2541" s="111" t="s">
        <v>4414</v>
      </c>
      <c r="B2541" s="143">
        <v>44361</v>
      </c>
      <c r="C2541" s="111" t="s">
        <v>4415</v>
      </c>
      <c r="D2541" s="143">
        <v>44361</v>
      </c>
      <c r="E2541" s="111" t="s">
        <v>1387</v>
      </c>
      <c r="F2541" s="111" t="s">
        <v>43</v>
      </c>
      <c r="G2541" s="111" t="s">
        <v>1406</v>
      </c>
      <c r="H2541" s="111" t="s">
        <v>24</v>
      </c>
      <c r="I2541" s="111" t="s">
        <v>1230</v>
      </c>
      <c r="J2541" s="112">
        <v>40</v>
      </c>
      <c r="K2541" s="112">
        <v>1099</v>
      </c>
      <c r="L2541" s="112">
        <v>43960</v>
      </c>
      <c r="M2541" s="112">
        <v>2.7475000000000001</v>
      </c>
      <c r="N2541" s="112">
        <v>109.9</v>
      </c>
      <c r="O2541" s="112">
        <v>0</v>
      </c>
      <c r="P2541" s="112">
        <v>0</v>
      </c>
      <c r="Q2541" s="112">
        <v>1101.7474999999999</v>
      </c>
      <c r="R2541" s="112">
        <v>44069.9</v>
      </c>
      <c r="S2541" s="111" t="s">
        <v>1386</v>
      </c>
    </row>
    <row r="2542" spans="1:19" ht="25.5">
      <c r="A2542" s="111" t="s">
        <v>4414</v>
      </c>
      <c r="B2542" s="143">
        <v>44361</v>
      </c>
      <c r="C2542" s="111" t="s">
        <v>4415</v>
      </c>
      <c r="D2542" s="143">
        <v>44361</v>
      </c>
      <c r="E2542" s="111" t="s">
        <v>1387</v>
      </c>
      <c r="F2542" s="111" t="s">
        <v>43</v>
      </c>
      <c r="G2542" s="111" t="s">
        <v>1406</v>
      </c>
      <c r="H2542" s="111" t="s">
        <v>24</v>
      </c>
      <c r="I2542" s="111" t="s">
        <v>1117</v>
      </c>
      <c r="J2542" s="112">
        <v>80</v>
      </c>
      <c r="K2542" s="112">
        <v>1118</v>
      </c>
      <c r="L2542" s="112">
        <v>89440</v>
      </c>
      <c r="M2542" s="112">
        <v>2.7949999999999999</v>
      </c>
      <c r="N2542" s="112">
        <v>223.6</v>
      </c>
      <c r="O2542" s="112">
        <v>0</v>
      </c>
      <c r="P2542" s="112">
        <v>0</v>
      </c>
      <c r="Q2542" s="112">
        <v>1120.7950000000001</v>
      </c>
      <c r="R2542" s="112">
        <v>89663.6</v>
      </c>
      <c r="S2542" s="111" t="s">
        <v>1386</v>
      </c>
    </row>
    <row r="2543" spans="1:19" ht="25.5">
      <c r="A2543" s="111" t="s">
        <v>4414</v>
      </c>
      <c r="B2543" s="143">
        <v>44361</v>
      </c>
      <c r="C2543" s="111" t="s">
        <v>4415</v>
      </c>
      <c r="D2543" s="143">
        <v>44361</v>
      </c>
      <c r="E2543" s="111" t="s">
        <v>1387</v>
      </c>
      <c r="F2543" s="111" t="s">
        <v>43</v>
      </c>
      <c r="G2543" s="111" t="s">
        <v>1406</v>
      </c>
      <c r="H2543" s="111" t="s">
        <v>24</v>
      </c>
      <c r="I2543" s="111" t="s">
        <v>1284</v>
      </c>
      <c r="J2543" s="112">
        <v>80</v>
      </c>
      <c r="K2543" s="112">
        <v>1064</v>
      </c>
      <c r="L2543" s="112">
        <v>85120</v>
      </c>
      <c r="M2543" s="112">
        <v>2.66</v>
      </c>
      <c r="N2543" s="112">
        <v>212.8</v>
      </c>
      <c r="O2543" s="112">
        <v>0</v>
      </c>
      <c r="P2543" s="112">
        <v>0</v>
      </c>
      <c r="Q2543" s="112">
        <v>1066.6600000000001</v>
      </c>
      <c r="R2543" s="112">
        <v>85332.800000000003</v>
      </c>
      <c r="S2543" s="111" t="s">
        <v>1386</v>
      </c>
    </row>
    <row r="2544" spans="1:19" ht="25.5">
      <c r="A2544" s="111" t="s">
        <v>4416</v>
      </c>
      <c r="B2544" s="143">
        <v>44361</v>
      </c>
      <c r="C2544" s="111" t="s">
        <v>4417</v>
      </c>
      <c r="D2544" s="143">
        <v>44361</v>
      </c>
      <c r="E2544" s="111" t="s">
        <v>1387</v>
      </c>
      <c r="F2544" s="111" t="s">
        <v>33</v>
      </c>
      <c r="G2544" s="111" t="s">
        <v>1024</v>
      </c>
      <c r="H2544" s="111" t="s">
        <v>24</v>
      </c>
      <c r="I2544" s="111" t="s">
        <v>1335</v>
      </c>
      <c r="J2544" s="112">
        <v>40</v>
      </c>
      <c r="K2544" s="112">
        <v>1303</v>
      </c>
      <c r="L2544" s="112">
        <v>52120</v>
      </c>
      <c r="M2544" s="112">
        <v>3.2574999999999998</v>
      </c>
      <c r="N2544" s="112">
        <v>130.30000000000001</v>
      </c>
      <c r="O2544" s="112">
        <v>0</v>
      </c>
      <c r="P2544" s="112">
        <v>0</v>
      </c>
      <c r="Q2544" s="112">
        <v>1306.2574999999999</v>
      </c>
      <c r="R2544" s="112">
        <v>52250.3</v>
      </c>
      <c r="S2544" s="111" t="s">
        <v>1386</v>
      </c>
    </row>
    <row r="2545" spans="1:19" ht="25.5">
      <c r="A2545" s="111" t="s">
        <v>4416</v>
      </c>
      <c r="B2545" s="143">
        <v>44361</v>
      </c>
      <c r="C2545" s="111" t="s">
        <v>4417</v>
      </c>
      <c r="D2545" s="143">
        <v>44361</v>
      </c>
      <c r="E2545" s="111" t="s">
        <v>1387</v>
      </c>
      <c r="F2545" s="111" t="s">
        <v>33</v>
      </c>
      <c r="G2545" s="111" t="s">
        <v>1024</v>
      </c>
      <c r="H2545" s="111" t="s">
        <v>24</v>
      </c>
      <c r="I2545" s="111" t="s">
        <v>1285</v>
      </c>
      <c r="J2545" s="112">
        <v>20</v>
      </c>
      <c r="K2545" s="112">
        <v>1205</v>
      </c>
      <c r="L2545" s="112">
        <v>24100</v>
      </c>
      <c r="M2545" s="112">
        <v>3.0125000000000002</v>
      </c>
      <c r="N2545" s="112">
        <v>60.25</v>
      </c>
      <c r="O2545" s="112">
        <v>0</v>
      </c>
      <c r="P2545" s="112">
        <v>0</v>
      </c>
      <c r="Q2545" s="112">
        <v>1208.0125</v>
      </c>
      <c r="R2545" s="112">
        <v>24160.25</v>
      </c>
      <c r="S2545" s="111" t="s">
        <v>1386</v>
      </c>
    </row>
    <row r="2546" spans="1:19" ht="25.5">
      <c r="A2546" s="111" t="s">
        <v>4418</v>
      </c>
      <c r="B2546" s="143">
        <v>44361</v>
      </c>
      <c r="C2546" s="111" t="s">
        <v>4419</v>
      </c>
      <c r="D2546" s="143">
        <v>44361</v>
      </c>
      <c r="E2546" s="111" t="s">
        <v>1387</v>
      </c>
      <c r="F2546" s="111" t="s">
        <v>20</v>
      </c>
      <c r="G2546" s="111" t="s">
        <v>1022</v>
      </c>
      <c r="H2546" s="111" t="s">
        <v>24</v>
      </c>
      <c r="I2546" s="111" t="s">
        <v>1285</v>
      </c>
      <c r="J2546" s="112">
        <v>40</v>
      </c>
      <c r="K2546" s="112">
        <v>1205</v>
      </c>
      <c r="L2546" s="112">
        <v>48200</v>
      </c>
      <c r="M2546" s="112">
        <v>3.0125000000000002</v>
      </c>
      <c r="N2546" s="112">
        <v>120.5</v>
      </c>
      <c r="O2546" s="112">
        <v>0</v>
      </c>
      <c r="P2546" s="112">
        <v>0</v>
      </c>
      <c r="Q2546" s="112">
        <v>1208.0125</v>
      </c>
      <c r="R2546" s="112">
        <v>48320.5</v>
      </c>
      <c r="S2546" s="111" t="s">
        <v>1386</v>
      </c>
    </row>
    <row r="2547" spans="1:19" ht="25.5">
      <c r="A2547" s="111" t="s">
        <v>4418</v>
      </c>
      <c r="B2547" s="143">
        <v>44361</v>
      </c>
      <c r="C2547" s="111" t="s">
        <v>4419</v>
      </c>
      <c r="D2547" s="143">
        <v>44361</v>
      </c>
      <c r="E2547" s="111" t="s">
        <v>1387</v>
      </c>
      <c r="F2547" s="111" t="s">
        <v>20</v>
      </c>
      <c r="G2547" s="111" t="s">
        <v>1022</v>
      </c>
      <c r="H2547" s="111" t="s">
        <v>24</v>
      </c>
      <c r="I2547" s="111" t="s">
        <v>1117</v>
      </c>
      <c r="J2547" s="112">
        <v>60</v>
      </c>
      <c r="K2547" s="112">
        <v>1118</v>
      </c>
      <c r="L2547" s="112">
        <v>67080</v>
      </c>
      <c r="M2547" s="112">
        <v>2.7949999999999999</v>
      </c>
      <c r="N2547" s="112">
        <v>167.7</v>
      </c>
      <c r="O2547" s="112">
        <v>0</v>
      </c>
      <c r="P2547" s="112">
        <v>0</v>
      </c>
      <c r="Q2547" s="112">
        <v>1120.7950000000001</v>
      </c>
      <c r="R2547" s="112">
        <v>67247.7</v>
      </c>
      <c r="S2547" s="111" t="s">
        <v>1386</v>
      </c>
    </row>
    <row r="2548" spans="1:19" ht="25.5">
      <c r="A2548" s="111" t="s">
        <v>4418</v>
      </c>
      <c r="B2548" s="143">
        <v>44361</v>
      </c>
      <c r="C2548" s="111" t="s">
        <v>4419</v>
      </c>
      <c r="D2548" s="143">
        <v>44361</v>
      </c>
      <c r="E2548" s="111" t="s">
        <v>1387</v>
      </c>
      <c r="F2548" s="111" t="s">
        <v>20</v>
      </c>
      <c r="G2548" s="111" t="s">
        <v>1022</v>
      </c>
      <c r="H2548" s="111" t="s">
        <v>24</v>
      </c>
      <c r="I2548" s="111" t="s">
        <v>1120</v>
      </c>
      <c r="J2548" s="112">
        <v>60</v>
      </c>
      <c r="K2548" s="112">
        <v>1176</v>
      </c>
      <c r="L2548" s="112">
        <v>70560</v>
      </c>
      <c r="M2548" s="112">
        <v>2.94</v>
      </c>
      <c r="N2548" s="112">
        <v>176.4</v>
      </c>
      <c r="O2548" s="112">
        <v>0</v>
      </c>
      <c r="P2548" s="112">
        <v>0</v>
      </c>
      <c r="Q2548" s="112">
        <v>1178.94</v>
      </c>
      <c r="R2548" s="112">
        <v>70736.399999999994</v>
      </c>
      <c r="S2548" s="111" t="s">
        <v>1386</v>
      </c>
    </row>
    <row r="2549" spans="1:19" ht="25.5">
      <c r="A2549" s="111" t="s">
        <v>4418</v>
      </c>
      <c r="B2549" s="143">
        <v>44361</v>
      </c>
      <c r="C2549" s="111" t="s">
        <v>4419</v>
      </c>
      <c r="D2549" s="143">
        <v>44361</v>
      </c>
      <c r="E2549" s="111" t="s">
        <v>1387</v>
      </c>
      <c r="F2549" s="111" t="s">
        <v>20</v>
      </c>
      <c r="G2549" s="111" t="s">
        <v>1022</v>
      </c>
      <c r="H2549" s="111" t="s">
        <v>24</v>
      </c>
      <c r="I2549" s="111" t="s">
        <v>1284</v>
      </c>
      <c r="J2549" s="112">
        <v>85</v>
      </c>
      <c r="K2549" s="112">
        <v>1064</v>
      </c>
      <c r="L2549" s="112">
        <v>90440</v>
      </c>
      <c r="M2549" s="112">
        <v>2.66</v>
      </c>
      <c r="N2549" s="112">
        <v>226.1</v>
      </c>
      <c r="O2549" s="112">
        <v>0</v>
      </c>
      <c r="P2549" s="112">
        <v>0</v>
      </c>
      <c r="Q2549" s="112">
        <v>1066.6600000000001</v>
      </c>
      <c r="R2549" s="112">
        <v>90666.1</v>
      </c>
      <c r="S2549" s="111" t="s">
        <v>1386</v>
      </c>
    </row>
    <row r="2550" spans="1:19" ht="25.5">
      <c r="A2550" s="111" t="s">
        <v>4420</v>
      </c>
      <c r="B2550" s="143">
        <v>44361</v>
      </c>
      <c r="C2550" s="111" t="s">
        <v>4421</v>
      </c>
      <c r="D2550" s="143">
        <v>44361</v>
      </c>
      <c r="E2550" s="111" t="s">
        <v>1387</v>
      </c>
      <c r="F2550" s="111" t="s">
        <v>1439</v>
      </c>
      <c r="G2550" s="111" t="s">
        <v>1392</v>
      </c>
      <c r="H2550" s="111" t="s">
        <v>1391</v>
      </c>
      <c r="I2550" s="111" t="s">
        <v>1230</v>
      </c>
      <c r="J2550" s="112">
        <v>45</v>
      </c>
      <c r="K2550" s="112">
        <v>1099</v>
      </c>
      <c r="L2550" s="112">
        <v>49455</v>
      </c>
      <c r="M2550" s="112">
        <v>2.7475000000000001</v>
      </c>
      <c r="N2550" s="112">
        <v>123.6375</v>
      </c>
      <c r="O2550" s="112">
        <v>0</v>
      </c>
      <c r="P2550" s="112">
        <v>0</v>
      </c>
      <c r="Q2550" s="112">
        <v>1101.7474999999999</v>
      </c>
      <c r="R2550" s="112">
        <v>49578.637499999997</v>
      </c>
      <c r="S2550" s="111" t="s">
        <v>1386</v>
      </c>
    </row>
    <row r="2551" spans="1:19" ht="25.5">
      <c r="A2551" s="111" t="s">
        <v>4420</v>
      </c>
      <c r="B2551" s="143">
        <v>44361</v>
      </c>
      <c r="C2551" s="111" t="s">
        <v>4421</v>
      </c>
      <c r="D2551" s="143">
        <v>44361</v>
      </c>
      <c r="E2551" s="111" t="s">
        <v>1387</v>
      </c>
      <c r="F2551" s="111" t="s">
        <v>1439</v>
      </c>
      <c r="G2551" s="111" t="s">
        <v>1392</v>
      </c>
      <c r="H2551" s="111" t="s">
        <v>1391</v>
      </c>
      <c r="I2551" s="111" t="s">
        <v>1335</v>
      </c>
      <c r="J2551" s="112">
        <v>20</v>
      </c>
      <c r="K2551" s="112">
        <v>1303</v>
      </c>
      <c r="L2551" s="112">
        <v>26060</v>
      </c>
      <c r="M2551" s="112">
        <v>3.2574999999999998</v>
      </c>
      <c r="N2551" s="112">
        <v>65.150000000000006</v>
      </c>
      <c r="O2551" s="112">
        <v>0</v>
      </c>
      <c r="P2551" s="112">
        <v>0</v>
      </c>
      <c r="Q2551" s="112">
        <v>1306.2574999999999</v>
      </c>
      <c r="R2551" s="112">
        <v>26125.15</v>
      </c>
      <c r="S2551" s="111" t="s">
        <v>1386</v>
      </c>
    </row>
    <row r="2552" spans="1:19" ht="25.5">
      <c r="A2552" s="111" t="s">
        <v>4420</v>
      </c>
      <c r="B2552" s="143">
        <v>44361</v>
      </c>
      <c r="C2552" s="111" t="s">
        <v>4421</v>
      </c>
      <c r="D2552" s="143">
        <v>44361</v>
      </c>
      <c r="E2552" s="111" t="s">
        <v>1387</v>
      </c>
      <c r="F2552" s="111" t="s">
        <v>1439</v>
      </c>
      <c r="G2552" s="111" t="s">
        <v>1392</v>
      </c>
      <c r="H2552" s="111" t="s">
        <v>1391</v>
      </c>
      <c r="I2552" s="111" t="s">
        <v>1285</v>
      </c>
      <c r="J2552" s="112">
        <v>20</v>
      </c>
      <c r="K2552" s="112">
        <v>1205</v>
      </c>
      <c r="L2552" s="112">
        <v>24100</v>
      </c>
      <c r="M2552" s="112">
        <v>3.0125000000000002</v>
      </c>
      <c r="N2552" s="112">
        <v>60.25</v>
      </c>
      <c r="O2552" s="112">
        <v>0</v>
      </c>
      <c r="P2552" s="112">
        <v>0</v>
      </c>
      <c r="Q2552" s="112">
        <v>1208.0125</v>
      </c>
      <c r="R2552" s="112">
        <v>24160.25</v>
      </c>
      <c r="S2552" s="111" t="s">
        <v>1386</v>
      </c>
    </row>
    <row r="2553" spans="1:19" ht="25.5">
      <c r="A2553" s="111" t="s">
        <v>4422</v>
      </c>
      <c r="B2553" s="143">
        <v>44361</v>
      </c>
      <c r="C2553" s="111" t="s">
        <v>4423</v>
      </c>
      <c r="D2553" s="143">
        <v>44361</v>
      </c>
      <c r="E2553" s="111" t="s">
        <v>1387</v>
      </c>
      <c r="F2553" s="111" t="s">
        <v>97</v>
      </c>
      <c r="G2553" s="111" t="s">
        <v>987</v>
      </c>
      <c r="H2553" s="111" t="s">
        <v>1391</v>
      </c>
      <c r="I2553" s="111" t="s">
        <v>1230</v>
      </c>
      <c r="J2553" s="112">
        <v>80</v>
      </c>
      <c r="K2553" s="112">
        <v>1099</v>
      </c>
      <c r="L2553" s="112">
        <v>87920</v>
      </c>
      <c r="M2553" s="112">
        <v>2.7475000000000001</v>
      </c>
      <c r="N2553" s="112">
        <v>219.8</v>
      </c>
      <c r="O2553" s="112">
        <v>0</v>
      </c>
      <c r="P2553" s="112">
        <v>0</v>
      </c>
      <c r="Q2553" s="112">
        <v>1101.7474999999999</v>
      </c>
      <c r="R2553" s="112">
        <v>88139.8</v>
      </c>
      <c r="S2553" s="111" t="s">
        <v>1386</v>
      </c>
    </row>
    <row r="2554" spans="1:19" ht="25.5">
      <c r="A2554" s="111" t="s">
        <v>4422</v>
      </c>
      <c r="B2554" s="143">
        <v>44361</v>
      </c>
      <c r="C2554" s="111" t="s">
        <v>4423</v>
      </c>
      <c r="D2554" s="143">
        <v>44361</v>
      </c>
      <c r="E2554" s="111" t="s">
        <v>1387</v>
      </c>
      <c r="F2554" s="111" t="s">
        <v>97</v>
      </c>
      <c r="G2554" s="111" t="s">
        <v>987</v>
      </c>
      <c r="H2554" s="111" t="s">
        <v>1391</v>
      </c>
      <c r="I2554" s="111" t="s">
        <v>1284</v>
      </c>
      <c r="J2554" s="112">
        <v>100</v>
      </c>
      <c r="K2554" s="112">
        <v>1064</v>
      </c>
      <c r="L2554" s="112">
        <v>106400</v>
      </c>
      <c r="M2554" s="112">
        <v>2.66</v>
      </c>
      <c r="N2554" s="112">
        <v>266</v>
      </c>
      <c r="O2554" s="112">
        <v>0</v>
      </c>
      <c r="P2554" s="112">
        <v>0</v>
      </c>
      <c r="Q2554" s="112">
        <v>1066.6600000000001</v>
      </c>
      <c r="R2554" s="112">
        <v>106666</v>
      </c>
      <c r="S2554" s="111" t="s">
        <v>1386</v>
      </c>
    </row>
    <row r="2555" spans="1:19" ht="25.5">
      <c r="A2555" s="111" t="s">
        <v>4422</v>
      </c>
      <c r="B2555" s="143">
        <v>44361</v>
      </c>
      <c r="C2555" s="111" t="s">
        <v>4423</v>
      </c>
      <c r="D2555" s="143">
        <v>44361</v>
      </c>
      <c r="E2555" s="111" t="s">
        <v>1387</v>
      </c>
      <c r="F2555" s="111" t="s">
        <v>97</v>
      </c>
      <c r="G2555" s="111" t="s">
        <v>987</v>
      </c>
      <c r="H2555" s="111" t="s">
        <v>1391</v>
      </c>
      <c r="I2555" s="111" t="s">
        <v>1120</v>
      </c>
      <c r="J2555" s="112">
        <v>40</v>
      </c>
      <c r="K2555" s="112">
        <v>1176</v>
      </c>
      <c r="L2555" s="112">
        <v>47040</v>
      </c>
      <c r="M2555" s="112">
        <v>2.94</v>
      </c>
      <c r="N2555" s="112">
        <v>117.6</v>
      </c>
      <c r="O2555" s="112">
        <v>0</v>
      </c>
      <c r="P2555" s="112">
        <v>0</v>
      </c>
      <c r="Q2555" s="112">
        <v>1178.94</v>
      </c>
      <c r="R2555" s="112">
        <v>47157.599999999999</v>
      </c>
      <c r="S2555" s="111" t="s">
        <v>1386</v>
      </c>
    </row>
    <row r="2556" spans="1:19" ht="25.5">
      <c r="A2556" s="111" t="s">
        <v>4422</v>
      </c>
      <c r="B2556" s="143">
        <v>44361</v>
      </c>
      <c r="C2556" s="111" t="s">
        <v>4423</v>
      </c>
      <c r="D2556" s="143">
        <v>44361</v>
      </c>
      <c r="E2556" s="111" t="s">
        <v>1387</v>
      </c>
      <c r="F2556" s="111" t="s">
        <v>97</v>
      </c>
      <c r="G2556" s="111" t="s">
        <v>987</v>
      </c>
      <c r="H2556" s="111" t="s">
        <v>1391</v>
      </c>
      <c r="I2556" s="111" t="s">
        <v>1285</v>
      </c>
      <c r="J2556" s="112">
        <v>20</v>
      </c>
      <c r="K2556" s="112">
        <v>1205</v>
      </c>
      <c r="L2556" s="112">
        <v>24100</v>
      </c>
      <c r="M2556" s="112">
        <v>3.0125000000000002</v>
      </c>
      <c r="N2556" s="112">
        <v>60.25</v>
      </c>
      <c r="O2556" s="112">
        <v>0</v>
      </c>
      <c r="P2556" s="112">
        <v>0</v>
      </c>
      <c r="Q2556" s="112">
        <v>1208.0125</v>
      </c>
      <c r="R2556" s="112">
        <v>24160.25</v>
      </c>
      <c r="S2556" s="111" t="s">
        <v>1386</v>
      </c>
    </row>
    <row r="2557" spans="1:19" ht="25.5">
      <c r="A2557" s="111" t="s">
        <v>4424</v>
      </c>
      <c r="B2557" s="143">
        <v>44361</v>
      </c>
      <c r="C2557" s="111" t="s">
        <v>4425</v>
      </c>
      <c r="D2557" s="143">
        <v>44361</v>
      </c>
      <c r="E2557" s="111" t="s">
        <v>1116</v>
      </c>
      <c r="F2557" s="111" t="s">
        <v>1382</v>
      </c>
      <c r="G2557" s="111" t="s">
        <v>1116</v>
      </c>
      <c r="H2557" s="111" t="s">
        <v>1116</v>
      </c>
      <c r="I2557" s="111" t="s">
        <v>1115</v>
      </c>
      <c r="J2557" s="112">
        <v>2</v>
      </c>
      <c r="K2557" s="112">
        <v>1045</v>
      </c>
      <c r="L2557" s="112">
        <v>2090</v>
      </c>
      <c r="M2557" s="112">
        <v>2.6124999999999998</v>
      </c>
      <c r="N2557" s="112">
        <v>5.2249999999999996</v>
      </c>
      <c r="O2557" s="112">
        <v>0</v>
      </c>
      <c r="P2557" s="112">
        <v>0</v>
      </c>
      <c r="Q2557" s="112">
        <v>1047.6125</v>
      </c>
      <c r="R2557" s="112">
        <v>2095.2249999999999</v>
      </c>
      <c r="S2557" s="111" t="s">
        <v>1386</v>
      </c>
    </row>
    <row r="2558" spans="1:19" ht="25.5">
      <c r="A2558" s="111" t="s">
        <v>4426</v>
      </c>
      <c r="B2558" s="143">
        <v>44361</v>
      </c>
      <c r="C2558" s="111" t="s">
        <v>4427</v>
      </c>
      <c r="D2558" s="143">
        <v>44361</v>
      </c>
      <c r="E2558" s="111" t="s">
        <v>1116</v>
      </c>
      <c r="F2558" s="111" t="s">
        <v>1123</v>
      </c>
      <c r="G2558" s="111" t="s">
        <v>1116</v>
      </c>
      <c r="H2558" s="111" t="s">
        <v>1116</v>
      </c>
      <c r="I2558" s="111" t="s">
        <v>1115</v>
      </c>
      <c r="J2558" s="112">
        <v>1</v>
      </c>
      <c r="K2558" s="112">
        <v>1045</v>
      </c>
      <c r="L2558" s="112">
        <v>1045</v>
      </c>
      <c r="M2558" s="112">
        <v>2.6124999999999998</v>
      </c>
      <c r="N2558" s="112">
        <v>2.6124999999999998</v>
      </c>
      <c r="O2558" s="112">
        <v>0</v>
      </c>
      <c r="P2558" s="112">
        <v>0</v>
      </c>
      <c r="Q2558" s="112">
        <v>1047.6125</v>
      </c>
      <c r="R2558" s="112">
        <v>1047.6125</v>
      </c>
      <c r="S2558" s="111" t="s">
        <v>1386</v>
      </c>
    </row>
    <row r="2559" spans="1:19" ht="25.5">
      <c r="A2559" s="111" t="s">
        <v>4428</v>
      </c>
      <c r="B2559" s="143">
        <v>44361</v>
      </c>
      <c r="C2559" s="111" t="s">
        <v>4429</v>
      </c>
      <c r="D2559" s="143">
        <v>44361</v>
      </c>
      <c r="E2559" s="111" t="s">
        <v>1116</v>
      </c>
      <c r="F2559" s="111" t="s">
        <v>4430</v>
      </c>
      <c r="G2559" s="111" t="s">
        <v>1116</v>
      </c>
      <c r="H2559" s="111" t="s">
        <v>1116</v>
      </c>
      <c r="I2559" s="111" t="s">
        <v>1230</v>
      </c>
      <c r="J2559" s="112">
        <v>2</v>
      </c>
      <c r="K2559" s="112">
        <v>1114.5</v>
      </c>
      <c r="L2559" s="112">
        <v>2229</v>
      </c>
      <c r="M2559" s="112">
        <v>2.7863000000000002</v>
      </c>
      <c r="N2559" s="112">
        <v>5.5726000000000004</v>
      </c>
      <c r="O2559" s="112">
        <v>0</v>
      </c>
      <c r="P2559" s="112">
        <v>0</v>
      </c>
      <c r="Q2559" s="112">
        <v>1117.2863</v>
      </c>
      <c r="R2559" s="112">
        <v>2234.5726</v>
      </c>
      <c r="S2559" s="111" t="s">
        <v>1386</v>
      </c>
    </row>
    <row r="2560" spans="1:19" ht="25.5">
      <c r="A2560" s="111" t="s">
        <v>4428</v>
      </c>
      <c r="B2560" s="143">
        <v>44361</v>
      </c>
      <c r="C2560" s="111" t="s">
        <v>4429</v>
      </c>
      <c r="D2560" s="143">
        <v>44361</v>
      </c>
      <c r="E2560" s="111" t="s">
        <v>1116</v>
      </c>
      <c r="F2560" s="111" t="s">
        <v>4430</v>
      </c>
      <c r="G2560" s="111" t="s">
        <v>1116</v>
      </c>
      <c r="H2560" s="111" t="s">
        <v>1116</v>
      </c>
      <c r="I2560" s="111" t="s">
        <v>1285</v>
      </c>
      <c r="J2560" s="112">
        <v>2</v>
      </c>
      <c r="K2560" s="112">
        <v>1222.5</v>
      </c>
      <c r="L2560" s="112">
        <v>2445</v>
      </c>
      <c r="M2560" s="112">
        <v>3.0562999999999998</v>
      </c>
      <c r="N2560" s="112">
        <v>6.1125999999999996</v>
      </c>
      <c r="O2560" s="112">
        <v>0</v>
      </c>
      <c r="P2560" s="112">
        <v>0</v>
      </c>
      <c r="Q2560" s="112">
        <v>1225.5563</v>
      </c>
      <c r="R2560" s="112">
        <v>2451.1125999999999</v>
      </c>
      <c r="S2560" s="111" t="s">
        <v>1386</v>
      </c>
    </row>
    <row r="2561" spans="1:19" ht="25.5">
      <c r="A2561" s="111" t="s">
        <v>4428</v>
      </c>
      <c r="B2561" s="143">
        <v>44361</v>
      </c>
      <c r="C2561" s="111" t="s">
        <v>4429</v>
      </c>
      <c r="D2561" s="143">
        <v>44361</v>
      </c>
      <c r="E2561" s="111" t="s">
        <v>1116</v>
      </c>
      <c r="F2561" s="111" t="s">
        <v>4430</v>
      </c>
      <c r="G2561" s="111" t="s">
        <v>1116</v>
      </c>
      <c r="H2561" s="111" t="s">
        <v>1116</v>
      </c>
      <c r="I2561" s="111" t="s">
        <v>1335</v>
      </c>
      <c r="J2561" s="112">
        <v>1</v>
      </c>
      <c r="K2561" s="112">
        <v>1321.5</v>
      </c>
      <c r="L2561" s="112">
        <v>1321.5</v>
      </c>
      <c r="M2561" s="112">
        <v>3.3037999999999998</v>
      </c>
      <c r="N2561" s="112">
        <v>3.3037999999999998</v>
      </c>
      <c r="O2561" s="112">
        <v>0</v>
      </c>
      <c r="P2561" s="112">
        <v>0</v>
      </c>
      <c r="Q2561" s="112">
        <v>1324.8037999999999</v>
      </c>
      <c r="R2561" s="112">
        <v>1324.8037999999999</v>
      </c>
      <c r="S2561" s="111" t="s">
        <v>1386</v>
      </c>
    </row>
    <row r="2562" spans="1:19" ht="25.5">
      <c r="A2562" s="111" t="s">
        <v>4428</v>
      </c>
      <c r="B2562" s="143">
        <v>44361</v>
      </c>
      <c r="C2562" s="111" t="s">
        <v>4429</v>
      </c>
      <c r="D2562" s="143">
        <v>44361</v>
      </c>
      <c r="E2562" s="111" t="s">
        <v>1116</v>
      </c>
      <c r="F2562" s="111" t="s">
        <v>4430</v>
      </c>
      <c r="G2562" s="111" t="s">
        <v>1116</v>
      </c>
      <c r="H2562" s="111" t="s">
        <v>1116</v>
      </c>
      <c r="I2562" s="111" t="s">
        <v>1117</v>
      </c>
      <c r="J2562" s="112">
        <v>2</v>
      </c>
      <c r="K2562" s="112">
        <v>1134</v>
      </c>
      <c r="L2562" s="112">
        <v>2268</v>
      </c>
      <c r="M2562" s="112">
        <v>2.835</v>
      </c>
      <c r="N2562" s="112">
        <v>5.67</v>
      </c>
      <c r="O2562" s="112">
        <v>0</v>
      </c>
      <c r="P2562" s="112">
        <v>0</v>
      </c>
      <c r="Q2562" s="112">
        <v>1136.835</v>
      </c>
      <c r="R2562" s="112">
        <v>2273.67</v>
      </c>
      <c r="S2562" s="111" t="s">
        <v>1386</v>
      </c>
    </row>
    <row r="2563" spans="1:19" ht="25.5">
      <c r="A2563" s="111" t="s">
        <v>4428</v>
      </c>
      <c r="B2563" s="143">
        <v>44361</v>
      </c>
      <c r="C2563" s="111" t="s">
        <v>4429</v>
      </c>
      <c r="D2563" s="143">
        <v>44361</v>
      </c>
      <c r="E2563" s="111" t="s">
        <v>1116</v>
      </c>
      <c r="F2563" s="111" t="s">
        <v>4430</v>
      </c>
      <c r="G2563" s="111" t="s">
        <v>1116</v>
      </c>
      <c r="H2563" s="111" t="s">
        <v>1116</v>
      </c>
      <c r="I2563" s="111" t="s">
        <v>1284</v>
      </c>
      <c r="J2563" s="112">
        <v>2</v>
      </c>
      <c r="K2563" s="112">
        <v>1079.5</v>
      </c>
      <c r="L2563" s="112">
        <v>2159</v>
      </c>
      <c r="M2563" s="112">
        <v>2.6987999999999999</v>
      </c>
      <c r="N2563" s="112">
        <v>5.3975999999999997</v>
      </c>
      <c r="O2563" s="112">
        <v>0</v>
      </c>
      <c r="P2563" s="112">
        <v>0</v>
      </c>
      <c r="Q2563" s="112">
        <v>1082.1987999999999</v>
      </c>
      <c r="R2563" s="112">
        <v>2164.3975999999998</v>
      </c>
      <c r="S2563" s="111" t="s">
        <v>1386</v>
      </c>
    </row>
    <row r="2564" spans="1:19" ht="25.5">
      <c r="A2564" s="111" t="s">
        <v>4428</v>
      </c>
      <c r="B2564" s="143">
        <v>44361</v>
      </c>
      <c r="C2564" s="111" t="s">
        <v>4429</v>
      </c>
      <c r="D2564" s="143">
        <v>44361</v>
      </c>
      <c r="E2564" s="111" t="s">
        <v>1116</v>
      </c>
      <c r="F2564" s="111" t="s">
        <v>4430</v>
      </c>
      <c r="G2564" s="111" t="s">
        <v>1116</v>
      </c>
      <c r="H2564" s="111" t="s">
        <v>1116</v>
      </c>
      <c r="I2564" s="111" t="s">
        <v>1120</v>
      </c>
      <c r="J2564" s="112">
        <v>2</v>
      </c>
      <c r="K2564" s="112">
        <v>1193</v>
      </c>
      <c r="L2564" s="112">
        <v>2386</v>
      </c>
      <c r="M2564" s="112">
        <v>2.9824999999999999</v>
      </c>
      <c r="N2564" s="112">
        <v>5.9649999999999999</v>
      </c>
      <c r="O2564" s="112">
        <v>0</v>
      </c>
      <c r="P2564" s="112">
        <v>0</v>
      </c>
      <c r="Q2564" s="112">
        <v>1195.9825000000001</v>
      </c>
      <c r="R2564" s="112">
        <v>2391.9650000000001</v>
      </c>
      <c r="S2564" s="111" t="s">
        <v>1386</v>
      </c>
    </row>
    <row r="2565" spans="1:19" ht="25.5">
      <c r="A2565" s="111" t="s">
        <v>4431</v>
      </c>
      <c r="B2565" s="143">
        <v>44361</v>
      </c>
      <c r="C2565" s="111" t="s">
        <v>4432</v>
      </c>
      <c r="D2565" s="143">
        <v>44361</v>
      </c>
      <c r="E2565" s="111" t="s">
        <v>1116</v>
      </c>
      <c r="F2565" s="111" t="s">
        <v>1430</v>
      </c>
      <c r="G2565" s="111" t="s">
        <v>1116</v>
      </c>
      <c r="H2565" s="111" t="s">
        <v>1116</v>
      </c>
      <c r="I2565" s="111" t="s">
        <v>1284</v>
      </c>
      <c r="J2565" s="112">
        <v>3</v>
      </c>
      <c r="K2565" s="112">
        <v>1079.5</v>
      </c>
      <c r="L2565" s="112">
        <v>3238.5</v>
      </c>
      <c r="M2565" s="112">
        <v>2.6987999999999999</v>
      </c>
      <c r="N2565" s="112">
        <v>8.0963999999999992</v>
      </c>
      <c r="O2565" s="112">
        <v>0</v>
      </c>
      <c r="P2565" s="112">
        <v>0</v>
      </c>
      <c r="Q2565" s="112">
        <v>1082.1987999999999</v>
      </c>
      <c r="R2565" s="112">
        <v>3246.5963999999999</v>
      </c>
      <c r="S2565" s="111" t="s">
        <v>1386</v>
      </c>
    </row>
    <row r="2566" spans="1:19" ht="25.5">
      <c r="A2566" s="111" t="s">
        <v>4431</v>
      </c>
      <c r="B2566" s="143">
        <v>44361</v>
      </c>
      <c r="C2566" s="111" t="s">
        <v>4432</v>
      </c>
      <c r="D2566" s="143">
        <v>44361</v>
      </c>
      <c r="E2566" s="111" t="s">
        <v>1116</v>
      </c>
      <c r="F2566" s="111" t="s">
        <v>1430</v>
      </c>
      <c r="G2566" s="111" t="s">
        <v>1116</v>
      </c>
      <c r="H2566" s="111" t="s">
        <v>1116</v>
      </c>
      <c r="I2566" s="111" t="s">
        <v>1335</v>
      </c>
      <c r="J2566" s="112">
        <v>5</v>
      </c>
      <c r="K2566" s="112">
        <v>1321.5</v>
      </c>
      <c r="L2566" s="112">
        <v>6607.5</v>
      </c>
      <c r="M2566" s="112">
        <v>3.3037999999999998</v>
      </c>
      <c r="N2566" s="112">
        <v>16.518999999999998</v>
      </c>
      <c r="O2566" s="112">
        <v>0</v>
      </c>
      <c r="P2566" s="112">
        <v>0</v>
      </c>
      <c r="Q2566" s="112">
        <v>1324.8037999999999</v>
      </c>
      <c r="R2566" s="112">
        <v>6624.0190000000002</v>
      </c>
      <c r="S2566" s="111" t="s">
        <v>1386</v>
      </c>
    </row>
    <row r="2567" spans="1:19" ht="25.5">
      <c r="A2567" s="111" t="s">
        <v>4431</v>
      </c>
      <c r="B2567" s="143">
        <v>44361</v>
      </c>
      <c r="C2567" s="111" t="s">
        <v>4432</v>
      </c>
      <c r="D2567" s="143">
        <v>44361</v>
      </c>
      <c r="E2567" s="111" t="s">
        <v>1116</v>
      </c>
      <c r="F2567" s="111" t="s">
        <v>1430</v>
      </c>
      <c r="G2567" s="111" t="s">
        <v>1116</v>
      </c>
      <c r="H2567" s="111" t="s">
        <v>1116</v>
      </c>
      <c r="I2567" s="111" t="s">
        <v>1117</v>
      </c>
      <c r="J2567" s="112">
        <v>5</v>
      </c>
      <c r="K2567" s="112">
        <v>1134</v>
      </c>
      <c r="L2567" s="112">
        <v>5670</v>
      </c>
      <c r="M2567" s="112">
        <v>2.835</v>
      </c>
      <c r="N2567" s="112">
        <v>14.175000000000001</v>
      </c>
      <c r="O2567" s="112">
        <v>0</v>
      </c>
      <c r="P2567" s="112">
        <v>0</v>
      </c>
      <c r="Q2567" s="112">
        <v>1136.835</v>
      </c>
      <c r="R2567" s="112">
        <v>5684.1750000000002</v>
      </c>
      <c r="S2567" s="111" t="s">
        <v>1386</v>
      </c>
    </row>
    <row r="2568" spans="1:19" ht="25.5">
      <c r="A2568" s="111" t="s">
        <v>4431</v>
      </c>
      <c r="B2568" s="143">
        <v>44361</v>
      </c>
      <c r="C2568" s="111" t="s">
        <v>4432</v>
      </c>
      <c r="D2568" s="143">
        <v>44361</v>
      </c>
      <c r="E2568" s="111" t="s">
        <v>1116</v>
      </c>
      <c r="F2568" s="111" t="s">
        <v>1430</v>
      </c>
      <c r="G2568" s="111" t="s">
        <v>1116</v>
      </c>
      <c r="H2568" s="111" t="s">
        <v>1116</v>
      </c>
      <c r="I2568" s="111" t="s">
        <v>1285</v>
      </c>
      <c r="J2568" s="112">
        <v>3</v>
      </c>
      <c r="K2568" s="112">
        <v>1222.5</v>
      </c>
      <c r="L2568" s="112">
        <v>3667.5</v>
      </c>
      <c r="M2568" s="112">
        <v>3.0562999999999998</v>
      </c>
      <c r="N2568" s="112">
        <v>9.1689000000000007</v>
      </c>
      <c r="O2568" s="112">
        <v>0</v>
      </c>
      <c r="P2568" s="112">
        <v>0</v>
      </c>
      <c r="Q2568" s="112">
        <v>1225.5563</v>
      </c>
      <c r="R2568" s="112">
        <v>3676.6689000000001</v>
      </c>
      <c r="S2568" s="111" t="s">
        <v>1386</v>
      </c>
    </row>
    <row r="2569" spans="1:19" ht="25.5">
      <c r="A2569" s="111" t="s">
        <v>4433</v>
      </c>
      <c r="B2569" s="143">
        <v>44361</v>
      </c>
      <c r="C2569" s="111" t="s">
        <v>4434</v>
      </c>
      <c r="D2569" s="143">
        <v>44361</v>
      </c>
      <c r="E2569" s="111" t="s">
        <v>1116</v>
      </c>
      <c r="F2569" s="111" t="s">
        <v>1442</v>
      </c>
      <c r="G2569" s="111" t="s">
        <v>1116</v>
      </c>
      <c r="H2569" s="111" t="s">
        <v>1116</v>
      </c>
      <c r="I2569" s="111" t="s">
        <v>1115</v>
      </c>
      <c r="J2569" s="112">
        <v>10</v>
      </c>
      <c r="K2569" s="112">
        <v>1045</v>
      </c>
      <c r="L2569" s="112">
        <v>10450</v>
      </c>
      <c r="M2569" s="112">
        <v>2.6124999999999998</v>
      </c>
      <c r="N2569" s="112">
        <v>26.125</v>
      </c>
      <c r="O2569" s="112">
        <v>0</v>
      </c>
      <c r="P2569" s="112">
        <v>0</v>
      </c>
      <c r="Q2569" s="112">
        <v>1047.6125</v>
      </c>
      <c r="R2569" s="112">
        <v>10476.125</v>
      </c>
      <c r="S2569" s="111" t="s">
        <v>1386</v>
      </c>
    </row>
    <row r="2570" spans="1:19" ht="25.5">
      <c r="A2570" s="111" t="s">
        <v>4435</v>
      </c>
      <c r="B2570" s="143">
        <v>44361</v>
      </c>
      <c r="C2570" s="111" t="s">
        <v>4436</v>
      </c>
      <c r="D2570" s="143">
        <v>44361</v>
      </c>
      <c r="E2570" s="111" t="s">
        <v>1116</v>
      </c>
      <c r="F2570" s="111" t="s">
        <v>1412</v>
      </c>
      <c r="G2570" s="111" t="s">
        <v>1116</v>
      </c>
      <c r="H2570" s="111" t="s">
        <v>1116</v>
      </c>
      <c r="I2570" s="111" t="s">
        <v>1115</v>
      </c>
      <c r="J2570" s="112">
        <v>2</v>
      </c>
      <c r="K2570" s="112">
        <v>1045</v>
      </c>
      <c r="L2570" s="112">
        <v>2090</v>
      </c>
      <c r="M2570" s="112">
        <v>2.6124999999999998</v>
      </c>
      <c r="N2570" s="112">
        <v>5.2249999999999996</v>
      </c>
      <c r="O2570" s="112">
        <v>0</v>
      </c>
      <c r="P2570" s="112">
        <v>0</v>
      </c>
      <c r="Q2570" s="112">
        <v>1047.6125</v>
      </c>
      <c r="R2570" s="112">
        <v>2095.2249999999999</v>
      </c>
      <c r="S2570" s="111" t="s">
        <v>1386</v>
      </c>
    </row>
    <row r="2571" spans="1:19" ht="25.5">
      <c r="A2571" s="111" t="s">
        <v>4437</v>
      </c>
      <c r="B2571" s="143">
        <v>44361</v>
      </c>
      <c r="C2571" s="111" t="s">
        <v>4438</v>
      </c>
      <c r="D2571" s="143">
        <v>44361</v>
      </c>
      <c r="E2571" s="111" t="s">
        <v>1116</v>
      </c>
      <c r="F2571" s="111" t="s">
        <v>1369</v>
      </c>
      <c r="G2571" s="111" t="s">
        <v>1116</v>
      </c>
      <c r="H2571" s="111" t="s">
        <v>1116</v>
      </c>
      <c r="I2571" s="111" t="s">
        <v>1115</v>
      </c>
      <c r="J2571" s="112">
        <v>6</v>
      </c>
      <c r="K2571" s="112">
        <v>1045</v>
      </c>
      <c r="L2571" s="112">
        <v>6270</v>
      </c>
      <c r="M2571" s="112">
        <v>2.6124999999999998</v>
      </c>
      <c r="N2571" s="112">
        <v>15.675000000000001</v>
      </c>
      <c r="O2571" s="112">
        <v>0</v>
      </c>
      <c r="P2571" s="112">
        <v>0</v>
      </c>
      <c r="Q2571" s="112">
        <v>1047.6125</v>
      </c>
      <c r="R2571" s="112">
        <v>6285.6750000000002</v>
      </c>
      <c r="S2571" s="111" t="s">
        <v>1386</v>
      </c>
    </row>
    <row r="2572" spans="1:19" ht="25.5">
      <c r="A2572" s="111" t="s">
        <v>4439</v>
      </c>
      <c r="B2572" s="143">
        <v>44361</v>
      </c>
      <c r="C2572" s="111" t="s">
        <v>4440</v>
      </c>
      <c r="D2572" s="143">
        <v>44361</v>
      </c>
      <c r="E2572" s="111" t="s">
        <v>1387</v>
      </c>
      <c r="F2572" s="111" t="s">
        <v>9</v>
      </c>
      <c r="G2572" s="111" t="s">
        <v>1018</v>
      </c>
      <c r="H2572" s="111" t="s">
        <v>24</v>
      </c>
      <c r="I2572" s="111" t="s">
        <v>1335</v>
      </c>
      <c r="J2572" s="112">
        <v>20</v>
      </c>
      <c r="K2572" s="112">
        <v>1303</v>
      </c>
      <c r="L2572" s="112">
        <v>26060</v>
      </c>
      <c r="M2572" s="112">
        <v>3.2574999999999998</v>
      </c>
      <c r="N2572" s="112">
        <v>65.150000000000006</v>
      </c>
      <c r="O2572" s="112">
        <v>0</v>
      </c>
      <c r="P2572" s="112">
        <v>0</v>
      </c>
      <c r="Q2572" s="112">
        <v>1306.2574999999999</v>
      </c>
      <c r="R2572" s="112">
        <v>26125.15</v>
      </c>
      <c r="S2572" s="111" t="s">
        <v>1386</v>
      </c>
    </row>
    <row r="2573" spans="1:19" ht="25.5">
      <c r="A2573" s="111" t="s">
        <v>4439</v>
      </c>
      <c r="B2573" s="143">
        <v>44361</v>
      </c>
      <c r="C2573" s="111" t="s">
        <v>4440</v>
      </c>
      <c r="D2573" s="143">
        <v>44361</v>
      </c>
      <c r="E2573" s="111" t="s">
        <v>1387</v>
      </c>
      <c r="F2573" s="111" t="s">
        <v>9</v>
      </c>
      <c r="G2573" s="111" t="s">
        <v>1018</v>
      </c>
      <c r="H2573" s="111" t="s">
        <v>24</v>
      </c>
      <c r="I2573" s="111" t="s">
        <v>1285</v>
      </c>
      <c r="J2573" s="112">
        <v>17</v>
      </c>
      <c r="K2573" s="112">
        <v>1205</v>
      </c>
      <c r="L2573" s="112">
        <v>20485</v>
      </c>
      <c r="M2573" s="112">
        <v>3.0125000000000002</v>
      </c>
      <c r="N2573" s="112">
        <v>51.212499999999999</v>
      </c>
      <c r="O2573" s="112">
        <v>0</v>
      </c>
      <c r="P2573" s="112">
        <v>0</v>
      </c>
      <c r="Q2573" s="112">
        <v>1208.0125</v>
      </c>
      <c r="R2573" s="112">
        <v>20536.212500000001</v>
      </c>
      <c r="S2573" s="111" t="s">
        <v>1386</v>
      </c>
    </row>
    <row r="2574" spans="1:19" ht="25.5">
      <c r="A2574" s="111" t="s">
        <v>4439</v>
      </c>
      <c r="B2574" s="143">
        <v>44361</v>
      </c>
      <c r="C2574" s="111" t="s">
        <v>4440</v>
      </c>
      <c r="D2574" s="143">
        <v>44361</v>
      </c>
      <c r="E2574" s="111" t="s">
        <v>1387</v>
      </c>
      <c r="F2574" s="111" t="s">
        <v>9</v>
      </c>
      <c r="G2574" s="111" t="s">
        <v>1018</v>
      </c>
      <c r="H2574" s="111" t="s">
        <v>24</v>
      </c>
      <c r="I2574" s="111" t="s">
        <v>1120</v>
      </c>
      <c r="J2574" s="112">
        <v>20</v>
      </c>
      <c r="K2574" s="112">
        <v>1176</v>
      </c>
      <c r="L2574" s="112">
        <v>23520</v>
      </c>
      <c r="M2574" s="112">
        <v>2.94</v>
      </c>
      <c r="N2574" s="112">
        <v>58.8</v>
      </c>
      <c r="O2574" s="112">
        <v>0</v>
      </c>
      <c r="P2574" s="112">
        <v>0</v>
      </c>
      <c r="Q2574" s="112">
        <v>1178.94</v>
      </c>
      <c r="R2574" s="112">
        <v>23578.799999999999</v>
      </c>
      <c r="S2574" s="111" t="s">
        <v>1386</v>
      </c>
    </row>
    <row r="2575" spans="1:19" ht="25.5">
      <c r="A2575" s="111" t="s">
        <v>4439</v>
      </c>
      <c r="B2575" s="143">
        <v>44361</v>
      </c>
      <c r="C2575" s="111" t="s">
        <v>4440</v>
      </c>
      <c r="D2575" s="143">
        <v>44361</v>
      </c>
      <c r="E2575" s="111" t="s">
        <v>1387</v>
      </c>
      <c r="F2575" s="111" t="s">
        <v>9</v>
      </c>
      <c r="G2575" s="111" t="s">
        <v>1018</v>
      </c>
      <c r="H2575" s="111" t="s">
        <v>24</v>
      </c>
      <c r="I2575" s="111" t="s">
        <v>1230</v>
      </c>
      <c r="J2575" s="112">
        <v>30</v>
      </c>
      <c r="K2575" s="112">
        <v>1099</v>
      </c>
      <c r="L2575" s="112">
        <v>32970</v>
      </c>
      <c r="M2575" s="112">
        <v>2.7475000000000001</v>
      </c>
      <c r="N2575" s="112">
        <v>82.424999999999997</v>
      </c>
      <c r="O2575" s="112">
        <v>0</v>
      </c>
      <c r="P2575" s="112">
        <v>0</v>
      </c>
      <c r="Q2575" s="112">
        <v>1101.7474999999999</v>
      </c>
      <c r="R2575" s="112">
        <v>33052.425000000003</v>
      </c>
      <c r="S2575" s="111" t="s">
        <v>1386</v>
      </c>
    </row>
    <row r="2576" spans="1:19" ht="25.5">
      <c r="A2576" s="111" t="s">
        <v>4441</v>
      </c>
      <c r="B2576" s="143">
        <v>44361</v>
      </c>
      <c r="C2576" s="111" t="s">
        <v>4442</v>
      </c>
      <c r="D2576" s="143">
        <v>44361</v>
      </c>
      <c r="E2576" s="111" t="s">
        <v>1387</v>
      </c>
      <c r="F2576" s="111" t="s">
        <v>1156</v>
      </c>
      <c r="G2576" s="111" t="s">
        <v>25</v>
      </c>
      <c r="H2576" s="111" t="s">
        <v>24</v>
      </c>
      <c r="I2576" s="111" t="s">
        <v>1115</v>
      </c>
      <c r="J2576" s="112">
        <v>260</v>
      </c>
      <c r="K2576" s="112">
        <v>1030</v>
      </c>
      <c r="L2576" s="112">
        <v>267800</v>
      </c>
      <c r="M2576" s="112">
        <v>2.5750000000000002</v>
      </c>
      <c r="N2576" s="112">
        <v>669.5</v>
      </c>
      <c r="O2576" s="112">
        <v>0</v>
      </c>
      <c r="P2576" s="112">
        <v>0</v>
      </c>
      <c r="Q2576" s="112">
        <v>1032.575</v>
      </c>
      <c r="R2576" s="112">
        <v>268469.5</v>
      </c>
      <c r="S2576" s="111" t="s">
        <v>1386</v>
      </c>
    </row>
    <row r="2577" spans="1:19" ht="25.5">
      <c r="A2577" s="111" t="s">
        <v>4443</v>
      </c>
      <c r="B2577" s="143">
        <v>44361</v>
      </c>
      <c r="C2577" s="111" t="s">
        <v>4444</v>
      </c>
      <c r="D2577" s="143">
        <v>44361</v>
      </c>
      <c r="E2577" s="111" t="s">
        <v>1387</v>
      </c>
      <c r="F2577" s="111" t="s">
        <v>44</v>
      </c>
      <c r="G2577" s="111" t="s">
        <v>1411</v>
      </c>
      <c r="H2577" s="111" t="s">
        <v>24</v>
      </c>
      <c r="I2577" s="111" t="s">
        <v>1284</v>
      </c>
      <c r="J2577" s="112">
        <v>100</v>
      </c>
      <c r="K2577" s="112">
        <v>1064</v>
      </c>
      <c r="L2577" s="112">
        <v>106400</v>
      </c>
      <c r="M2577" s="112">
        <v>2.66</v>
      </c>
      <c r="N2577" s="112">
        <v>266</v>
      </c>
      <c r="O2577" s="112">
        <v>0</v>
      </c>
      <c r="P2577" s="112">
        <v>0</v>
      </c>
      <c r="Q2577" s="112">
        <v>1066.6600000000001</v>
      </c>
      <c r="R2577" s="112">
        <v>106666</v>
      </c>
      <c r="S2577" s="111" t="s">
        <v>1386</v>
      </c>
    </row>
    <row r="2578" spans="1:19" ht="25.5">
      <c r="A2578" s="111" t="s">
        <v>4443</v>
      </c>
      <c r="B2578" s="143">
        <v>44361</v>
      </c>
      <c r="C2578" s="111" t="s">
        <v>4444</v>
      </c>
      <c r="D2578" s="143">
        <v>44361</v>
      </c>
      <c r="E2578" s="111" t="s">
        <v>1387</v>
      </c>
      <c r="F2578" s="111" t="s">
        <v>44</v>
      </c>
      <c r="G2578" s="111" t="s">
        <v>1411</v>
      </c>
      <c r="H2578" s="111" t="s">
        <v>24</v>
      </c>
      <c r="I2578" s="111" t="s">
        <v>1285</v>
      </c>
      <c r="J2578" s="112">
        <v>30</v>
      </c>
      <c r="K2578" s="112">
        <v>1205</v>
      </c>
      <c r="L2578" s="112">
        <v>36150</v>
      </c>
      <c r="M2578" s="112">
        <v>3.0125000000000002</v>
      </c>
      <c r="N2578" s="112">
        <v>90.375</v>
      </c>
      <c r="O2578" s="112">
        <v>0</v>
      </c>
      <c r="P2578" s="112">
        <v>0</v>
      </c>
      <c r="Q2578" s="112">
        <v>1208.0125</v>
      </c>
      <c r="R2578" s="112">
        <v>36240.375</v>
      </c>
      <c r="S2578" s="111" t="s">
        <v>1386</v>
      </c>
    </row>
    <row r="2579" spans="1:19" ht="25.5">
      <c r="A2579" s="111" t="s">
        <v>4443</v>
      </c>
      <c r="B2579" s="143">
        <v>44361</v>
      </c>
      <c r="C2579" s="111" t="s">
        <v>4444</v>
      </c>
      <c r="D2579" s="143">
        <v>44361</v>
      </c>
      <c r="E2579" s="111" t="s">
        <v>1387</v>
      </c>
      <c r="F2579" s="111" t="s">
        <v>44</v>
      </c>
      <c r="G2579" s="111" t="s">
        <v>1411</v>
      </c>
      <c r="H2579" s="111" t="s">
        <v>24</v>
      </c>
      <c r="I2579" s="111" t="s">
        <v>1335</v>
      </c>
      <c r="J2579" s="112">
        <v>40</v>
      </c>
      <c r="K2579" s="112">
        <v>1303</v>
      </c>
      <c r="L2579" s="112">
        <v>52120</v>
      </c>
      <c r="M2579" s="112">
        <v>3.2574999999999998</v>
      </c>
      <c r="N2579" s="112">
        <v>130.30000000000001</v>
      </c>
      <c r="O2579" s="112">
        <v>0</v>
      </c>
      <c r="P2579" s="112">
        <v>0</v>
      </c>
      <c r="Q2579" s="112">
        <v>1306.2574999999999</v>
      </c>
      <c r="R2579" s="112">
        <v>52250.3</v>
      </c>
      <c r="S2579" s="111" t="s">
        <v>1386</v>
      </c>
    </row>
    <row r="2580" spans="1:19" ht="25.5">
      <c r="A2580" s="111" t="s">
        <v>4443</v>
      </c>
      <c r="B2580" s="143">
        <v>44361</v>
      </c>
      <c r="C2580" s="111" t="s">
        <v>4444</v>
      </c>
      <c r="D2580" s="143">
        <v>44361</v>
      </c>
      <c r="E2580" s="111" t="s">
        <v>1387</v>
      </c>
      <c r="F2580" s="111" t="s">
        <v>44</v>
      </c>
      <c r="G2580" s="111" t="s">
        <v>1411</v>
      </c>
      <c r="H2580" s="111" t="s">
        <v>24</v>
      </c>
      <c r="I2580" s="111" t="s">
        <v>1120</v>
      </c>
      <c r="J2580" s="112">
        <v>100</v>
      </c>
      <c r="K2580" s="112">
        <v>1176</v>
      </c>
      <c r="L2580" s="112">
        <v>117600</v>
      </c>
      <c r="M2580" s="112">
        <v>2.94</v>
      </c>
      <c r="N2580" s="112">
        <v>294</v>
      </c>
      <c r="O2580" s="112">
        <v>0</v>
      </c>
      <c r="P2580" s="112">
        <v>0</v>
      </c>
      <c r="Q2580" s="112">
        <v>1178.94</v>
      </c>
      <c r="R2580" s="112">
        <v>117894</v>
      </c>
      <c r="S2580" s="111" t="s">
        <v>1386</v>
      </c>
    </row>
    <row r="2581" spans="1:19" ht="25.5">
      <c r="A2581" s="111" t="s">
        <v>4445</v>
      </c>
      <c r="B2581" s="143">
        <v>44361</v>
      </c>
      <c r="C2581" s="111" t="s">
        <v>4446</v>
      </c>
      <c r="D2581" s="143">
        <v>44361</v>
      </c>
      <c r="E2581" s="111" t="s">
        <v>1387</v>
      </c>
      <c r="F2581" s="111" t="s">
        <v>2</v>
      </c>
      <c r="G2581" s="111" t="s">
        <v>1018</v>
      </c>
      <c r="H2581" s="111" t="s">
        <v>24</v>
      </c>
      <c r="I2581" s="111" t="s">
        <v>1284</v>
      </c>
      <c r="J2581" s="112">
        <v>100</v>
      </c>
      <c r="K2581" s="112">
        <v>1064</v>
      </c>
      <c r="L2581" s="112">
        <v>106400</v>
      </c>
      <c r="M2581" s="112">
        <v>2.66</v>
      </c>
      <c r="N2581" s="112">
        <v>266</v>
      </c>
      <c r="O2581" s="112">
        <v>0</v>
      </c>
      <c r="P2581" s="112">
        <v>0</v>
      </c>
      <c r="Q2581" s="112">
        <v>1066.6600000000001</v>
      </c>
      <c r="R2581" s="112">
        <v>106666</v>
      </c>
      <c r="S2581" s="111" t="s">
        <v>1386</v>
      </c>
    </row>
    <row r="2582" spans="1:19" ht="25.5">
      <c r="A2582" s="111" t="s">
        <v>4445</v>
      </c>
      <c r="B2582" s="143">
        <v>44361</v>
      </c>
      <c r="C2582" s="111" t="s">
        <v>4446</v>
      </c>
      <c r="D2582" s="143">
        <v>44361</v>
      </c>
      <c r="E2582" s="111" t="s">
        <v>1387</v>
      </c>
      <c r="F2582" s="111" t="s">
        <v>2</v>
      </c>
      <c r="G2582" s="111" t="s">
        <v>1018</v>
      </c>
      <c r="H2582" s="111" t="s">
        <v>24</v>
      </c>
      <c r="I2582" s="111" t="s">
        <v>1230</v>
      </c>
      <c r="J2582" s="112">
        <v>170</v>
      </c>
      <c r="K2582" s="112">
        <v>1099</v>
      </c>
      <c r="L2582" s="112">
        <v>186830</v>
      </c>
      <c r="M2582" s="112">
        <v>2.7475000000000001</v>
      </c>
      <c r="N2582" s="112">
        <v>467.07499999999999</v>
      </c>
      <c r="O2582" s="112">
        <v>0</v>
      </c>
      <c r="P2582" s="112">
        <v>0</v>
      </c>
      <c r="Q2582" s="112">
        <v>1101.7474999999999</v>
      </c>
      <c r="R2582" s="112">
        <v>187297.07500000001</v>
      </c>
      <c r="S2582" s="111" t="s">
        <v>1386</v>
      </c>
    </row>
    <row r="2583" spans="1:19" ht="25.5">
      <c r="A2583" s="111" t="s">
        <v>4445</v>
      </c>
      <c r="B2583" s="143">
        <v>44361</v>
      </c>
      <c r="C2583" s="111" t="s">
        <v>4446</v>
      </c>
      <c r="D2583" s="143">
        <v>44361</v>
      </c>
      <c r="E2583" s="111" t="s">
        <v>1387</v>
      </c>
      <c r="F2583" s="111" t="s">
        <v>2</v>
      </c>
      <c r="G2583" s="111" t="s">
        <v>1018</v>
      </c>
      <c r="H2583" s="111" t="s">
        <v>24</v>
      </c>
      <c r="I2583" s="111" t="s">
        <v>1117</v>
      </c>
      <c r="J2583" s="112">
        <v>160</v>
      </c>
      <c r="K2583" s="112">
        <v>1118</v>
      </c>
      <c r="L2583" s="112">
        <v>178880</v>
      </c>
      <c r="M2583" s="112">
        <v>2.7949999999999999</v>
      </c>
      <c r="N2583" s="112">
        <v>447.2</v>
      </c>
      <c r="O2583" s="112">
        <v>0</v>
      </c>
      <c r="P2583" s="112">
        <v>0</v>
      </c>
      <c r="Q2583" s="112">
        <v>1120.7950000000001</v>
      </c>
      <c r="R2583" s="112">
        <v>179327.2</v>
      </c>
      <c r="S2583" s="111" t="s">
        <v>1386</v>
      </c>
    </row>
    <row r="2584" spans="1:19" ht="25.5">
      <c r="A2584" s="111" t="s">
        <v>4447</v>
      </c>
      <c r="B2584" s="143">
        <v>44361</v>
      </c>
      <c r="C2584" s="111" t="s">
        <v>4448</v>
      </c>
      <c r="D2584" s="143">
        <v>44361</v>
      </c>
      <c r="E2584" s="111" t="s">
        <v>1387</v>
      </c>
      <c r="F2584" s="111" t="s">
        <v>62</v>
      </c>
      <c r="G2584" s="111" t="s">
        <v>1396</v>
      </c>
      <c r="H2584" s="111" t="s">
        <v>54</v>
      </c>
      <c r="I2584" s="111" t="s">
        <v>1117</v>
      </c>
      <c r="J2584" s="112">
        <v>60</v>
      </c>
      <c r="K2584" s="112">
        <v>1118</v>
      </c>
      <c r="L2584" s="112">
        <v>67080</v>
      </c>
      <c r="M2584" s="112">
        <v>2.7949999999999999</v>
      </c>
      <c r="N2584" s="112">
        <v>167.7</v>
      </c>
      <c r="O2584" s="112">
        <v>0</v>
      </c>
      <c r="P2584" s="112">
        <v>0</v>
      </c>
      <c r="Q2584" s="112">
        <v>1120.7950000000001</v>
      </c>
      <c r="R2584" s="112">
        <v>67247.7</v>
      </c>
      <c r="S2584" s="111" t="s">
        <v>1386</v>
      </c>
    </row>
    <row r="2585" spans="1:19" ht="25.5">
      <c r="A2585" s="111" t="s">
        <v>4447</v>
      </c>
      <c r="B2585" s="143">
        <v>44361</v>
      </c>
      <c r="C2585" s="111" t="s">
        <v>4448</v>
      </c>
      <c r="D2585" s="143">
        <v>44361</v>
      </c>
      <c r="E2585" s="111" t="s">
        <v>1387</v>
      </c>
      <c r="F2585" s="111" t="s">
        <v>62</v>
      </c>
      <c r="G2585" s="111" t="s">
        <v>1396</v>
      </c>
      <c r="H2585" s="111" t="s">
        <v>54</v>
      </c>
      <c r="I2585" s="111" t="s">
        <v>1335</v>
      </c>
      <c r="J2585" s="112">
        <v>80</v>
      </c>
      <c r="K2585" s="112">
        <v>1303</v>
      </c>
      <c r="L2585" s="112">
        <v>104240</v>
      </c>
      <c r="M2585" s="112">
        <v>3.2574999999999998</v>
      </c>
      <c r="N2585" s="112">
        <v>260.60000000000002</v>
      </c>
      <c r="O2585" s="112">
        <v>0</v>
      </c>
      <c r="P2585" s="112">
        <v>0</v>
      </c>
      <c r="Q2585" s="112">
        <v>1306.2574999999999</v>
      </c>
      <c r="R2585" s="112">
        <v>104500.6</v>
      </c>
      <c r="S2585" s="111" t="s">
        <v>1386</v>
      </c>
    </row>
    <row r="2586" spans="1:19" ht="25.5">
      <c r="A2586" s="111" t="s">
        <v>4447</v>
      </c>
      <c r="B2586" s="143">
        <v>44361</v>
      </c>
      <c r="C2586" s="111" t="s">
        <v>4448</v>
      </c>
      <c r="D2586" s="143">
        <v>44361</v>
      </c>
      <c r="E2586" s="111" t="s">
        <v>1387</v>
      </c>
      <c r="F2586" s="111" t="s">
        <v>62</v>
      </c>
      <c r="G2586" s="111" t="s">
        <v>1396</v>
      </c>
      <c r="H2586" s="111" t="s">
        <v>54</v>
      </c>
      <c r="I2586" s="111" t="s">
        <v>1120</v>
      </c>
      <c r="J2586" s="112">
        <v>40</v>
      </c>
      <c r="K2586" s="112">
        <v>1176</v>
      </c>
      <c r="L2586" s="112">
        <v>47040</v>
      </c>
      <c r="M2586" s="112">
        <v>2.94</v>
      </c>
      <c r="N2586" s="112">
        <v>117.6</v>
      </c>
      <c r="O2586" s="112">
        <v>0</v>
      </c>
      <c r="P2586" s="112">
        <v>0</v>
      </c>
      <c r="Q2586" s="112">
        <v>1178.94</v>
      </c>
      <c r="R2586" s="112">
        <v>47157.599999999999</v>
      </c>
      <c r="S2586" s="111" t="s">
        <v>1386</v>
      </c>
    </row>
    <row r="2587" spans="1:19" ht="25.5">
      <c r="A2587" s="111" t="s">
        <v>4449</v>
      </c>
      <c r="B2587" s="143">
        <v>44361</v>
      </c>
      <c r="C2587" s="111" t="s">
        <v>4450</v>
      </c>
      <c r="D2587" s="143">
        <v>44361</v>
      </c>
      <c r="E2587" s="111" t="s">
        <v>1387</v>
      </c>
      <c r="F2587" s="111" t="s">
        <v>1352</v>
      </c>
      <c r="G2587" s="111" t="s">
        <v>57</v>
      </c>
      <c r="H2587" s="111" t="s">
        <v>54</v>
      </c>
      <c r="I2587" s="111" t="s">
        <v>1120</v>
      </c>
      <c r="J2587" s="112">
        <v>100</v>
      </c>
      <c r="K2587" s="112">
        <v>1176</v>
      </c>
      <c r="L2587" s="112">
        <v>117600</v>
      </c>
      <c r="M2587" s="112">
        <v>2.94</v>
      </c>
      <c r="N2587" s="112">
        <v>294</v>
      </c>
      <c r="O2587" s="112">
        <v>0</v>
      </c>
      <c r="P2587" s="112">
        <v>0</v>
      </c>
      <c r="Q2587" s="112">
        <v>1178.94</v>
      </c>
      <c r="R2587" s="112">
        <v>117894</v>
      </c>
      <c r="S2587" s="111" t="s">
        <v>1386</v>
      </c>
    </row>
    <row r="2588" spans="1:19" ht="25.5">
      <c r="A2588" s="111" t="s">
        <v>4449</v>
      </c>
      <c r="B2588" s="143">
        <v>44361</v>
      </c>
      <c r="C2588" s="111" t="s">
        <v>4450</v>
      </c>
      <c r="D2588" s="143">
        <v>44361</v>
      </c>
      <c r="E2588" s="111" t="s">
        <v>1387</v>
      </c>
      <c r="F2588" s="111" t="s">
        <v>1352</v>
      </c>
      <c r="G2588" s="111" t="s">
        <v>57</v>
      </c>
      <c r="H2588" s="111" t="s">
        <v>54</v>
      </c>
      <c r="I2588" s="111" t="s">
        <v>1230</v>
      </c>
      <c r="J2588" s="112">
        <v>60</v>
      </c>
      <c r="K2588" s="112">
        <v>1099</v>
      </c>
      <c r="L2588" s="112">
        <v>65940</v>
      </c>
      <c r="M2588" s="112">
        <v>2.7475000000000001</v>
      </c>
      <c r="N2588" s="112">
        <v>164.85</v>
      </c>
      <c r="O2588" s="112">
        <v>0</v>
      </c>
      <c r="P2588" s="112">
        <v>0</v>
      </c>
      <c r="Q2588" s="112">
        <v>1101.7474999999999</v>
      </c>
      <c r="R2588" s="112">
        <v>66104.850000000006</v>
      </c>
      <c r="S2588" s="111" t="s">
        <v>1386</v>
      </c>
    </row>
    <row r="2589" spans="1:19" ht="25.5">
      <c r="A2589" s="111" t="s">
        <v>4449</v>
      </c>
      <c r="B2589" s="143">
        <v>44361</v>
      </c>
      <c r="C2589" s="111" t="s">
        <v>4450</v>
      </c>
      <c r="D2589" s="143">
        <v>44361</v>
      </c>
      <c r="E2589" s="111" t="s">
        <v>1387</v>
      </c>
      <c r="F2589" s="111" t="s">
        <v>1352</v>
      </c>
      <c r="G2589" s="111" t="s">
        <v>57</v>
      </c>
      <c r="H2589" s="111" t="s">
        <v>54</v>
      </c>
      <c r="I2589" s="111" t="s">
        <v>1335</v>
      </c>
      <c r="J2589" s="112">
        <v>40</v>
      </c>
      <c r="K2589" s="112">
        <v>1303</v>
      </c>
      <c r="L2589" s="112">
        <v>52120</v>
      </c>
      <c r="M2589" s="112">
        <v>3.2574999999999998</v>
      </c>
      <c r="N2589" s="112">
        <v>130.30000000000001</v>
      </c>
      <c r="O2589" s="112">
        <v>0</v>
      </c>
      <c r="P2589" s="112">
        <v>0</v>
      </c>
      <c r="Q2589" s="112">
        <v>1306.2574999999999</v>
      </c>
      <c r="R2589" s="112">
        <v>52250.3</v>
      </c>
      <c r="S2589" s="111" t="s">
        <v>1386</v>
      </c>
    </row>
    <row r="2590" spans="1:19" ht="25.5">
      <c r="A2590" s="111" t="s">
        <v>4449</v>
      </c>
      <c r="B2590" s="143">
        <v>44361</v>
      </c>
      <c r="C2590" s="111" t="s">
        <v>4450</v>
      </c>
      <c r="D2590" s="143">
        <v>44361</v>
      </c>
      <c r="E2590" s="111" t="s">
        <v>1387</v>
      </c>
      <c r="F2590" s="111" t="s">
        <v>1352</v>
      </c>
      <c r="G2590" s="111" t="s">
        <v>57</v>
      </c>
      <c r="H2590" s="111" t="s">
        <v>54</v>
      </c>
      <c r="I2590" s="111" t="s">
        <v>1285</v>
      </c>
      <c r="J2590" s="112">
        <v>40</v>
      </c>
      <c r="K2590" s="112">
        <v>1205</v>
      </c>
      <c r="L2590" s="112">
        <v>48200</v>
      </c>
      <c r="M2590" s="112">
        <v>3.0125000000000002</v>
      </c>
      <c r="N2590" s="112">
        <v>120.5</v>
      </c>
      <c r="O2590" s="112">
        <v>0</v>
      </c>
      <c r="P2590" s="112">
        <v>0</v>
      </c>
      <c r="Q2590" s="112">
        <v>1208.0125</v>
      </c>
      <c r="R2590" s="112">
        <v>48320.5</v>
      </c>
      <c r="S2590" s="111" t="s">
        <v>1386</v>
      </c>
    </row>
    <row r="2591" spans="1:19" ht="25.5">
      <c r="A2591" s="111" t="s">
        <v>4451</v>
      </c>
      <c r="B2591" s="143">
        <v>44361</v>
      </c>
      <c r="C2591" s="111" t="s">
        <v>4452</v>
      </c>
      <c r="D2591" s="143">
        <v>44361</v>
      </c>
      <c r="E2591" s="111" t="s">
        <v>1387</v>
      </c>
      <c r="F2591" s="111" t="s">
        <v>55</v>
      </c>
      <c r="G2591" s="111" t="s">
        <v>1026</v>
      </c>
      <c r="H2591" s="111" t="s">
        <v>54</v>
      </c>
      <c r="I2591" s="111" t="s">
        <v>1115</v>
      </c>
      <c r="J2591" s="112">
        <v>100</v>
      </c>
      <c r="K2591" s="112">
        <v>1030</v>
      </c>
      <c r="L2591" s="112">
        <v>103000</v>
      </c>
      <c r="M2591" s="112">
        <v>2.5750000000000002</v>
      </c>
      <c r="N2591" s="112">
        <v>257.5</v>
      </c>
      <c r="O2591" s="112">
        <v>0</v>
      </c>
      <c r="P2591" s="112">
        <v>0</v>
      </c>
      <c r="Q2591" s="112">
        <v>1032.575</v>
      </c>
      <c r="R2591" s="112">
        <v>103257.5</v>
      </c>
      <c r="S2591" s="111" t="s">
        <v>1386</v>
      </c>
    </row>
    <row r="2592" spans="1:19" ht="25.5">
      <c r="A2592" s="111" t="s">
        <v>4451</v>
      </c>
      <c r="B2592" s="143">
        <v>44361</v>
      </c>
      <c r="C2592" s="111" t="s">
        <v>4452</v>
      </c>
      <c r="D2592" s="143">
        <v>44361</v>
      </c>
      <c r="E2592" s="111" t="s">
        <v>1387</v>
      </c>
      <c r="F2592" s="111" t="s">
        <v>55</v>
      </c>
      <c r="G2592" s="111" t="s">
        <v>1026</v>
      </c>
      <c r="H2592" s="111" t="s">
        <v>54</v>
      </c>
      <c r="I2592" s="111" t="s">
        <v>1335</v>
      </c>
      <c r="J2592" s="112">
        <v>40</v>
      </c>
      <c r="K2592" s="112">
        <v>1303</v>
      </c>
      <c r="L2592" s="112">
        <v>52120</v>
      </c>
      <c r="M2592" s="112">
        <v>3.2574999999999998</v>
      </c>
      <c r="N2592" s="112">
        <v>130.30000000000001</v>
      </c>
      <c r="O2592" s="112">
        <v>0</v>
      </c>
      <c r="P2592" s="112">
        <v>0</v>
      </c>
      <c r="Q2592" s="112">
        <v>1306.2574999999999</v>
      </c>
      <c r="R2592" s="112">
        <v>52250.3</v>
      </c>
      <c r="S2592" s="111" t="s">
        <v>1386</v>
      </c>
    </row>
    <row r="2593" spans="1:19" ht="25.5">
      <c r="A2593" s="111" t="s">
        <v>4451</v>
      </c>
      <c r="B2593" s="143">
        <v>44361</v>
      </c>
      <c r="C2593" s="111" t="s">
        <v>4452</v>
      </c>
      <c r="D2593" s="143">
        <v>44361</v>
      </c>
      <c r="E2593" s="111" t="s">
        <v>1387</v>
      </c>
      <c r="F2593" s="111" t="s">
        <v>55</v>
      </c>
      <c r="G2593" s="111" t="s">
        <v>1026</v>
      </c>
      <c r="H2593" s="111" t="s">
        <v>54</v>
      </c>
      <c r="I2593" s="111" t="s">
        <v>1120</v>
      </c>
      <c r="J2593" s="112">
        <v>40</v>
      </c>
      <c r="K2593" s="112">
        <v>1176</v>
      </c>
      <c r="L2593" s="112">
        <v>47040</v>
      </c>
      <c r="M2593" s="112">
        <v>2.94</v>
      </c>
      <c r="N2593" s="112">
        <v>117.6</v>
      </c>
      <c r="O2593" s="112">
        <v>0</v>
      </c>
      <c r="P2593" s="112">
        <v>0</v>
      </c>
      <c r="Q2593" s="112">
        <v>1178.94</v>
      </c>
      <c r="R2593" s="112">
        <v>47157.599999999999</v>
      </c>
      <c r="S2593" s="111" t="s">
        <v>1386</v>
      </c>
    </row>
    <row r="2594" spans="1:19" ht="25.5">
      <c r="A2594" s="111" t="s">
        <v>4453</v>
      </c>
      <c r="B2594" s="143">
        <v>44361</v>
      </c>
      <c r="C2594" s="111" t="s">
        <v>4454</v>
      </c>
      <c r="D2594" s="143">
        <v>44361</v>
      </c>
      <c r="E2594" s="111" t="s">
        <v>1387</v>
      </c>
      <c r="F2594" s="111" t="s">
        <v>116</v>
      </c>
      <c r="G2594" s="111" t="s">
        <v>991</v>
      </c>
      <c r="H2594" s="111" t="s">
        <v>54</v>
      </c>
      <c r="I2594" s="111" t="s">
        <v>1117</v>
      </c>
      <c r="J2594" s="112">
        <v>20</v>
      </c>
      <c r="K2594" s="112">
        <v>1118</v>
      </c>
      <c r="L2594" s="112">
        <v>22360</v>
      </c>
      <c r="M2594" s="112">
        <v>2.7949999999999999</v>
      </c>
      <c r="N2594" s="112">
        <v>55.9</v>
      </c>
      <c r="O2594" s="112">
        <v>0</v>
      </c>
      <c r="P2594" s="112">
        <v>0</v>
      </c>
      <c r="Q2594" s="112">
        <v>1120.7950000000001</v>
      </c>
      <c r="R2594" s="112">
        <v>22415.9</v>
      </c>
      <c r="S2594" s="111" t="s">
        <v>1386</v>
      </c>
    </row>
    <row r="2595" spans="1:19" ht="25.5">
      <c r="A2595" s="111" t="s">
        <v>4453</v>
      </c>
      <c r="B2595" s="143">
        <v>44361</v>
      </c>
      <c r="C2595" s="111" t="s">
        <v>4454</v>
      </c>
      <c r="D2595" s="143">
        <v>44361</v>
      </c>
      <c r="E2595" s="111" t="s">
        <v>1387</v>
      </c>
      <c r="F2595" s="111" t="s">
        <v>116</v>
      </c>
      <c r="G2595" s="111" t="s">
        <v>991</v>
      </c>
      <c r="H2595" s="111" t="s">
        <v>54</v>
      </c>
      <c r="I2595" s="111" t="s">
        <v>1335</v>
      </c>
      <c r="J2595" s="112">
        <v>20</v>
      </c>
      <c r="K2595" s="112">
        <v>1303</v>
      </c>
      <c r="L2595" s="112">
        <v>26060</v>
      </c>
      <c r="M2595" s="112">
        <v>3.2574999999999998</v>
      </c>
      <c r="N2595" s="112">
        <v>65.150000000000006</v>
      </c>
      <c r="O2595" s="112">
        <v>0</v>
      </c>
      <c r="P2595" s="112">
        <v>0</v>
      </c>
      <c r="Q2595" s="112">
        <v>1306.2574999999999</v>
      </c>
      <c r="R2595" s="112">
        <v>26125.15</v>
      </c>
      <c r="S2595" s="111" t="s">
        <v>1386</v>
      </c>
    </row>
    <row r="2596" spans="1:19" ht="25.5">
      <c r="A2596" s="111" t="s">
        <v>4453</v>
      </c>
      <c r="B2596" s="143">
        <v>44361</v>
      </c>
      <c r="C2596" s="111" t="s">
        <v>4454</v>
      </c>
      <c r="D2596" s="143">
        <v>44361</v>
      </c>
      <c r="E2596" s="111" t="s">
        <v>1387</v>
      </c>
      <c r="F2596" s="111" t="s">
        <v>116</v>
      </c>
      <c r="G2596" s="111" t="s">
        <v>991</v>
      </c>
      <c r="H2596" s="111" t="s">
        <v>54</v>
      </c>
      <c r="I2596" s="111" t="s">
        <v>1120</v>
      </c>
      <c r="J2596" s="112">
        <v>20</v>
      </c>
      <c r="K2596" s="112">
        <v>1176</v>
      </c>
      <c r="L2596" s="112">
        <v>23520</v>
      </c>
      <c r="M2596" s="112">
        <v>2.94</v>
      </c>
      <c r="N2596" s="112">
        <v>58.8</v>
      </c>
      <c r="O2596" s="112">
        <v>0</v>
      </c>
      <c r="P2596" s="112">
        <v>0</v>
      </c>
      <c r="Q2596" s="112">
        <v>1178.94</v>
      </c>
      <c r="R2596" s="112">
        <v>23578.799999999999</v>
      </c>
      <c r="S2596" s="111" t="s">
        <v>1386</v>
      </c>
    </row>
    <row r="2597" spans="1:19" ht="25.5">
      <c r="A2597" s="111" t="s">
        <v>4455</v>
      </c>
      <c r="B2597" s="143">
        <v>44361</v>
      </c>
      <c r="C2597" s="111" t="s">
        <v>4456</v>
      </c>
      <c r="D2597" s="143">
        <v>44361</v>
      </c>
      <c r="E2597" s="111" t="s">
        <v>1387</v>
      </c>
      <c r="F2597" s="111" t="s">
        <v>65</v>
      </c>
      <c r="G2597" s="111" t="s">
        <v>66</v>
      </c>
      <c r="H2597" s="111" t="s">
        <v>54</v>
      </c>
      <c r="I2597" s="111" t="s">
        <v>1117</v>
      </c>
      <c r="J2597" s="112">
        <v>60</v>
      </c>
      <c r="K2597" s="112">
        <v>1118</v>
      </c>
      <c r="L2597" s="112">
        <v>67080</v>
      </c>
      <c r="M2597" s="112">
        <v>2.7949999999999999</v>
      </c>
      <c r="N2597" s="112">
        <v>167.7</v>
      </c>
      <c r="O2597" s="112">
        <v>0</v>
      </c>
      <c r="P2597" s="112">
        <v>0</v>
      </c>
      <c r="Q2597" s="112">
        <v>1120.7950000000001</v>
      </c>
      <c r="R2597" s="112">
        <v>67247.7</v>
      </c>
      <c r="S2597" s="111" t="s">
        <v>1386</v>
      </c>
    </row>
    <row r="2598" spans="1:19" ht="25.5">
      <c r="A2598" s="111" t="s">
        <v>4455</v>
      </c>
      <c r="B2598" s="143">
        <v>44361</v>
      </c>
      <c r="C2598" s="111" t="s">
        <v>4456</v>
      </c>
      <c r="D2598" s="143">
        <v>44361</v>
      </c>
      <c r="E2598" s="111" t="s">
        <v>1387</v>
      </c>
      <c r="F2598" s="111" t="s">
        <v>65</v>
      </c>
      <c r="G2598" s="111" t="s">
        <v>66</v>
      </c>
      <c r="H2598" s="111" t="s">
        <v>54</v>
      </c>
      <c r="I2598" s="111" t="s">
        <v>1284</v>
      </c>
      <c r="J2598" s="112">
        <v>20</v>
      </c>
      <c r="K2598" s="112">
        <v>1064</v>
      </c>
      <c r="L2598" s="112">
        <v>21280</v>
      </c>
      <c r="M2598" s="112">
        <v>2.66</v>
      </c>
      <c r="N2598" s="112">
        <v>53.2</v>
      </c>
      <c r="O2598" s="112">
        <v>0</v>
      </c>
      <c r="P2598" s="112">
        <v>0</v>
      </c>
      <c r="Q2598" s="112">
        <v>1066.6600000000001</v>
      </c>
      <c r="R2598" s="112">
        <v>21333.200000000001</v>
      </c>
      <c r="S2598" s="111" t="s">
        <v>1386</v>
      </c>
    </row>
    <row r="2599" spans="1:19" ht="25.5">
      <c r="A2599" s="111" t="s">
        <v>4455</v>
      </c>
      <c r="B2599" s="143">
        <v>44361</v>
      </c>
      <c r="C2599" s="111" t="s">
        <v>4456</v>
      </c>
      <c r="D2599" s="143">
        <v>44361</v>
      </c>
      <c r="E2599" s="111" t="s">
        <v>1387</v>
      </c>
      <c r="F2599" s="111" t="s">
        <v>65</v>
      </c>
      <c r="G2599" s="111" t="s">
        <v>66</v>
      </c>
      <c r="H2599" s="111" t="s">
        <v>54</v>
      </c>
      <c r="I2599" s="111" t="s">
        <v>1115</v>
      </c>
      <c r="J2599" s="112">
        <v>30</v>
      </c>
      <c r="K2599" s="112">
        <v>1030</v>
      </c>
      <c r="L2599" s="112">
        <v>30900</v>
      </c>
      <c r="M2599" s="112">
        <v>2.5750000000000002</v>
      </c>
      <c r="N2599" s="112">
        <v>77.25</v>
      </c>
      <c r="O2599" s="112">
        <v>0</v>
      </c>
      <c r="P2599" s="112">
        <v>0</v>
      </c>
      <c r="Q2599" s="112">
        <v>1032.575</v>
      </c>
      <c r="R2599" s="112">
        <v>30977.25</v>
      </c>
      <c r="S2599" s="111" t="s">
        <v>1386</v>
      </c>
    </row>
    <row r="2600" spans="1:19" ht="25.5">
      <c r="A2600" s="111" t="s">
        <v>4455</v>
      </c>
      <c r="B2600" s="143">
        <v>44361</v>
      </c>
      <c r="C2600" s="111" t="s">
        <v>4456</v>
      </c>
      <c r="D2600" s="143">
        <v>44361</v>
      </c>
      <c r="E2600" s="111" t="s">
        <v>1387</v>
      </c>
      <c r="F2600" s="111" t="s">
        <v>65</v>
      </c>
      <c r="G2600" s="111" t="s">
        <v>66</v>
      </c>
      <c r="H2600" s="111" t="s">
        <v>54</v>
      </c>
      <c r="I2600" s="111" t="s">
        <v>1230</v>
      </c>
      <c r="J2600" s="112">
        <v>20</v>
      </c>
      <c r="K2600" s="112">
        <v>1099</v>
      </c>
      <c r="L2600" s="112">
        <v>21980</v>
      </c>
      <c r="M2600" s="112">
        <v>2.7475000000000001</v>
      </c>
      <c r="N2600" s="112">
        <v>54.95</v>
      </c>
      <c r="O2600" s="112">
        <v>0</v>
      </c>
      <c r="P2600" s="112">
        <v>0</v>
      </c>
      <c r="Q2600" s="112">
        <v>1101.7474999999999</v>
      </c>
      <c r="R2600" s="112">
        <v>22034.95</v>
      </c>
      <c r="S2600" s="111" t="s">
        <v>1386</v>
      </c>
    </row>
    <row r="2601" spans="1:19" ht="25.5">
      <c r="A2601" s="111" t="s">
        <v>4457</v>
      </c>
      <c r="B2601" s="143">
        <v>44361</v>
      </c>
      <c r="C2601" s="111" t="s">
        <v>4458</v>
      </c>
      <c r="D2601" s="143">
        <v>44361</v>
      </c>
      <c r="E2601" s="111" t="s">
        <v>1387</v>
      </c>
      <c r="F2601" s="111" t="s">
        <v>73</v>
      </c>
      <c r="G2601" s="111" t="s">
        <v>1027</v>
      </c>
      <c r="H2601" s="111" t="s">
        <v>54</v>
      </c>
      <c r="I2601" s="111" t="s">
        <v>1115</v>
      </c>
      <c r="J2601" s="112">
        <v>100</v>
      </c>
      <c r="K2601" s="112">
        <v>1030</v>
      </c>
      <c r="L2601" s="112">
        <v>103000</v>
      </c>
      <c r="M2601" s="112">
        <v>2.5750000000000002</v>
      </c>
      <c r="N2601" s="112">
        <v>257.5</v>
      </c>
      <c r="O2601" s="112">
        <v>0</v>
      </c>
      <c r="P2601" s="112">
        <v>0</v>
      </c>
      <c r="Q2601" s="112">
        <v>1032.575</v>
      </c>
      <c r="R2601" s="112">
        <v>103257.5</v>
      </c>
      <c r="S2601" s="111" t="s">
        <v>1386</v>
      </c>
    </row>
    <row r="2602" spans="1:19" ht="25.5">
      <c r="A2602" s="111" t="s">
        <v>4457</v>
      </c>
      <c r="B2602" s="143">
        <v>44361</v>
      </c>
      <c r="C2602" s="111" t="s">
        <v>4458</v>
      </c>
      <c r="D2602" s="143">
        <v>44361</v>
      </c>
      <c r="E2602" s="111" t="s">
        <v>1387</v>
      </c>
      <c r="F2602" s="111" t="s">
        <v>73</v>
      </c>
      <c r="G2602" s="111" t="s">
        <v>1027</v>
      </c>
      <c r="H2602" s="111" t="s">
        <v>54</v>
      </c>
      <c r="I2602" s="111" t="s">
        <v>1120</v>
      </c>
      <c r="J2602" s="112">
        <v>40</v>
      </c>
      <c r="K2602" s="112">
        <v>1176</v>
      </c>
      <c r="L2602" s="112">
        <v>47040</v>
      </c>
      <c r="M2602" s="112">
        <v>2.94</v>
      </c>
      <c r="N2602" s="112">
        <v>117.6</v>
      </c>
      <c r="O2602" s="112">
        <v>0</v>
      </c>
      <c r="P2602" s="112">
        <v>0</v>
      </c>
      <c r="Q2602" s="112">
        <v>1178.94</v>
      </c>
      <c r="R2602" s="112">
        <v>47157.599999999999</v>
      </c>
      <c r="S2602" s="111" t="s">
        <v>1386</v>
      </c>
    </row>
    <row r="2603" spans="1:19" ht="25.5">
      <c r="A2603" s="111" t="s">
        <v>4457</v>
      </c>
      <c r="B2603" s="143">
        <v>44361</v>
      </c>
      <c r="C2603" s="111" t="s">
        <v>4458</v>
      </c>
      <c r="D2603" s="143">
        <v>44361</v>
      </c>
      <c r="E2603" s="111" t="s">
        <v>1387</v>
      </c>
      <c r="F2603" s="111" t="s">
        <v>73</v>
      </c>
      <c r="G2603" s="111" t="s">
        <v>1027</v>
      </c>
      <c r="H2603" s="111" t="s">
        <v>54</v>
      </c>
      <c r="I2603" s="111" t="s">
        <v>1285</v>
      </c>
      <c r="J2603" s="112">
        <v>20</v>
      </c>
      <c r="K2603" s="112">
        <v>1205</v>
      </c>
      <c r="L2603" s="112">
        <v>24100</v>
      </c>
      <c r="M2603" s="112">
        <v>3.0125000000000002</v>
      </c>
      <c r="N2603" s="112">
        <v>60.25</v>
      </c>
      <c r="O2603" s="112">
        <v>0</v>
      </c>
      <c r="P2603" s="112">
        <v>0</v>
      </c>
      <c r="Q2603" s="112">
        <v>1208.0125</v>
      </c>
      <c r="R2603" s="112">
        <v>24160.25</v>
      </c>
      <c r="S2603" s="111" t="s">
        <v>1386</v>
      </c>
    </row>
    <row r="2604" spans="1:19" ht="25.5">
      <c r="A2604" s="111" t="s">
        <v>4457</v>
      </c>
      <c r="B2604" s="143">
        <v>44361</v>
      </c>
      <c r="C2604" s="111" t="s">
        <v>4458</v>
      </c>
      <c r="D2604" s="143">
        <v>44361</v>
      </c>
      <c r="E2604" s="111" t="s">
        <v>1387</v>
      </c>
      <c r="F2604" s="111" t="s">
        <v>73</v>
      </c>
      <c r="G2604" s="111" t="s">
        <v>1027</v>
      </c>
      <c r="H2604" s="111" t="s">
        <v>54</v>
      </c>
      <c r="I2604" s="111" t="s">
        <v>1230</v>
      </c>
      <c r="J2604" s="112">
        <v>30</v>
      </c>
      <c r="K2604" s="112">
        <v>1099</v>
      </c>
      <c r="L2604" s="112">
        <v>32970</v>
      </c>
      <c r="M2604" s="112">
        <v>2.7475000000000001</v>
      </c>
      <c r="N2604" s="112">
        <v>82.424999999999997</v>
      </c>
      <c r="O2604" s="112">
        <v>0</v>
      </c>
      <c r="P2604" s="112">
        <v>0</v>
      </c>
      <c r="Q2604" s="112">
        <v>1101.7474999999999</v>
      </c>
      <c r="R2604" s="112">
        <v>33052.425000000003</v>
      </c>
      <c r="S2604" s="111" t="s">
        <v>1386</v>
      </c>
    </row>
    <row r="2605" spans="1:19" ht="25.5">
      <c r="A2605" s="111" t="s">
        <v>4457</v>
      </c>
      <c r="B2605" s="143">
        <v>44361</v>
      </c>
      <c r="C2605" s="111" t="s">
        <v>4458</v>
      </c>
      <c r="D2605" s="143">
        <v>44361</v>
      </c>
      <c r="E2605" s="111" t="s">
        <v>1387</v>
      </c>
      <c r="F2605" s="111" t="s">
        <v>73</v>
      </c>
      <c r="G2605" s="111" t="s">
        <v>1027</v>
      </c>
      <c r="H2605" s="111" t="s">
        <v>54</v>
      </c>
      <c r="I2605" s="111" t="s">
        <v>1335</v>
      </c>
      <c r="J2605" s="112">
        <v>30</v>
      </c>
      <c r="K2605" s="112">
        <v>1303</v>
      </c>
      <c r="L2605" s="112">
        <v>39090</v>
      </c>
      <c r="M2605" s="112">
        <v>3.2574999999999998</v>
      </c>
      <c r="N2605" s="112">
        <v>97.724999999999994</v>
      </c>
      <c r="O2605" s="112">
        <v>0</v>
      </c>
      <c r="P2605" s="112">
        <v>0</v>
      </c>
      <c r="Q2605" s="112">
        <v>1306.2574999999999</v>
      </c>
      <c r="R2605" s="112">
        <v>39187.724999999999</v>
      </c>
      <c r="S2605" s="111" t="s">
        <v>1386</v>
      </c>
    </row>
    <row r="2606" spans="1:19" ht="25.5">
      <c r="A2606" s="111" t="s">
        <v>4459</v>
      </c>
      <c r="B2606" s="143">
        <v>44361</v>
      </c>
      <c r="C2606" s="111" t="s">
        <v>4460</v>
      </c>
      <c r="D2606" s="143">
        <v>44361</v>
      </c>
      <c r="E2606" s="111" t="s">
        <v>1387</v>
      </c>
      <c r="F2606" s="111" t="s">
        <v>64</v>
      </c>
      <c r="G2606" s="111" t="s">
        <v>991</v>
      </c>
      <c r="H2606" s="111" t="s">
        <v>54</v>
      </c>
      <c r="I2606" s="111" t="s">
        <v>1115</v>
      </c>
      <c r="J2606" s="112">
        <v>100</v>
      </c>
      <c r="K2606" s="112">
        <v>1030</v>
      </c>
      <c r="L2606" s="112">
        <v>103000</v>
      </c>
      <c r="M2606" s="112">
        <v>2.5750000000000002</v>
      </c>
      <c r="N2606" s="112">
        <v>257.5</v>
      </c>
      <c r="O2606" s="112">
        <v>0</v>
      </c>
      <c r="P2606" s="112">
        <v>0</v>
      </c>
      <c r="Q2606" s="112">
        <v>1032.575</v>
      </c>
      <c r="R2606" s="112">
        <v>103257.5</v>
      </c>
      <c r="S2606" s="111" t="s">
        <v>1386</v>
      </c>
    </row>
    <row r="2607" spans="1:19" ht="25.5">
      <c r="A2607" s="111" t="s">
        <v>4459</v>
      </c>
      <c r="B2607" s="143">
        <v>44361</v>
      </c>
      <c r="C2607" s="111" t="s">
        <v>4460</v>
      </c>
      <c r="D2607" s="143">
        <v>44361</v>
      </c>
      <c r="E2607" s="111" t="s">
        <v>1387</v>
      </c>
      <c r="F2607" s="111" t="s">
        <v>64</v>
      </c>
      <c r="G2607" s="111" t="s">
        <v>991</v>
      </c>
      <c r="H2607" s="111" t="s">
        <v>54</v>
      </c>
      <c r="I2607" s="111" t="s">
        <v>1285</v>
      </c>
      <c r="J2607" s="112">
        <v>40</v>
      </c>
      <c r="K2607" s="112">
        <v>1205</v>
      </c>
      <c r="L2607" s="112">
        <v>48200</v>
      </c>
      <c r="M2607" s="112">
        <v>3.0125000000000002</v>
      </c>
      <c r="N2607" s="112">
        <v>120.5</v>
      </c>
      <c r="O2607" s="112">
        <v>0</v>
      </c>
      <c r="P2607" s="112">
        <v>0</v>
      </c>
      <c r="Q2607" s="112">
        <v>1208.0125</v>
      </c>
      <c r="R2607" s="112">
        <v>48320.5</v>
      </c>
      <c r="S2607" s="111" t="s">
        <v>1386</v>
      </c>
    </row>
    <row r="2608" spans="1:19" ht="25.5">
      <c r="A2608" s="111" t="s">
        <v>4459</v>
      </c>
      <c r="B2608" s="143">
        <v>44361</v>
      </c>
      <c r="C2608" s="111" t="s">
        <v>4460</v>
      </c>
      <c r="D2608" s="143">
        <v>44361</v>
      </c>
      <c r="E2608" s="111" t="s">
        <v>1387</v>
      </c>
      <c r="F2608" s="111" t="s">
        <v>64</v>
      </c>
      <c r="G2608" s="111" t="s">
        <v>991</v>
      </c>
      <c r="H2608" s="111" t="s">
        <v>54</v>
      </c>
      <c r="I2608" s="111" t="s">
        <v>1117</v>
      </c>
      <c r="J2608" s="112">
        <v>100</v>
      </c>
      <c r="K2608" s="112">
        <v>1118</v>
      </c>
      <c r="L2608" s="112">
        <v>111800</v>
      </c>
      <c r="M2608" s="112">
        <v>2.7949999999999999</v>
      </c>
      <c r="N2608" s="112">
        <v>279.5</v>
      </c>
      <c r="O2608" s="112">
        <v>0</v>
      </c>
      <c r="P2608" s="112">
        <v>0</v>
      </c>
      <c r="Q2608" s="112">
        <v>1120.7950000000001</v>
      </c>
      <c r="R2608" s="112">
        <v>112079.5</v>
      </c>
      <c r="S2608" s="111" t="s">
        <v>1386</v>
      </c>
    </row>
    <row r="2609" spans="1:19" ht="25.5">
      <c r="A2609" s="111" t="s">
        <v>4461</v>
      </c>
      <c r="B2609" s="143">
        <v>44361</v>
      </c>
      <c r="C2609" s="111" t="s">
        <v>4462</v>
      </c>
      <c r="D2609" s="143">
        <v>44361</v>
      </c>
      <c r="E2609" s="111" t="s">
        <v>1387</v>
      </c>
      <c r="F2609" s="111" t="s">
        <v>71</v>
      </c>
      <c r="G2609" s="111" t="s">
        <v>76</v>
      </c>
      <c r="H2609" s="111" t="s">
        <v>54</v>
      </c>
      <c r="I2609" s="111" t="s">
        <v>1120</v>
      </c>
      <c r="J2609" s="112">
        <v>100</v>
      </c>
      <c r="K2609" s="112">
        <v>1176</v>
      </c>
      <c r="L2609" s="112">
        <v>117600</v>
      </c>
      <c r="M2609" s="112">
        <v>2.94</v>
      </c>
      <c r="N2609" s="112">
        <v>294</v>
      </c>
      <c r="O2609" s="112">
        <v>0</v>
      </c>
      <c r="P2609" s="112">
        <v>0</v>
      </c>
      <c r="Q2609" s="112">
        <v>1178.94</v>
      </c>
      <c r="R2609" s="112">
        <v>117894</v>
      </c>
      <c r="S2609" s="111" t="s">
        <v>1386</v>
      </c>
    </row>
    <row r="2610" spans="1:19" ht="25.5">
      <c r="A2610" s="111" t="s">
        <v>4461</v>
      </c>
      <c r="B2610" s="143">
        <v>44361</v>
      </c>
      <c r="C2610" s="111" t="s">
        <v>4462</v>
      </c>
      <c r="D2610" s="143">
        <v>44361</v>
      </c>
      <c r="E2610" s="111" t="s">
        <v>1387</v>
      </c>
      <c r="F2610" s="111" t="s">
        <v>71</v>
      </c>
      <c r="G2610" s="111" t="s">
        <v>76</v>
      </c>
      <c r="H2610" s="111" t="s">
        <v>54</v>
      </c>
      <c r="I2610" s="111" t="s">
        <v>1285</v>
      </c>
      <c r="J2610" s="112">
        <v>100</v>
      </c>
      <c r="K2610" s="112">
        <v>1205</v>
      </c>
      <c r="L2610" s="112">
        <v>120500</v>
      </c>
      <c r="M2610" s="112">
        <v>3.0125000000000002</v>
      </c>
      <c r="N2610" s="112">
        <v>301.25</v>
      </c>
      <c r="O2610" s="112">
        <v>0</v>
      </c>
      <c r="P2610" s="112">
        <v>0</v>
      </c>
      <c r="Q2610" s="112">
        <v>1208.0125</v>
      </c>
      <c r="R2610" s="112">
        <v>120801.25</v>
      </c>
      <c r="S2610" s="111" t="s">
        <v>1386</v>
      </c>
    </row>
    <row r="2611" spans="1:19" ht="25.5">
      <c r="A2611" s="111" t="s">
        <v>4461</v>
      </c>
      <c r="B2611" s="143">
        <v>44361</v>
      </c>
      <c r="C2611" s="111" t="s">
        <v>4462</v>
      </c>
      <c r="D2611" s="143">
        <v>44361</v>
      </c>
      <c r="E2611" s="111" t="s">
        <v>1387</v>
      </c>
      <c r="F2611" s="111" t="s">
        <v>71</v>
      </c>
      <c r="G2611" s="111" t="s">
        <v>76</v>
      </c>
      <c r="H2611" s="111" t="s">
        <v>54</v>
      </c>
      <c r="I2611" s="111" t="s">
        <v>1335</v>
      </c>
      <c r="J2611" s="112">
        <v>60</v>
      </c>
      <c r="K2611" s="112">
        <v>1303</v>
      </c>
      <c r="L2611" s="112">
        <v>78180</v>
      </c>
      <c r="M2611" s="112">
        <v>3.2574999999999998</v>
      </c>
      <c r="N2611" s="112">
        <v>195.45</v>
      </c>
      <c r="O2611" s="112">
        <v>0</v>
      </c>
      <c r="P2611" s="112">
        <v>0</v>
      </c>
      <c r="Q2611" s="112">
        <v>1306.2574999999999</v>
      </c>
      <c r="R2611" s="112">
        <v>78375.45</v>
      </c>
      <c r="S2611" s="111" t="s">
        <v>1386</v>
      </c>
    </row>
    <row r="2612" spans="1:19" ht="25.5">
      <c r="A2612" s="111" t="s">
        <v>4461</v>
      </c>
      <c r="B2612" s="143">
        <v>44361</v>
      </c>
      <c r="C2612" s="111" t="s">
        <v>4462</v>
      </c>
      <c r="D2612" s="143">
        <v>44361</v>
      </c>
      <c r="E2612" s="111" t="s">
        <v>1387</v>
      </c>
      <c r="F2612" s="111" t="s">
        <v>71</v>
      </c>
      <c r="G2612" s="111" t="s">
        <v>76</v>
      </c>
      <c r="H2612" s="111" t="s">
        <v>54</v>
      </c>
      <c r="I2612" s="111" t="s">
        <v>1284</v>
      </c>
      <c r="J2612" s="112">
        <v>60</v>
      </c>
      <c r="K2612" s="112">
        <v>1064</v>
      </c>
      <c r="L2612" s="112">
        <v>63840</v>
      </c>
      <c r="M2612" s="112">
        <v>2.66</v>
      </c>
      <c r="N2612" s="112">
        <v>159.6</v>
      </c>
      <c r="O2612" s="112">
        <v>0</v>
      </c>
      <c r="P2612" s="112">
        <v>0</v>
      </c>
      <c r="Q2612" s="112">
        <v>1066.6600000000001</v>
      </c>
      <c r="R2612" s="112">
        <v>63999.6</v>
      </c>
      <c r="S2612" s="111" t="s">
        <v>1386</v>
      </c>
    </row>
    <row r="2613" spans="1:19" ht="25.5">
      <c r="A2613" s="111" t="s">
        <v>4463</v>
      </c>
      <c r="B2613" s="143">
        <v>44361</v>
      </c>
      <c r="C2613" s="111" t="s">
        <v>4464</v>
      </c>
      <c r="D2613" s="143">
        <v>44361</v>
      </c>
      <c r="E2613" s="111" t="s">
        <v>1387</v>
      </c>
      <c r="F2613" s="111" t="s">
        <v>75</v>
      </c>
      <c r="G2613" s="111" t="s">
        <v>76</v>
      </c>
      <c r="H2613" s="111" t="s">
        <v>54</v>
      </c>
      <c r="I2613" s="111" t="s">
        <v>1120</v>
      </c>
      <c r="J2613" s="112">
        <v>80</v>
      </c>
      <c r="K2613" s="112">
        <v>1176</v>
      </c>
      <c r="L2613" s="112">
        <v>94080</v>
      </c>
      <c r="M2613" s="112">
        <v>2.94</v>
      </c>
      <c r="N2613" s="112">
        <v>235.2</v>
      </c>
      <c r="O2613" s="112">
        <v>0</v>
      </c>
      <c r="P2613" s="112">
        <v>0</v>
      </c>
      <c r="Q2613" s="112">
        <v>1178.94</v>
      </c>
      <c r="R2613" s="112">
        <v>94315.199999999997</v>
      </c>
      <c r="S2613" s="111" t="s">
        <v>1386</v>
      </c>
    </row>
    <row r="2614" spans="1:19" ht="25.5">
      <c r="A2614" s="111" t="s">
        <v>4463</v>
      </c>
      <c r="B2614" s="143">
        <v>44361</v>
      </c>
      <c r="C2614" s="111" t="s">
        <v>4464</v>
      </c>
      <c r="D2614" s="143">
        <v>44361</v>
      </c>
      <c r="E2614" s="111" t="s">
        <v>1387</v>
      </c>
      <c r="F2614" s="111" t="s">
        <v>75</v>
      </c>
      <c r="G2614" s="111" t="s">
        <v>76</v>
      </c>
      <c r="H2614" s="111" t="s">
        <v>54</v>
      </c>
      <c r="I2614" s="111" t="s">
        <v>1285</v>
      </c>
      <c r="J2614" s="112">
        <v>20</v>
      </c>
      <c r="K2614" s="112">
        <v>1205</v>
      </c>
      <c r="L2614" s="112">
        <v>24100</v>
      </c>
      <c r="M2614" s="112">
        <v>3.0125000000000002</v>
      </c>
      <c r="N2614" s="112">
        <v>60.25</v>
      </c>
      <c r="O2614" s="112">
        <v>0</v>
      </c>
      <c r="P2614" s="112">
        <v>0</v>
      </c>
      <c r="Q2614" s="112">
        <v>1208.0125</v>
      </c>
      <c r="R2614" s="112">
        <v>24160.25</v>
      </c>
      <c r="S2614" s="111" t="s">
        <v>1386</v>
      </c>
    </row>
    <row r="2615" spans="1:19" ht="25.5">
      <c r="A2615" s="111" t="s">
        <v>4463</v>
      </c>
      <c r="B2615" s="143">
        <v>44361</v>
      </c>
      <c r="C2615" s="111" t="s">
        <v>4464</v>
      </c>
      <c r="D2615" s="143">
        <v>44361</v>
      </c>
      <c r="E2615" s="111" t="s">
        <v>1387</v>
      </c>
      <c r="F2615" s="111" t="s">
        <v>75</v>
      </c>
      <c r="G2615" s="111" t="s">
        <v>76</v>
      </c>
      <c r="H2615" s="111" t="s">
        <v>54</v>
      </c>
      <c r="I2615" s="111" t="s">
        <v>1284</v>
      </c>
      <c r="J2615" s="112">
        <v>20</v>
      </c>
      <c r="K2615" s="112">
        <v>1064</v>
      </c>
      <c r="L2615" s="112">
        <v>21280</v>
      </c>
      <c r="M2615" s="112">
        <v>2.66</v>
      </c>
      <c r="N2615" s="112">
        <v>53.2</v>
      </c>
      <c r="O2615" s="112">
        <v>0</v>
      </c>
      <c r="P2615" s="112">
        <v>0</v>
      </c>
      <c r="Q2615" s="112">
        <v>1066.6600000000001</v>
      </c>
      <c r="R2615" s="112">
        <v>21333.200000000001</v>
      </c>
      <c r="S2615" s="111" t="s">
        <v>1386</v>
      </c>
    </row>
    <row r="2616" spans="1:19" ht="25.5">
      <c r="A2616" s="111" t="s">
        <v>4463</v>
      </c>
      <c r="B2616" s="143">
        <v>44361</v>
      </c>
      <c r="C2616" s="111" t="s">
        <v>4464</v>
      </c>
      <c r="D2616" s="143">
        <v>44361</v>
      </c>
      <c r="E2616" s="111" t="s">
        <v>1387</v>
      </c>
      <c r="F2616" s="111" t="s">
        <v>75</v>
      </c>
      <c r="G2616" s="111" t="s">
        <v>76</v>
      </c>
      <c r="H2616" s="111" t="s">
        <v>54</v>
      </c>
      <c r="I2616" s="111" t="s">
        <v>1230</v>
      </c>
      <c r="J2616" s="112">
        <v>19</v>
      </c>
      <c r="K2616" s="112">
        <v>1099</v>
      </c>
      <c r="L2616" s="112">
        <v>20881</v>
      </c>
      <c r="M2616" s="112">
        <v>2.7475000000000001</v>
      </c>
      <c r="N2616" s="112">
        <v>52.202500000000001</v>
      </c>
      <c r="O2616" s="112">
        <v>0</v>
      </c>
      <c r="P2616" s="112">
        <v>0</v>
      </c>
      <c r="Q2616" s="112">
        <v>1101.7474999999999</v>
      </c>
      <c r="R2616" s="112">
        <v>20933.202499999999</v>
      </c>
      <c r="S2616" s="111" t="s">
        <v>1386</v>
      </c>
    </row>
    <row r="2617" spans="1:19" ht="25.5">
      <c r="A2617" s="111" t="s">
        <v>4465</v>
      </c>
      <c r="B2617" s="143">
        <v>44361</v>
      </c>
      <c r="C2617" s="111" t="s">
        <v>4466</v>
      </c>
      <c r="D2617" s="143">
        <v>44361</v>
      </c>
      <c r="E2617" s="111" t="s">
        <v>1387</v>
      </c>
      <c r="F2617" s="111" t="s">
        <v>954</v>
      </c>
      <c r="G2617" s="111" t="s">
        <v>76</v>
      </c>
      <c r="H2617" s="111" t="s">
        <v>54</v>
      </c>
      <c r="I2617" s="111" t="s">
        <v>1335</v>
      </c>
      <c r="J2617" s="112">
        <v>70</v>
      </c>
      <c r="K2617" s="112">
        <v>1303</v>
      </c>
      <c r="L2617" s="112">
        <v>91210</v>
      </c>
      <c r="M2617" s="112">
        <v>3.2574999999999998</v>
      </c>
      <c r="N2617" s="112">
        <v>228.02500000000001</v>
      </c>
      <c r="O2617" s="112">
        <v>0</v>
      </c>
      <c r="P2617" s="112">
        <v>0</v>
      </c>
      <c r="Q2617" s="112">
        <v>1306.2574999999999</v>
      </c>
      <c r="R2617" s="112">
        <v>91438.024999999994</v>
      </c>
      <c r="S2617" s="111" t="s">
        <v>1386</v>
      </c>
    </row>
    <row r="2618" spans="1:19" ht="25.5">
      <c r="A2618" s="111" t="s">
        <v>4465</v>
      </c>
      <c r="B2618" s="143">
        <v>44361</v>
      </c>
      <c r="C2618" s="111" t="s">
        <v>4466</v>
      </c>
      <c r="D2618" s="143">
        <v>44361</v>
      </c>
      <c r="E2618" s="111" t="s">
        <v>1387</v>
      </c>
      <c r="F2618" s="111" t="s">
        <v>954</v>
      </c>
      <c r="G2618" s="111" t="s">
        <v>76</v>
      </c>
      <c r="H2618" s="111" t="s">
        <v>54</v>
      </c>
      <c r="I2618" s="111" t="s">
        <v>1285</v>
      </c>
      <c r="J2618" s="112">
        <v>40</v>
      </c>
      <c r="K2618" s="112">
        <v>1205</v>
      </c>
      <c r="L2618" s="112">
        <v>48200</v>
      </c>
      <c r="M2618" s="112">
        <v>3.0125000000000002</v>
      </c>
      <c r="N2618" s="112">
        <v>120.5</v>
      </c>
      <c r="O2618" s="112">
        <v>0</v>
      </c>
      <c r="P2618" s="112">
        <v>0</v>
      </c>
      <c r="Q2618" s="112">
        <v>1208.0125</v>
      </c>
      <c r="R2618" s="112">
        <v>48320.5</v>
      </c>
      <c r="S2618" s="111" t="s">
        <v>1386</v>
      </c>
    </row>
    <row r="2619" spans="1:19" ht="25.5">
      <c r="A2619" s="111" t="s">
        <v>4465</v>
      </c>
      <c r="B2619" s="143">
        <v>44361</v>
      </c>
      <c r="C2619" s="111" t="s">
        <v>4466</v>
      </c>
      <c r="D2619" s="143">
        <v>44361</v>
      </c>
      <c r="E2619" s="111" t="s">
        <v>1387</v>
      </c>
      <c r="F2619" s="111" t="s">
        <v>954</v>
      </c>
      <c r="G2619" s="111" t="s">
        <v>76</v>
      </c>
      <c r="H2619" s="111" t="s">
        <v>54</v>
      </c>
      <c r="I2619" s="111" t="s">
        <v>1120</v>
      </c>
      <c r="J2619" s="112">
        <v>100</v>
      </c>
      <c r="K2619" s="112">
        <v>1176</v>
      </c>
      <c r="L2619" s="112">
        <v>117600</v>
      </c>
      <c r="M2619" s="112">
        <v>2.94</v>
      </c>
      <c r="N2619" s="112">
        <v>294</v>
      </c>
      <c r="O2619" s="112">
        <v>0</v>
      </c>
      <c r="P2619" s="112">
        <v>0</v>
      </c>
      <c r="Q2619" s="112">
        <v>1178.94</v>
      </c>
      <c r="R2619" s="112">
        <v>117894</v>
      </c>
      <c r="S2619" s="111" t="s">
        <v>1386</v>
      </c>
    </row>
    <row r="2620" spans="1:19" ht="25.5">
      <c r="A2620" s="111" t="s">
        <v>4465</v>
      </c>
      <c r="B2620" s="143">
        <v>44361</v>
      </c>
      <c r="C2620" s="111" t="s">
        <v>4466</v>
      </c>
      <c r="D2620" s="143">
        <v>44361</v>
      </c>
      <c r="E2620" s="111" t="s">
        <v>1387</v>
      </c>
      <c r="F2620" s="111" t="s">
        <v>954</v>
      </c>
      <c r="G2620" s="111" t="s">
        <v>76</v>
      </c>
      <c r="H2620" s="111" t="s">
        <v>54</v>
      </c>
      <c r="I2620" s="111" t="s">
        <v>1230</v>
      </c>
      <c r="J2620" s="112">
        <v>100</v>
      </c>
      <c r="K2620" s="112">
        <v>1099</v>
      </c>
      <c r="L2620" s="112">
        <v>109900</v>
      </c>
      <c r="M2620" s="112">
        <v>2.7475000000000001</v>
      </c>
      <c r="N2620" s="112">
        <v>274.75</v>
      </c>
      <c r="O2620" s="112">
        <v>0</v>
      </c>
      <c r="P2620" s="112">
        <v>0</v>
      </c>
      <c r="Q2620" s="112">
        <v>1101.7474999999999</v>
      </c>
      <c r="R2620" s="112">
        <v>110174.75</v>
      </c>
      <c r="S2620" s="111" t="s">
        <v>1386</v>
      </c>
    </row>
    <row r="2621" spans="1:19" ht="25.5">
      <c r="A2621" s="111" t="s">
        <v>4465</v>
      </c>
      <c r="B2621" s="143">
        <v>44361</v>
      </c>
      <c r="C2621" s="111" t="s">
        <v>4466</v>
      </c>
      <c r="D2621" s="143">
        <v>44361</v>
      </c>
      <c r="E2621" s="111" t="s">
        <v>1387</v>
      </c>
      <c r="F2621" s="111" t="s">
        <v>954</v>
      </c>
      <c r="G2621" s="111" t="s">
        <v>76</v>
      </c>
      <c r="H2621" s="111" t="s">
        <v>54</v>
      </c>
      <c r="I2621" s="111" t="s">
        <v>1117</v>
      </c>
      <c r="J2621" s="112">
        <v>100</v>
      </c>
      <c r="K2621" s="112">
        <v>1118</v>
      </c>
      <c r="L2621" s="112">
        <v>111800</v>
      </c>
      <c r="M2621" s="112">
        <v>2.7949999999999999</v>
      </c>
      <c r="N2621" s="112">
        <v>279.5</v>
      </c>
      <c r="O2621" s="112">
        <v>0</v>
      </c>
      <c r="P2621" s="112">
        <v>0</v>
      </c>
      <c r="Q2621" s="112">
        <v>1120.7950000000001</v>
      </c>
      <c r="R2621" s="112">
        <v>112079.5</v>
      </c>
      <c r="S2621" s="111" t="s">
        <v>1386</v>
      </c>
    </row>
    <row r="2622" spans="1:19" ht="25.5">
      <c r="A2622" s="111" t="s">
        <v>4467</v>
      </c>
      <c r="B2622" s="143">
        <v>44361</v>
      </c>
      <c r="C2622" s="111" t="s">
        <v>4468</v>
      </c>
      <c r="D2622" s="143">
        <v>44361</v>
      </c>
      <c r="E2622" s="111" t="s">
        <v>1387</v>
      </c>
      <c r="F2622" s="111" t="s">
        <v>1017</v>
      </c>
      <c r="G2622" s="111" t="s">
        <v>1019</v>
      </c>
      <c r="H2622" s="111" t="s">
        <v>117</v>
      </c>
      <c r="I2622" s="111" t="s">
        <v>1285</v>
      </c>
      <c r="J2622" s="112">
        <v>40</v>
      </c>
      <c r="K2622" s="112">
        <v>1205</v>
      </c>
      <c r="L2622" s="112">
        <v>48200</v>
      </c>
      <c r="M2622" s="112">
        <v>3.0125000000000002</v>
      </c>
      <c r="N2622" s="112">
        <v>120.5</v>
      </c>
      <c r="O2622" s="112">
        <v>0</v>
      </c>
      <c r="P2622" s="112">
        <v>0</v>
      </c>
      <c r="Q2622" s="112">
        <v>1208.0125</v>
      </c>
      <c r="R2622" s="112">
        <v>48320.5</v>
      </c>
      <c r="S2622" s="111" t="s">
        <v>1386</v>
      </c>
    </row>
    <row r="2623" spans="1:19" ht="25.5">
      <c r="A2623" s="111" t="s">
        <v>4467</v>
      </c>
      <c r="B2623" s="143">
        <v>44361</v>
      </c>
      <c r="C2623" s="111" t="s">
        <v>4468</v>
      </c>
      <c r="D2623" s="143">
        <v>44361</v>
      </c>
      <c r="E2623" s="111" t="s">
        <v>1387</v>
      </c>
      <c r="F2623" s="111" t="s">
        <v>1017</v>
      </c>
      <c r="G2623" s="111" t="s">
        <v>1019</v>
      </c>
      <c r="H2623" s="111" t="s">
        <v>117</v>
      </c>
      <c r="I2623" s="111" t="s">
        <v>1335</v>
      </c>
      <c r="J2623" s="112">
        <v>30</v>
      </c>
      <c r="K2623" s="112">
        <v>1303</v>
      </c>
      <c r="L2623" s="112">
        <v>39090</v>
      </c>
      <c r="M2623" s="112">
        <v>3.2574999999999998</v>
      </c>
      <c r="N2623" s="112">
        <v>97.724999999999994</v>
      </c>
      <c r="O2623" s="112">
        <v>0</v>
      </c>
      <c r="P2623" s="112">
        <v>0</v>
      </c>
      <c r="Q2623" s="112">
        <v>1306.2574999999999</v>
      </c>
      <c r="R2623" s="112">
        <v>39187.724999999999</v>
      </c>
      <c r="S2623" s="111" t="s">
        <v>1386</v>
      </c>
    </row>
    <row r="2624" spans="1:19" ht="25.5">
      <c r="A2624" s="111" t="s">
        <v>4469</v>
      </c>
      <c r="B2624" s="143">
        <v>44361</v>
      </c>
      <c r="C2624" s="111" t="s">
        <v>4470</v>
      </c>
      <c r="D2624" s="143">
        <v>44361</v>
      </c>
      <c r="E2624" s="111" t="s">
        <v>1387</v>
      </c>
      <c r="F2624" s="111" t="s">
        <v>1</v>
      </c>
      <c r="G2624" s="111" t="s">
        <v>1019</v>
      </c>
      <c r="H2624" s="111" t="s">
        <v>117</v>
      </c>
      <c r="I2624" s="111" t="s">
        <v>1284</v>
      </c>
      <c r="J2624" s="112">
        <v>400</v>
      </c>
      <c r="K2624" s="112">
        <v>1064</v>
      </c>
      <c r="L2624" s="112">
        <v>425600</v>
      </c>
      <c r="M2624" s="112">
        <v>2.66</v>
      </c>
      <c r="N2624" s="112">
        <v>1064</v>
      </c>
      <c r="O2624" s="112">
        <v>0</v>
      </c>
      <c r="P2624" s="112">
        <v>0</v>
      </c>
      <c r="Q2624" s="112">
        <v>1066.6600000000001</v>
      </c>
      <c r="R2624" s="112">
        <v>426664</v>
      </c>
      <c r="S2624" s="111" t="s">
        <v>1386</v>
      </c>
    </row>
    <row r="2625" spans="1:19" ht="25.5">
      <c r="A2625" s="111" t="s">
        <v>4469</v>
      </c>
      <c r="B2625" s="143">
        <v>44361</v>
      </c>
      <c r="C2625" s="111" t="s">
        <v>4470</v>
      </c>
      <c r="D2625" s="143">
        <v>44361</v>
      </c>
      <c r="E2625" s="111" t="s">
        <v>1387</v>
      </c>
      <c r="F2625" s="111" t="s">
        <v>1</v>
      </c>
      <c r="G2625" s="111" t="s">
        <v>1019</v>
      </c>
      <c r="H2625" s="111" t="s">
        <v>117</v>
      </c>
      <c r="I2625" s="111" t="s">
        <v>1117</v>
      </c>
      <c r="J2625" s="112">
        <v>300</v>
      </c>
      <c r="K2625" s="112">
        <v>1118</v>
      </c>
      <c r="L2625" s="112">
        <v>335400</v>
      </c>
      <c r="M2625" s="112">
        <v>2.7949999999999999</v>
      </c>
      <c r="N2625" s="112">
        <v>838.5</v>
      </c>
      <c r="O2625" s="112">
        <v>0</v>
      </c>
      <c r="P2625" s="112">
        <v>0</v>
      </c>
      <c r="Q2625" s="112">
        <v>1120.7950000000001</v>
      </c>
      <c r="R2625" s="112">
        <v>336238.5</v>
      </c>
      <c r="S2625" s="111" t="s">
        <v>1386</v>
      </c>
    </row>
    <row r="2626" spans="1:19" ht="25.5">
      <c r="A2626" s="111" t="s">
        <v>4471</v>
      </c>
      <c r="B2626" s="143">
        <v>44361</v>
      </c>
      <c r="C2626" s="111" t="s">
        <v>4472</v>
      </c>
      <c r="D2626" s="143">
        <v>44361</v>
      </c>
      <c r="E2626" s="111" t="s">
        <v>1387</v>
      </c>
      <c r="F2626" s="111" t="s">
        <v>110</v>
      </c>
      <c r="G2626" s="111" t="s">
        <v>1071</v>
      </c>
      <c r="H2626" s="111" t="s">
        <v>117</v>
      </c>
      <c r="I2626" s="111" t="s">
        <v>1117</v>
      </c>
      <c r="J2626" s="112">
        <v>400</v>
      </c>
      <c r="K2626" s="112">
        <v>1118</v>
      </c>
      <c r="L2626" s="112">
        <v>447200</v>
      </c>
      <c r="M2626" s="112">
        <v>2.7949999999999999</v>
      </c>
      <c r="N2626" s="112">
        <v>1118</v>
      </c>
      <c r="O2626" s="112">
        <v>0</v>
      </c>
      <c r="P2626" s="112">
        <v>0</v>
      </c>
      <c r="Q2626" s="112">
        <v>1120.7950000000001</v>
      </c>
      <c r="R2626" s="112">
        <v>448318</v>
      </c>
      <c r="S2626" s="111" t="s">
        <v>1386</v>
      </c>
    </row>
    <row r="2627" spans="1:19" ht="25.5">
      <c r="A2627" s="111" t="s">
        <v>4471</v>
      </c>
      <c r="B2627" s="143">
        <v>44361</v>
      </c>
      <c r="C2627" s="111" t="s">
        <v>4472</v>
      </c>
      <c r="D2627" s="143">
        <v>44361</v>
      </c>
      <c r="E2627" s="111" t="s">
        <v>1387</v>
      </c>
      <c r="F2627" s="111" t="s">
        <v>110</v>
      </c>
      <c r="G2627" s="111" t="s">
        <v>1071</v>
      </c>
      <c r="H2627" s="111" t="s">
        <v>117</v>
      </c>
      <c r="I2627" s="111" t="s">
        <v>1335</v>
      </c>
      <c r="J2627" s="112">
        <v>360</v>
      </c>
      <c r="K2627" s="112">
        <v>1303</v>
      </c>
      <c r="L2627" s="112">
        <v>469080</v>
      </c>
      <c r="M2627" s="112">
        <v>3.2574999999999998</v>
      </c>
      <c r="N2627" s="112">
        <v>1172.7</v>
      </c>
      <c r="O2627" s="112">
        <v>0</v>
      </c>
      <c r="P2627" s="112">
        <v>0</v>
      </c>
      <c r="Q2627" s="112">
        <v>1306.2574999999999</v>
      </c>
      <c r="R2627" s="112">
        <v>470252.7</v>
      </c>
      <c r="S2627" s="111" t="s">
        <v>1386</v>
      </c>
    </row>
    <row r="2628" spans="1:19" ht="25.5">
      <c r="A2628" s="111" t="s">
        <v>4473</v>
      </c>
      <c r="B2628" s="143">
        <v>44361</v>
      </c>
      <c r="C2628" s="111" t="s">
        <v>4474</v>
      </c>
      <c r="D2628" s="143">
        <v>44361</v>
      </c>
      <c r="E2628" s="111" t="s">
        <v>1387</v>
      </c>
      <c r="F2628" s="111" t="s">
        <v>5</v>
      </c>
      <c r="G2628" s="111" t="s">
        <v>1388</v>
      </c>
      <c r="H2628" s="111" t="s">
        <v>117</v>
      </c>
      <c r="I2628" s="111" t="s">
        <v>1117</v>
      </c>
      <c r="J2628" s="112">
        <v>20</v>
      </c>
      <c r="K2628" s="112">
        <v>1118</v>
      </c>
      <c r="L2628" s="112">
        <v>22360</v>
      </c>
      <c r="M2628" s="112">
        <v>2.7949999999999999</v>
      </c>
      <c r="N2628" s="112">
        <v>55.9</v>
      </c>
      <c r="O2628" s="112">
        <v>0</v>
      </c>
      <c r="P2628" s="112">
        <v>0</v>
      </c>
      <c r="Q2628" s="112">
        <v>1120.7950000000001</v>
      </c>
      <c r="R2628" s="112">
        <v>22415.9</v>
      </c>
      <c r="S2628" s="111" t="s">
        <v>1386</v>
      </c>
    </row>
    <row r="2629" spans="1:19" ht="25.5">
      <c r="A2629" s="111" t="s">
        <v>4473</v>
      </c>
      <c r="B2629" s="143">
        <v>44361</v>
      </c>
      <c r="C2629" s="111" t="s">
        <v>4474</v>
      </c>
      <c r="D2629" s="143">
        <v>44361</v>
      </c>
      <c r="E2629" s="111" t="s">
        <v>1387</v>
      </c>
      <c r="F2629" s="111" t="s">
        <v>5</v>
      </c>
      <c r="G2629" s="111" t="s">
        <v>1388</v>
      </c>
      <c r="H2629" s="111" t="s">
        <v>117</v>
      </c>
      <c r="I2629" s="111" t="s">
        <v>1335</v>
      </c>
      <c r="J2629" s="112">
        <v>20</v>
      </c>
      <c r="K2629" s="112">
        <v>1303</v>
      </c>
      <c r="L2629" s="112">
        <v>26060</v>
      </c>
      <c r="M2629" s="112">
        <v>3.2574999999999998</v>
      </c>
      <c r="N2629" s="112">
        <v>65.150000000000006</v>
      </c>
      <c r="O2629" s="112">
        <v>0</v>
      </c>
      <c r="P2629" s="112">
        <v>0</v>
      </c>
      <c r="Q2629" s="112">
        <v>1306.2574999999999</v>
      </c>
      <c r="R2629" s="112">
        <v>26125.15</v>
      </c>
      <c r="S2629" s="111" t="s">
        <v>1386</v>
      </c>
    </row>
    <row r="2630" spans="1:19" ht="25.5">
      <c r="A2630" s="111" t="s">
        <v>4475</v>
      </c>
      <c r="B2630" s="143">
        <v>44361</v>
      </c>
      <c r="C2630" s="111" t="s">
        <v>4476</v>
      </c>
      <c r="D2630" s="143">
        <v>44361</v>
      </c>
      <c r="E2630" s="111" t="s">
        <v>1387</v>
      </c>
      <c r="F2630" s="111" t="s">
        <v>18</v>
      </c>
      <c r="G2630" s="111" t="s">
        <v>19</v>
      </c>
      <c r="H2630" s="111" t="s">
        <v>13</v>
      </c>
      <c r="I2630" s="111" t="s">
        <v>1120</v>
      </c>
      <c r="J2630" s="112">
        <v>40</v>
      </c>
      <c r="K2630" s="112">
        <v>1176</v>
      </c>
      <c r="L2630" s="112">
        <v>47040</v>
      </c>
      <c r="M2630" s="112">
        <v>2.94</v>
      </c>
      <c r="N2630" s="112">
        <v>117.6</v>
      </c>
      <c r="O2630" s="112">
        <v>0</v>
      </c>
      <c r="P2630" s="112">
        <v>0</v>
      </c>
      <c r="Q2630" s="112">
        <v>1178.94</v>
      </c>
      <c r="R2630" s="112">
        <v>47157.599999999999</v>
      </c>
      <c r="S2630" s="111" t="s">
        <v>1386</v>
      </c>
    </row>
    <row r="2631" spans="1:19" ht="25.5">
      <c r="A2631" s="111" t="s">
        <v>4475</v>
      </c>
      <c r="B2631" s="143">
        <v>44361</v>
      </c>
      <c r="C2631" s="111" t="s">
        <v>4476</v>
      </c>
      <c r="D2631" s="143">
        <v>44361</v>
      </c>
      <c r="E2631" s="111" t="s">
        <v>1387</v>
      </c>
      <c r="F2631" s="111" t="s">
        <v>18</v>
      </c>
      <c r="G2631" s="111" t="s">
        <v>19</v>
      </c>
      <c r="H2631" s="111" t="s">
        <v>13</v>
      </c>
      <c r="I2631" s="111" t="s">
        <v>1335</v>
      </c>
      <c r="J2631" s="112">
        <v>40</v>
      </c>
      <c r="K2631" s="112">
        <v>1303</v>
      </c>
      <c r="L2631" s="112">
        <v>52120</v>
      </c>
      <c r="M2631" s="112">
        <v>3.258</v>
      </c>
      <c r="N2631" s="112">
        <v>130.32</v>
      </c>
      <c r="O2631" s="112">
        <v>0</v>
      </c>
      <c r="P2631" s="112">
        <v>0</v>
      </c>
      <c r="Q2631" s="112">
        <v>1306.2574999999999</v>
      </c>
      <c r="R2631" s="112">
        <v>52250.3</v>
      </c>
      <c r="S2631" s="111" t="s">
        <v>1386</v>
      </c>
    </row>
    <row r="2632" spans="1:19" ht="25.5">
      <c r="A2632" s="111" t="s">
        <v>4475</v>
      </c>
      <c r="B2632" s="143">
        <v>44361</v>
      </c>
      <c r="C2632" s="111" t="s">
        <v>4476</v>
      </c>
      <c r="D2632" s="143">
        <v>44361</v>
      </c>
      <c r="E2632" s="111" t="s">
        <v>1387</v>
      </c>
      <c r="F2632" s="111" t="s">
        <v>18</v>
      </c>
      <c r="G2632" s="111" t="s">
        <v>19</v>
      </c>
      <c r="H2632" s="111" t="s">
        <v>13</v>
      </c>
      <c r="I2632" s="111" t="s">
        <v>1285</v>
      </c>
      <c r="J2632" s="112">
        <v>40</v>
      </c>
      <c r="K2632" s="112">
        <v>1205</v>
      </c>
      <c r="L2632" s="112">
        <v>48200</v>
      </c>
      <c r="M2632" s="112">
        <v>3.012</v>
      </c>
      <c r="N2632" s="112">
        <v>120.48</v>
      </c>
      <c r="O2632" s="112">
        <v>0</v>
      </c>
      <c r="P2632" s="112">
        <v>0</v>
      </c>
      <c r="Q2632" s="112">
        <v>1208.0125</v>
      </c>
      <c r="R2632" s="112">
        <v>48320.5</v>
      </c>
      <c r="S2632" s="111" t="s">
        <v>1386</v>
      </c>
    </row>
    <row r="2633" spans="1:19" ht="25.5">
      <c r="A2633" s="111" t="s">
        <v>4477</v>
      </c>
      <c r="B2633" s="143">
        <v>44361</v>
      </c>
      <c r="C2633" s="111" t="s">
        <v>4478</v>
      </c>
      <c r="D2633" s="143">
        <v>44361</v>
      </c>
      <c r="E2633" s="111" t="s">
        <v>1387</v>
      </c>
      <c r="F2633" s="111" t="s">
        <v>15</v>
      </c>
      <c r="G2633" s="111" t="s">
        <v>1395</v>
      </c>
      <c r="H2633" s="111" t="s">
        <v>13</v>
      </c>
      <c r="I2633" s="111" t="s">
        <v>1115</v>
      </c>
      <c r="J2633" s="112">
        <v>100</v>
      </c>
      <c r="K2633" s="112">
        <v>1030</v>
      </c>
      <c r="L2633" s="112">
        <v>103000</v>
      </c>
      <c r="M2633" s="112">
        <v>2.5750000000000002</v>
      </c>
      <c r="N2633" s="112">
        <v>257.5</v>
      </c>
      <c r="O2633" s="112">
        <v>0</v>
      </c>
      <c r="P2633" s="112">
        <v>0</v>
      </c>
      <c r="Q2633" s="112">
        <v>1032.575</v>
      </c>
      <c r="R2633" s="112">
        <v>103257.5</v>
      </c>
      <c r="S2633" s="111" t="s">
        <v>1386</v>
      </c>
    </row>
    <row r="2634" spans="1:19" ht="25.5">
      <c r="A2634" s="111" t="s">
        <v>4477</v>
      </c>
      <c r="B2634" s="143">
        <v>44361</v>
      </c>
      <c r="C2634" s="111" t="s">
        <v>4478</v>
      </c>
      <c r="D2634" s="143">
        <v>44361</v>
      </c>
      <c r="E2634" s="111" t="s">
        <v>1387</v>
      </c>
      <c r="F2634" s="111" t="s">
        <v>15</v>
      </c>
      <c r="G2634" s="111" t="s">
        <v>1395</v>
      </c>
      <c r="H2634" s="111" t="s">
        <v>13</v>
      </c>
      <c r="I2634" s="111" t="s">
        <v>1117</v>
      </c>
      <c r="J2634" s="112">
        <v>20</v>
      </c>
      <c r="K2634" s="112">
        <v>1118</v>
      </c>
      <c r="L2634" s="112">
        <v>22360</v>
      </c>
      <c r="M2634" s="112">
        <v>2.7949999999999999</v>
      </c>
      <c r="N2634" s="112">
        <v>55.9</v>
      </c>
      <c r="O2634" s="112">
        <v>0</v>
      </c>
      <c r="P2634" s="112">
        <v>0</v>
      </c>
      <c r="Q2634" s="112">
        <v>1120.7950000000001</v>
      </c>
      <c r="R2634" s="112">
        <v>22415.9</v>
      </c>
      <c r="S2634" s="111" t="s">
        <v>1386</v>
      </c>
    </row>
    <row r="2635" spans="1:19" ht="25.5">
      <c r="A2635" s="111" t="s">
        <v>4477</v>
      </c>
      <c r="B2635" s="143">
        <v>44361</v>
      </c>
      <c r="C2635" s="111" t="s">
        <v>4478</v>
      </c>
      <c r="D2635" s="143">
        <v>44361</v>
      </c>
      <c r="E2635" s="111" t="s">
        <v>1387</v>
      </c>
      <c r="F2635" s="111" t="s">
        <v>15</v>
      </c>
      <c r="G2635" s="111" t="s">
        <v>1395</v>
      </c>
      <c r="H2635" s="111" t="s">
        <v>13</v>
      </c>
      <c r="I2635" s="111" t="s">
        <v>1120</v>
      </c>
      <c r="J2635" s="112">
        <v>20</v>
      </c>
      <c r="K2635" s="112">
        <v>1176</v>
      </c>
      <c r="L2635" s="112">
        <v>23520</v>
      </c>
      <c r="M2635" s="112">
        <v>2.94</v>
      </c>
      <c r="N2635" s="112">
        <v>58.8</v>
      </c>
      <c r="O2635" s="112">
        <v>0</v>
      </c>
      <c r="P2635" s="112">
        <v>0</v>
      </c>
      <c r="Q2635" s="112">
        <v>1178.94</v>
      </c>
      <c r="R2635" s="112">
        <v>23578.799999999999</v>
      </c>
      <c r="S2635" s="111" t="s">
        <v>1386</v>
      </c>
    </row>
    <row r="2636" spans="1:19" ht="25.5">
      <c r="A2636" s="111" t="s">
        <v>4479</v>
      </c>
      <c r="B2636" s="143">
        <v>44361</v>
      </c>
      <c r="C2636" s="111" t="s">
        <v>4480</v>
      </c>
      <c r="D2636" s="143">
        <v>44361</v>
      </c>
      <c r="E2636" s="111" t="s">
        <v>1387</v>
      </c>
      <c r="F2636" s="111" t="s">
        <v>38</v>
      </c>
      <c r="G2636" s="111" t="s">
        <v>37</v>
      </c>
      <c r="H2636" s="111" t="s">
        <v>13</v>
      </c>
      <c r="I2636" s="111" t="s">
        <v>1115</v>
      </c>
      <c r="J2636" s="112">
        <v>200</v>
      </c>
      <c r="K2636" s="112">
        <v>1030</v>
      </c>
      <c r="L2636" s="112">
        <v>206000</v>
      </c>
      <c r="M2636" s="112">
        <v>2.5750000000000002</v>
      </c>
      <c r="N2636" s="112">
        <v>515</v>
      </c>
      <c r="O2636" s="112">
        <v>0</v>
      </c>
      <c r="P2636" s="112">
        <v>0</v>
      </c>
      <c r="Q2636" s="112">
        <v>1032.575</v>
      </c>
      <c r="R2636" s="112">
        <v>206515</v>
      </c>
      <c r="S2636" s="111" t="s">
        <v>1386</v>
      </c>
    </row>
    <row r="2637" spans="1:19" ht="25.5">
      <c r="A2637" s="111" t="s">
        <v>4481</v>
      </c>
      <c r="B2637" s="143">
        <v>44361</v>
      </c>
      <c r="C2637" s="111" t="s">
        <v>4482</v>
      </c>
      <c r="D2637" s="143">
        <v>44361</v>
      </c>
      <c r="E2637" s="111" t="s">
        <v>1387</v>
      </c>
      <c r="F2637" s="111" t="s">
        <v>52</v>
      </c>
      <c r="G2637" s="111" t="s">
        <v>1025</v>
      </c>
      <c r="H2637" s="111" t="s">
        <v>13</v>
      </c>
      <c r="I2637" s="111" t="s">
        <v>1284</v>
      </c>
      <c r="J2637" s="112">
        <v>300</v>
      </c>
      <c r="K2637" s="112">
        <v>1064</v>
      </c>
      <c r="L2637" s="112">
        <v>319200</v>
      </c>
      <c r="M2637" s="112">
        <v>2.66</v>
      </c>
      <c r="N2637" s="112">
        <v>798</v>
      </c>
      <c r="O2637" s="112">
        <v>0</v>
      </c>
      <c r="P2637" s="112">
        <v>0</v>
      </c>
      <c r="Q2637" s="112">
        <v>1066.6600000000001</v>
      </c>
      <c r="R2637" s="112">
        <v>319998</v>
      </c>
      <c r="S2637" s="111" t="s">
        <v>1386</v>
      </c>
    </row>
    <row r="2638" spans="1:19" ht="25.5">
      <c r="A2638" s="111" t="s">
        <v>4481</v>
      </c>
      <c r="B2638" s="143">
        <v>44361</v>
      </c>
      <c r="C2638" s="111" t="s">
        <v>4482</v>
      </c>
      <c r="D2638" s="143">
        <v>44361</v>
      </c>
      <c r="E2638" s="111" t="s">
        <v>1387</v>
      </c>
      <c r="F2638" s="111" t="s">
        <v>52</v>
      </c>
      <c r="G2638" s="111" t="s">
        <v>1025</v>
      </c>
      <c r="H2638" s="111" t="s">
        <v>13</v>
      </c>
      <c r="I2638" s="111" t="s">
        <v>1120</v>
      </c>
      <c r="J2638" s="112">
        <v>300</v>
      </c>
      <c r="K2638" s="112">
        <v>1176</v>
      </c>
      <c r="L2638" s="112">
        <v>352800</v>
      </c>
      <c r="M2638" s="112">
        <v>2.94</v>
      </c>
      <c r="N2638" s="112">
        <v>882</v>
      </c>
      <c r="O2638" s="112">
        <v>0</v>
      </c>
      <c r="P2638" s="112">
        <v>0</v>
      </c>
      <c r="Q2638" s="112">
        <v>1178.94</v>
      </c>
      <c r="R2638" s="112">
        <v>353682</v>
      </c>
      <c r="S2638" s="111" t="s">
        <v>1386</v>
      </c>
    </row>
    <row r="2639" spans="1:19" ht="25.5">
      <c r="A2639" s="111" t="s">
        <v>4481</v>
      </c>
      <c r="B2639" s="143">
        <v>44361</v>
      </c>
      <c r="C2639" s="111" t="s">
        <v>4482</v>
      </c>
      <c r="D2639" s="143">
        <v>44361</v>
      </c>
      <c r="E2639" s="111" t="s">
        <v>1387</v>
      </c>
      <c r="F2639" s="111" t="s">
        <v>52</v>
      </c>
      <c r="G2639" s="111" t="s">
        <v>1025</v>
      </c>
      <c r="H2639" s="111" t="s">
        <v>13</v>
      </c>
      <c r="I2639" s="111" t="s">
        <v>1117</v>
      </c>
      <c r="J2639" s="112">
        <v>100</v>
      </c>
      <c r="K2639" s="112">
        <v>1118</v>
      </c>
      <c r="L2639" s="112">
        <v>111800</v>
      </c>
      <c r="M2639" s="112">
        <v>2.7949999999999999</v>
      </c>
      <c r="N2639" s="112">
        <v>279.5</v>
      </c>
      <c r="O2639" s="112">
        <v>0</v>
      </c>
      <c r="P2639" s="112">
        <v>0</v>
      </c>
      <c r="Q2639" s="112">
        <v>1120.7950000000001</v>
      </c>
      <c r="R2639" s="112">
        <v>112079.5</v>
      </c>
      <c r="S2639" s="111" t="s">
        <v>1386</v>
      </c>
    </row>
    <row r="2640" spans="1:19" ht="25.5">
      <c r="A2640" s="111" t="s">
        <v>4481</v>
      </c>
      <c r="B2640" s="143">
        <v>44361</v>
      </c>
      <c r="C2640" s="111" t="s">
        <v>4482</v>
      </c>
      <c r="D2640" s="143">
        <v>44361</v>
      </c>
      <c r="E2640" s="111" t="s">
        <v>1387</v>
      </c>
      <c r="F2640" s="111" t="s">
        <v>52</v>
      </c>
      <c r="G2640" s="111" t="s">
        <v>1025</v>
      </c>
      <c r="H2640" s="111" t="s">
        <v>13</v>
      </c>
      <c r="I2640" s="111" t="s">
        <v>1285</v>
      </c>
      <c r="J2640" s="112">
        <v>100</v>
      </c>
      <c r="K2640" s="112">
        <v>1205</v>
      </c>
      <c r="L2640" s="112">
        <v>120500</v>
      </c>
      <c r="M2640" s="112">
        <v>3.012</v>
      </c>
      <c r="N2640" s="112">
        <v>301.2</v>
      </c>
      <c r="O2640" s="112">
        <v>0</v>
      </c>
      <c r="P2640" s="112">
        <v>0</v>
      </c>
      <c r="Q2640" s="112">
        <v>1208.0125</v>
      </c>
      <c r="R2640" s="112">
        <v>120801.25</v>
      </c>
      <c r="S2640" s="111" t="s">
        <v>1386</v>
      </c>
    </row>
    <row r="2641" spans="1:19" ht="25.5">
      <c r="A2641" s="111" t="s">
        <v>4481</v>
      </c>
      <c r="B2641" s="143">
        <v>44361</v>
      </c>
      <c r="C2641" s="111" t="s">
        <v>4482</v>
      </c>
      <c r="D2641" s="143">
        <v>44361</v>
      </c>
      <c r="E2641" s="111" t="s">
        <v>1387</v>
      </c>
      <c r="F2641" s="111" t="s">
        <v>52</v>
      </c>
      <c r="G2641" s="111" t="s">
        <v>1025</v>
      </c>
      <c r="H2641" s="111" t="s">
        <v>13</v>
      </c>
      <c r="I2641" s="111" t="s">
        <v>1115</v>
      </c>
      <c r="J2641" s="112">
        <v>100</v>
      </c>
      <c r="K2641" s="112">
        <v>1030</v>
      </c>
      <c r="L2641" s="112">
        <v>103000</v>
      </c>
      <c r="M2641" s="112">
        <v>2.5750000000000002</v>
      </c>
      <c r="N2641" s="112">
        <v>257.5</v>
      </c>
      <c r="O2641" s="112">
        <v>0</v>
      </c>
      <c r="P2641" s="112">
        <v>0</v>
      </c>
      <c r="Q2641" s="112">
        <v>1032.575</v>
      </c>
      <c r="R2641" s="112">
        <v>103257.5</v>
      </c>
      <c r="S2641" s="111" t="s">
        <v>1386</v>
      </c>
    </row>
    <row r="2642" spans="1:19" ht="25.5">
      <c r="A2642" s="111" t="s">
        <v>4483</v>
      </c>
      <c r="B2642" s="143">
        <v>44361</v>
      </c>
      <c r="C2642" s="111" t="s">
        <v>4484</v>
      </c>
      <c r="D2642" s="143">
        <v>44361</v>
      </c>
      <c r="E2642" s="111" t="s">
        <v>1387</v>
      </c>
      <c r="F2642" s="111" t="s">
        <v>11</v>
      </c>
      <c r="G2642" s="111" t="s">
        <v>1399</v>
      </c>
      <c r="H2642" s="111" t="s">
        <v>117</v>
      </c>
      <c r="I2642" s="111" t="s">
        <v>1117</v>
      </c>
      <c r="J2642" s="112">
        <v>240</v>
      </c>
      <c r="K2642" s="112">
        <v>1118</v>
      </c>
      <c r="L2642" s="112">
        <v>268320</v>
      </c>
      <c r="M2642" s="112">
        <v>2.7949999999999999</v>
      </c>
      <c r="N2642" s="112">
        <v>670.8</v>
      </c>
      <c r="O2642" s="112">
        <v>0</v>
      </c>
      <c r="P2642" s="112">
        <v>0</v>
      </c>
      <c r="Q2642" s="112">
        <v>1120.7950000000001</v>
      </c>
      <c r="R2642" s="112">
        <v>268990.8</v>
      </c>
      <c r="S2642" s="111" t="s">
        <v>1386</v>
      </c>
    </row>
    <row r="2643" spans="1:19" ht="25.5">
      <c r="A2643" s="111" t="s">
        <v>4485</v>
      </c>
      <c r="B2643" s="143">
        <v>44361</v>
      </c>
      <c r="C2643" s="111" t="s">
        <v>4486</v>
      </c>
      <c r="D2643" s="143">
        <v>44361</v>
      </c>
      <c r="E2643" s="111" t="s">
        <v>1387</v>
      </c>
      <c r="F2643" s="111" t="s">
        <v>1480</v>
      </c>
      <c r="G2643" s="111" t="s">
        <v>117</v>
      </c>
      <c r="H2643" s="111" t="s">
        <v>117</v>
      </c>
      <c r="I2643" s="111" t="s">
        <v>1335</v>
      </c>
      <c r="J2643" s="112">
        <v>20</v>
      </c>
      <c r="K2643" s="112">
        <v>1303</v>
      </c>
      <c r="L2643" s="112">
        <v>26060</v>
      </c>
      <c r="M2643" s="112">
        <v>3.2574999999999998</v>
      </c>
      <c r="N2643" s="112">
        <v>65.150000000000006</v>
      </c>
      <c r="O2643" s="112">
        <v>0</v>
      </c>
      <c r="P2643" s="112">
        <v>0</v>
      </c>
      <c r="Q2643" s="112">
        <v>1306.2574999999999</v>
      </c>
      <c r="R2643" s="112">
        <v>26125.15</v>
      </c>
      <c r="S2643" s="111" t="s">
        <v>1386</v>
      </c>
    </row>
    <row r="2644" spans="1:19" ht="25.5">
      <c r="A2644" s="111" t="s">
        <v>4485</v>
      </c>
      <c r="B2644" s="143">
        <v>44361</v>
      </c>
      <c r="C2644" s="111" t="s">
        <v>4486</v>
      </c>
      <c r="D2644" s="143">
        <v>44361</v>
      </c>
      <c r="E2644" s="111" t="s">
        <v>1387</v>
      </c>
      <c r="F2644" s="111" t="s">
        <v>1480</v>
      </c>
      <c r="G2644" s="111" t="s">
        <v>117</v>
      </c>
      <c r="H2644" s="111" t="s">
        <v>117</v>
      </c>
      <c r="I2644" s="111" t="s">
        <v>1285</v>
      </c>
      <c r="J2644" s="112">
        <v>20</v>
      </c>
      <c r="K2644" s="112">
        <v>1205</v>
      </c>
      <c r="L2644" s="112">
        <v>24100</v>
      </c>
      <c r="M2644" s="112">
        <v>3.0125000000000002</v>
      </c>
      <c r="N2644" s="112">
        <v>60.25</v>
      </c>
      <c r="O2644" s="112">
        <v>0</v>
      </c>
      <c r="P2644" s="112">
        <v>0</v>
      </c>
      <c r="Q2644" s="112">
        <v>1208.0125</v>
      </c>
      <c r="R2644" s="112">
        <v>24160.25</v>
      </c>
      <c r="S2644" s="111" t="s">
        <v>1386</v>
      </c>
    </row>
    <row r="2645" spans="1:19" ht="25.5">
      <c r="A2645" s="111" t="s">
        <v>4487</v>
      </c>
      <c r="B2645" s="143">
        <v>44361</v>
      </c>
      <c r="C2645" s="111" t="s">
        <v>4488</v>
      </c>
      <c r="D2645" s="143">
        <v>44361</v>
      </c>
      <c r="E2645" s="111" t="s">
        <v>1387</v>
      </c>
      <c r="F2645" s="111" t="s">
        <v>115</v>
      </c>
      <c r="G2645" s="111" t="s">
        <v>1398</v>
      </c>
      <c r="H2645" s="111" t="s">
        <v>117</v>
      </c>
      <c r="I2645" s="111" t="s">
        <v>1285</v>
      </c>
      <c r="J2645" s="112">
        <v>100</v>
      </c>
      <c r="K2645" s="112">
        <v>1205</v>
      </c>
      <c r="L2645" s="112">
        <v>120500</v>
      </c>
      <c r="M2645" s="112">
        <v>3.0125000000000002</v>
      </c>
      <c r="N2645" s="112">
        <v>301.25</v>
      </c>
      <c r="O2645" s="112">
        <v>0</v>
      </c>
      <c r="P2645" s="112">
        <v>0</v>
      </c>
      <c r="Q2645" s="112">
        <v>1208.0125</v>
      </c>
      <c r="R2645" s="112">
        <v>120801.25</v>
      </c>
      <c r="S2645" s="111" t="s">
        <v>1386</v>
      </c>
    </row>
    <row r="2646" spans="1:19" ht="25.5">
      <c r="A2646" s="111" t="s">
        <v>4487</v>
      </c>
      <c r="B2646" s="143">
        <v>44361</v>
      </c>
      <c r="C2646" s="111" t="s">
        <v>4488</v>
      </c>
      <c r="D2646" s="143">
        <v>44361</v>
      </c>
      <c r="E2646" s="111" t="s">
        <v>1387</v>
      </c>
      <c r="F2646" s="111" t="s">
        <v>115</v>
      </c>
      <c r="G2646" s="111" t="s">
        <v>1398</v>
      </c>
      <c r="H2646" s="111" t="s">
        <v>117</v>
      </c>
      <c r="I2646" s="111" t="s">
        <v>1117</v>
      </c>
      <c r="J2646" s="112">
        <v>100</v>
      </c>
      <c r="K2646" s="112">
        <v>1118</v>
      </c>
      <c r="L2646" s="112">
        <v>111800</v>
      </c>
      <c r="M2646" s="112">
        <v>2.7949999999999999</v>
      </c>
      <c r="N2646" s="112">
        <v>279.5</v>
      </c>
      <c r="O2646" s="112">
        <v>0</v>
      </c>
      <c r="P2646" s="112">
        <v>0</v>
      </c>
      <c r="Q2646" s="112">
        <v>1120.7950000000001</v>
      </c>
      <c r="R2646" s="112">
        <v>112079.5</v>
      </c>
      <c r="S2646" s="111" t="s">
        <v>1386</v>
      </c>
    </row>
    <row r="2647" spans="1:19" ht="25.5">
      <c r="A2647" s="111" t="s">
        <v>4487</v>
      </c>
      <c r="B2647" s="143">
        <v>44361</v>
      </c>
      <c r="C2647" s="111" t="s">
        <v>4488</v>
      </c>
      <c r="D2647" s="143">
        <v>44361</v>
      </c>
      <c r="E2647" s="111" t="s">
        <v>1387</v>
      </c>
      <c r="F2647" s="111" t="s">
        <v>115</v>
      </c>
      <c r="G2647" s="111" t="s">
        <v>1398</v>
      </c>
      <c r="H2647" s="111" t="s">
        <v>117</v>
      </c>
      <c r="I2647" s="111" t="s">
        <v>1230</v>
      </c>
      <c r="J2647" s="112">
        <v>100</v>
      </c>
      <c r="K2647" s="112">
        <v>1099</v>
      </c>
      <c r="L2647" s="112">
        <v>109900</v>
      </c>
      <c r="M2647" s="112">
        <v>2.7475000000000001</v>
      </c>
      <c r="N2647" s="112">
        <v>274.75</v>
      </c>
      <c r="O2647" s="112">
        <v>0</v>
      </c>
      <c r="P2647" s="112">
        <v>0</v>
      </c>
      <c r="Q2647" s="112">
        <v>1101.7474999999999</v>
      </c>
      <c r="R2647" s="112">
        <v>110174.75</v>
      </c>
      <c r="S2647" s="111" t="s">
        <v>1386</v>
      </c>
    </row>
    <row r="2648" spans="1:19" ht="25.5">
      <c r="A2648" s="111" t="s">
        <v>4487</v>
      </c>
      <c r="B2648" s="143">
        <v>44361</v>
      </c>
      <c r="C2648" s="111" t="s">
        <v>4488</v>
      </c>
      <c r="D2648" s="143">
        <v>44361</v>
      </c>
      <c r="E2648" s="111" t="s">
        <v>1387</v>
      </c>
      <c r="F2648" s="111" t="s">
        <v>115</v>
      </c>
      <c r="G2648" s="111" t="s">
        <v>1398</v>
      </c>
      <c r="H2648" s="111" t="s">
        <v>117</v>
      </c>
      <c r="I2648" s="111" t="s">
        <v>1120</v>
      </c>
      <c r="J2648" s="112">
        <v>60</v>
      </c>
      <c r="K2648" s="112">
        <v>1176</v>
      </c>
      <c r="L2648" s="112">
        <v>70560</v>
      </c>
      <c r="M2648" s="112">
        <v>2.94</v>
      </c>
      <c r="N2648" s="112">
        <v>176.4</v>
      </c>
      <c r="O2648" s="112">
        <v>0</v>
      </c>
      <c r="P2648" s="112">
        <v>0</v>
      </c>
      <c r="Q2648" s="112">
        <v>1178.94</v>
      </c>
      <c r="R2648" s="112">
        <v>70736.399999999994</v>
      </c>
      <c r="S2648" s="111" t="s">
        <v>1386</v>
      </c>
    </row>
    <row r="2649" spans="1:19" ht="25.5">
      <c r="A2649" s="111" t="s">
        <v>4489</v>
      </c>
      <c r="B2649" s="143">
        <v>44361</v>
      </c>
      <c r="C2649" s="111" t="s">
        <v>4490</v>
      </c>
      <c r="D2649" s="143">
        <v>44361</v>
      </c>
      <c r="E2649" s="111" t="s">
        <v>1387</v>
      </c>
      <c r="F2649" s="111" t="s">
        <v>7</v>
      </c>
      <c r="G2649" s="111" t="s">
        <v>1388</v>
      </c>
      <c r="H2649" s="111" t="s">
        <v>117</v>
      </c>
      <c r="I2649" s="111" t="s">
        <v>1117</v>
      </c>
      <c r="J2649" s="112">
        <v>40</v>
      </c>
      <c r="K2649" s="112">
        <v>1118</v>
      </c>
      <c r="L2649" s="112">
        <v>44720</v>
      </c>
      <c r="M2649" s="112">
        <v>2.7949999999999999</v>
      </c>
      <c r="N2649" s="112">
        <v>111.8</v>
      </c>
      <c r="O2649" s="112">
        <v>0</v>
      </c>
      <c r="P2649" s="112">
        <v>0</v>
      </c>
      <c r="Q2649" s="112">
        <v>1120.7950000000001</v>
      </c>
      <c r="R2649" s="112">
        <v>44831.8</v>
      </c>
      <c r="S2649" s="111" t="s">
        <v>1386</v>
      </c>
    </row>
    <row r="2650" spans="1:19" ht="25.5">
      <c r="A2650" s="111" t="s">
        <v>4489</v>
      </c>
      <c r="B2650" s="143">
        <v>44361</v>
      </c>
      <c r="C2650" s="111" t="s">
        <v>4490</v>
      </c>
      <c r="D2650" s="143">
        <v>44361</v>
      </c>
      <c r="E2650" s="111" t="s">
        <v>1387</v>
      </c>
      <c r="F2650" s="111" t="s">
        <v>7</v>
      </c>
      <c r="G2650" s="111" t="s">
        <v>1388</v>
      </c>
      <c r="H2650" s="111" t="s">
        <v>117</v>
      </c>
      <c r="I2650" s="111" t="s">
        <v>1285</v>
      </c>
      <c r="J2650" s="112">
        <v>40</v>
      </c>
      <c r="K2650" s="112">
        <v>1205</v>
      </c>
      <c r="L2650" s="112">
        <v>48200</v>
      </c>
      <c r="M2650" s="112">
        <v>3.0125000000000002</v>
      </c>
      <c r="N2650" s="112">
        <v>120.5</v>
      </c>
      <c r="O2650" s="112">
        <v>0</v>
      </c>
      <c r="P2650" s="112">
        <v>0</v>
      </c>
      <c r="Q2650" s="112">
        <v>1208.0125</v>
      </c>
      <c r="R2650" s="112">
        <v>48320.5</v>
      </c>
      <c r="S2650" s="111" t="s">
        <v>1386</v>
      </c>
    </row>
    <row r="2651" spans="1:19" ht="25.5">
      <c r="A2651" s="111" t="s">
        <v>4491</v>
      </c>
      <c r="B2651" s="143">
        <v>44361</v>
      </c>
      <c r="C2651" s="111" t="s">
        <v>4492</v>
      </c>
      <c r="D2651" s="143">
        <v>44361</v>
      </c>
      <c r="E2651" s="111" t="s">
        <v>1387</v>
      </c>
      <c r="F2651" s="111" t="s">
        <v>6</v>
      </c>
      <c r="G2651" s="111" t="s">
        <v>1388</v>
      </c>
      <c r="H2651" s="111" t="s">
        <v>117</v>
      </c>
      <c r="I2651" s="111" t="s">
        <v>1284</v>
      </c>
      <c r="J2651" s="112">
        <v>40</v>
      </c>
      <c r="K2651" s="112">
        <v>1064</v>
      </c>
      <c r="L2651" s="112">
        <v>42560</v>
      </c>
      <c r="M2651" s="112">
        <v>2.66</v>
      </c>
      <c r="N2651" s="112">
        <v>106.4</v>
      </c>
      <c r="O2651" s="112">
        <v>0</v>
      </c>
      <c r="P2651" s="112">
        <v>0</v>
      </c>
      <c r="Q2651" s="112">
        <v>1066.6600000000001</v>
      </c>
      <c r="R2651" s="112">
        <v>42666.400000000001</v>
      </c>
      <c r="S2651" s="111" t="s">
        <v>1386</v>
      </c>
    </row>
    <row r="2652" spans="1:19" ht="25.5">
      <c r="A2652" s="111" t="s">
        <v>4491</v>
      </c>
      <c r="B2652" s="143">
        <v>44361</v>
      </c>
      <c r="C2652" s="111" t="s">
        <v>4492</v>
      </c>
      <c r="D2652" s="143">
        <v>44361</v>
      </c>
      <c r="E2652" s="111" t="s">
        <v>1387</v>
      </c>
      <c r="F2652" s="111" t="s">
        <v>6</v>
      </c>
      <c r="G2652" s="111" t="s">
        <v>1388</v>
      </c>
      <c r="H2652" s="111" t="s">
        <v>117</v>
      </c>
      <c r="I2652" s="111" t="s">
        <v>1117</v>
      </c>
      <c r="J2652" s="112">
        <v>40</v>
      </c>
      <c r="K2652" s="112">
        <v>1118</v>
      </c>
      <c r="L2652" s="112">
        <v>44720</v>
      </c>
      <c r="M2652" s="112">
        <v>2.7949999999999999</v>
      </c>
      <c r="N2652" s="112">
        <v>111.8</v>
      </c>
      <c r="O2652" s="112">
        <v>0</v>
      </c>
      <c r="P2652" s="112">
        <v>0</v>
      </c>
      <c r="Q2652" s="112">
        <v>1120.7950000000001</v>
      </c>
      <c r="R2652" s="112">
        <v>44831.8</v>
      </c>
      <c r="S2652" s="111" t="s">
        <v>1386</v>
      </c>
    </row>
    <row r="2653" spans="1:19" ht="25.5">
      <c r="A2653" s="111" t="s">
        <v>4493</v>
      </c>
      <c r="B2653" s="143">
        <v>44361</v>
      </c>
      <c r="C2653" s="111" t="s">
        <v>4494</v>
      </c>
      <c r="D2653" s="143">
        <v>44361</v>
      </c>
      <c r="E2653" s="111" t="s">
        <v>1387</v>
      </c>
      <c r="F2653" s="111" t="s">
        <v>105</v>
      </c>
      <c r="G2653" s="111" t="s">
        <v>1402</v>
      </c>
      <c r="H2653" s="111" t="s">
        <v>117</v>
      </c>
      <c r="I2653" s="111" t="s">
        <v>1230</v>
      </c>
      <c r="J2653" s="112">
        <v>40</v>
      </c>
      <c r="K2653" s="112">
        <v>1099</v>
      </c>
      <c r="L2653" s="112">
        <v>43960</v>
      </c>
      <c r="M2653" s="112">
        <v>2.7475000000000001</v>
      </c>
      <c r="N2653" s="112">
        <v>109.9</v>
      </c>
      <c r="O2653" s="112">
        <v>0</v>
      </c>
      <c r="P2653" s="112">
        <v>0</v>
      </c>
      <c r="Q2653" s="112">
        <v>1101.7474999999999</v>
      </c>
      <c r="R2653" s="112">
        <v>44069.9</v>
      </c>
      <c r="S2653" s="111" t="s">
        <v>1386</v>
      </c>
    </row>
    <row r="2654" spans="1:19" ht="25.5">
      <c r="A2654" s="111" t="s">
        <v>4493</v>
      </c>
      <c r="B2654" s="143">
        <v>44361</v>
      </c>
      <c r="C2654" s="111" t="s">
        <v>4494</v>
      </c>
      <c r="D2654" s="143">
        <v>44361</v>
      </c>
      <c r="E2654" s="111" t="s">
        <v>1387</v>
      </c>
      <c r="F2654" s="111" t="s">
        <v>105</v>
      </c>
      <c r="G2654" s="111" t="s">
        <v>1402</v>
      </c>
      <c r="H2654" s="111" t="s">
        <v>117</v>
      </c>
      <c r="I2654" s="111" t="s">
        <v>1285</v>
      </c>
      <c r="J2654" s="112">
        <v>50</v>
      </c>
      <c r="K2654" s="112">
        <v>1205</v>
      </c>
      <c r="L2654" s="112">
        <v>60250</v>
      </c>
      <c r="M2654" s="112">
        <v>3.0125000000000002</v>
      </c>
      <c r="N2654" s="112">
        <v>150.625</v>
      </c>
      <c r="O2654" s="112">
        <v>0</v>
      </c>
      <c r="P2654" s="112">
        <v>0</v>
      </c>
      <c r="Q2654" s="112">
        <v>1208.0125</v>
      </c>
      <c r="R2654" s="112">
        <v>60400.625</v>
      </c>
      <c r="S2654" s="111" t="s">
        <v>1386</v>
      </c>
    </row>
    <row r="2655" spans="1:19" ht="25.5">
      <c r="A2655" s="111" t="s">
        <v>4493</v>
      </c>
      <c r="B2655" s="143">
        <v>44361</v>
      </c>
      <c r="C2655" s="111" t="s">
        <v>4494</v>
      </c>
      <c r="D2655" s="143">
        <v>44361</v>
      </c>
      <c r="E2655" s="111" t="s">
        <v>1387</v>
      </c>
      <c r="F2655" s="111" t="s">
        <v>105</v>
      </c>
      <c r="G2655" s="111" t="s">
        <v>1402</v>
      </c>
      <c r="H2655" s="111" t="s">
        <v>117</v>
      </c>
      <c r="I2655" s="111" t="s">
        <v>1120</v>
      </c>
      <c r="J2655" s="112">
        <v>40</v>
      </c>
      <c r="K2655" s="112">
        <v>1176</v>
      </c>
      <c r="L2655" s="112">
        <v>47040</v>
      </c>
      <c r="M2655" s="112">
        <v>2.94</v>
      </c>
      <c r="N2655" s="112">
        <v>117.6</v>
      </c>
      <c r="O2655" s="112">
        <v>0</v>
      </c>
      <c r="P2655" s="112">
        <v>0</v>
      </c>
      <c r="Q2655" s="112">
        <v>1178.94</v>
      </c>
      <c r="R2655" s="112">
        <v>47157.599999999999</v>
      </c>
      <c r="S2655" s="111" t="s">
        <v>1386</v>
      </c>
    </row>
    <row r="2656" spans="1:19" ht="25.5">
      <c r="A2656" s="111" t="s">
        <v>4493</v>
      </c>
      <c r="B2656" s="143">
        <v>44361</v>
      </c>
      <c r="C2656" s="111" t="s">
        <v>4494</v>
      </c>
      <c r="D2656" s="143">
        <v>44361</v>
      </c>
      <c r="E2656" s="111" t="s">
        <v>1387</v>
      </c>
      <c r="F2656" s="111" t="s">
        <v>105</v>
      </c>
      <c r="G2656" s="111" t="s">
        <v>1402</v>
      </c>
      <c r="H2656" s="111" t="s">
        <v>117</v>
      </c>
      <c r="I2656" s="111" t="s">
        <v>1335</v>
      </c>
      <c r="J2656" s="112">
        <v>20</v>
      </c>
      <c r="K2656" s="112">
        <v>1303</v>
      </c>
      <c r="L2656" s="112">
        <v>26060</v>
      </c>
      <c r="M2656" s="112">
        <v>3.2574999999999998</v>
      </c>
      <c r="N2656" s="112">
        <v>65.150000000000006</v>
      </c>
      <c r="O2656" s="112">
        <v>0</v>
      </c>
      <c r="P2656" s="112">
        <v>0</v>
      </c>
      <c r="Q2656" s="112">
        <v>1306.2574999999999</v>
      </c>
      <c r="R2656" s="112">
        <v>26125.15</v>
      </c>
      <c r="S2656" s="111" t="s">
        <v>1386</v>
      </c>
    </row>
    <row r="2657" spans="1:19" ht="25.5">
      <c r="A2657" s="111" t="s">
        <v>4495</v>
      </c>
      <c r="B2657" s="143">
        <v>44361</v>
      </c>
      <c r="C2657" s="111" t="s">
        <v>4496</v>
      </c>
      <c r="D2657" s="143">
        <v>44361</v>
      </c>
      <c r="E2657" s="111" t="s">
        <v>1387</v>
      </c>
      <c r="F2657" s="111" t="s">
        <v>106</v>
      </c>
      <c r="G2657" s="111" t="s">
        <v>1402</v>
      </c>
      <c r="H2657" s="111" t="s">
        <v>117</v>
      </c>
      <c r="I2657" s="111" t="s">
        <v>1117</v>
      </c>
      <c r="J2657" s="112">
        <v>100</v>
      </c>
      <c r="K2657" s="112">
        <v>1118</v>
      </c>
      <c r="L2657" s="112">
        <v>111800</v>
      </c>
      <c r="M2657" s="112">
        <v>2.7949999999999999</v>
      </c>
      <c r="N2657" s="112">
        <v>279.5</v>
      </c>
      <c r="O2657" s="112">
        <v>0</v>
      </c>
      <c r="P2657" s="112">
        <v>0</v>
      </c>
      <c r="Q2657" s="112">
        <v>1120.7950000000001</v>
      </c>
      <c r="R2657" s="112">
        <v>112079.5</v>
      </c>
      <c r="S2657" s="111" t="s">
        <v>1386</v>
      </c>
    </row>
    <row r="2658" spans="1:19" ht="25.5">
      <c r="A2658" s="111" t="s">
        <v>4495</v>
      </c>
      <c r="B2658" s="143">
        <v>44361</v>
      </c>
      <c r="C2658" s="111" t="s">
        <v>4496</v>
      </c>
      <c r="D2658" s="143">
        <v>44361</v>
      </c>
      <c r="E2658" s="111" t="s">
        <v>1387</v>
      </c>
      <c r="F2658" s="111" t="s">
        <v>106</v>
      </c>
      <c r="G2658" s="111" t="s">
        <v>1402</v>
      </c>
      <c r="H2658" s="111" t="s">
        <v>117</v>
      </c>
      <c r="I2658" s="111" t="s">
        <v>1284</v>
      </c>
      <c r="J2658" s="112">
        <v>120</v>
      </c>
      <c r="K2658" s="112">
        <v>1064</v>
      </c>
      <c r="L2658" s="112">
        <v>127680</v>
      </c>
      <c r="M2658" s="112">
        <v>2.66</v>
      </c>
      <c r="N2658" s="112">
        <v>319.2</v>
      </c>
      <c r="O2658" s="112">
        <v>0</v>
      </c>
      <c r="P2658" s="112">
        <v>0</v>
      </c>
      <c r="Q2658" s="112">
        <v>1066.6600000000001</v>
      </c>
      <c r="R2658" s="112">
        <v>127999.2</v>
      </c>
      <c r="S2658" s="111" t="s">
        <v>1386</v>
      </c>
    </row>
    <row r="2659" spans="1:19" ht="25.5">
      <c r="A2659" s="111" t="s">
        <v>4497</v>
      </c>
      <c r="B2659" s="143">
        <v>44361</v>
      </c>
      <c r="C2659" s="111" t="s">
        <v>4498</v>
      </c>
      <c r="D2659" s="143">
        <v>44361</v>
      </c>
      <c r="E2659" s="111" t="s">
        <v>1387</v>
      </c>
      <c r="F2659" s="111" t="s">
        <v>938</v>
      </c>
      <c r="G2659" s="111" t="s">
        <v>1403</v>
      </c>
      <c r="H2659" s="111" t="s">
        <v>54</v>
      </c>
      <c r="I2659" s="111" t="s">
        <v>1117</v>
      </c>
      <c r="J2659" s="112">
        <v>40</v>
      </c>
      <c r="K2659" s="112">
        <v>1118</v>
      </c>
      <c r="L2659" s="112">
        <v>44720</v>
      </c>
      <c r="M2659" s="112">
        <v>2.7949999999999999</v>
      </c>
      <c r="N2659" s="112">
        <v>111.8</v>
      </c>
      <c r="O2659" s="112">
        <v>0</v>
      </c>
      <c r="P2659" s="112">
        <v>0</v>
      </c>
      <c r="Q2659" s="112">
        <v>1120.7950000000001</v>
      </c>
      <c r="R2659" s="112">
        <v>44831.8</v>
      </c>
      <c r="S2659" s="111" t="s">
        <v>1386</v>
      </c>
    </row>
    <row r="2660" spans="1:19" ht="25.5">
      <c r="A2660" s="111" t="s">
        <v>4497</v>
      </c>
      <c r="B2660" s="143">
        <v>44361</v>
      </c>
      <c r="C2660" s="111" t="s">
        <v>4498</v>
      </c>
      <c r="D2660" s="143">
        <v>44361</v>
      </c>
      <c r="E2660" s="111" t="s">
        <v>1387</v>
      </c>
      <c r="F2660" s="111" t="s">
        <v>938</v>
      </c>
      <c r="G2660" s="111" t="s">
        <v>1403</v>
      </c>
      <c r="H2660" s="111" t="s">
        <v>54</v>
      </c>
      <c r="I2660" s="111" t="s">
        <v>1284</v>
      </c>
      <c r="J2660" s="112">
        <v>20</v>
      </c>
      <c r="K2660" s="112">
        <v>1064</v>
      </c>
      <c r="L2660" s="112">
        <v>21280</v>
      </c>
      <c r="M2660" s="112">
        <v>2.66</v>
      </c>
      <c r="N2660" s="112">
        <v>53.2</v>
      </c>
      <c r="O2660" s="112">
        <v>0</v>
      </c>
      <c r="P2660" s="112">
        <v>0</v>
      </c>
      <c r="Q2660" s="112">
        <v>1066.6600000000001</v>
      </c>
      <c r="R2660" s="112">
        <v>21333.200000000001</v>
      </c>
      <c r="S2660" s="111" t="s">
        <v>1386</v>
      </c>
    </row>
    <row r="2661" spans="1:19" ht="25.5">
      <c r="A2661" s="111" t="s">
        <v>4497</v>
      </c>
      <c r="B2661" s="143">
        <v>44361</v>
      </c>
      <c r="C2661" s="111" t="s">
        <v>4498</v>
      </c>
      <c r="D2661" s="143">
        <v>44361</v>
      </c>
      <c r="E2661" s="111" t="s">
        <v>1387</v>
      </c>
      <c r="F2661" s="111" t="s">
        <v>938</v>
      </c>
      <c r="G2661" s="111" t="s">
        <v>1403</v>
      </c>
      <c r="H2661" s="111" t="s">
        <v>54</v>
      </c>
      <c r="I2661" s="111" t="s">
        <v>1285</v>
      </c>
      <c r="J2661" s="112">
        <v>20</v>
      </c>
      <c r="K2661" s="112">
        <v>1205</v>
      </c>
      <c r="L2661" s="112">
        <v>24100</v>
      </c>
      <c r="M2661" s="112">
        <v>3.0125000000000002</v>
      </c>
      <c r="N2661" s="112">
        <v>60.25</v>
      </c>
      <c r="O2661" s="112">
        <v>0</v>
      </c>
      <c r="P2661" s="112">
        <v>0</v>
      </c>
      <c r="Q2661" s="112">
        <v>1208.0125</v>
      </c>
      <c r="R2661" s="112">
        <v>24160.25</v>
      </c>
      <c r="S2661" s="111" t="s">
        <v>1386</v>
      </c>
    </row>
    <row r="2662" spans="1:19" ht="25.5">
      <c r="A2662" s="111" t="s">
        <v>4499</v>
      </c>
      <c r="B2662" s="143">
        <v>44361</v>
      </c>
      <c r="C2662" s="111" t="s">
        <v>4500</v>
      </c>
      <c r="D2662" s="143">
        <v>44361</v>
      </c>
      <c r="E2662" s="111" t="s">
        <v>1387</v>
      </c>
      <c r="F2662" s="111" t="s">
        <v>56</v>
      </c>
      <c r="G2662" s="111" t="s">
        <v>57</v>
      </c>
      <c r="H2662" s="111" t="s">
        <v>54</v>
      </c>
      <c r="I2662" s="111" t="s">
        <v>1115</v>
      </c>
      <c r="J2662" s="112">
        <v>200</v>
      </c>
      <c r="K2662" s="112">
        <v>1030</v>
      </c>
      <c r="L2662" s="112">
        <v>206000</v>
      </c>
      <c r="M2662" s="112">
        <v>2.5750000000000002</v>
      </c>
      <c r="N2662" s="112">
        <v>515</v>
      </c>
      <c r="O2662" s="112">
        <v>0</v>
      </c>
      <c r="P2662" s="112">
        <v>0</v>
      </c>
      <c r="Q2662" s="112">
        <v>1032.575</v>
      </c>
      <c r="R2662" s="112">
        <v>206515</v>
      </c>
      <c r="S2662" s="111" t="s">
        <v>1386</v>
      </c>
    </row>
    <row r="2663" spans="1:19" ht="25.5">
      <c r="A2663" s="111" t="s">
        <v>4501</v>
      </c>
      <c r="B2663" s="143">
        <v>44361</v>
      </c>
      <c r="C2663" s="111" t="s">
        <v>4502</v>
      </c>
      <c r="D2663" s="143">
        <v>44361</v>
      </c>
      <c r="E2663" s="111" t="s">
        <v>1387</v>
      </c>
      <c r="F2663" s="111" t="s">
        <v>1478</v>
      </c>
      <c r="G2663" s="111" t="s">
        <v>66</v>
      </c>
      <c r="H2663" s="111" t="s">
        <v>54</v>
      </c>
      <c r="I2663" s="111" t="s">
        <v>1117</v>
      </c>
      <c r="J2663" s="112">
        <v>40</v>
      </c>
      <c r="K2663" s="112">
        <v>1118</v>
      </c>
      <c r="L2663" s="112">
        <v>44720</v>
      </c>
      <c r="M2663" s="112">
        <v>2.7949999999999999</v>
      </c>
      <c r="N2663" s="112">
        <v>111.8</v>
      </c>
      <c r="O2663" s="112">
        <v>0</v>
      </c>
      <c r="P2663" s="112">
        <v>0</v>
      </c>
      <c r="Q2663" s="112">
        <v>1120.7950000000001</v>
      </c>
      <c r="R2663" s="112">
        <v>44831.8</v>
      </c>
      <c r="S2663" s="111" t="s">
        <v>1386</v>
      </c>
    </row>
    <row r="2664" spans="1:19" ht="25.5">
      <c r="A2664" s="111" t="s">
        <v>4501</v>
      </c>
      <c r="B2664" s="143">
        <v>44361</v>
      </c>
      <c r="C2664" s="111" t="s">
        <v>4502</v>
      </c>
      <c r="D2664" s="143">
        <v>44361</v>
      </c>
      <c r="E2664" s="111" t="s">
        <v>1387</v>
      </c>
      <c r="F2664" s="111" t="s">
        <v>1478</v>
      </c>
      <c r="G2664" s="111" t="s">
        <v>66</v>
      </c>
      <c r="H2664" s="111" t="s">
        <v>54</v>
      </c>
      <c r="I2664" s="111" t="s">
        <v>1335</v>
      </c>
      <c r="J2664" s="112">
        <v>40</v>
      </c>
      <c r="K2664" s="112">
        <v>1303</v>
      </c>
      <c r="L2664" s="112">
        <v>52120</v>
      </c>
      <c r="M2664" s="112">
        <v>3.2574999999999998</v>
      </c>
      <c r="N2664" s="112">
        <v>130.30000000000001</v>
      </c>
      <c r="O2664" s="112">
        <v>0</v>
      </c>
      <c r="P2664" s="112">
        <v>0</v>
      </c>
      <c r="Q2664" s="112">
        <v>1306.2574999999999</v>
      </c>
      <c r="R2664" s="112">
        <v>52250.3</v>
      </c>
      <c r="S2664" s="111" t="s">
        <v>1386</v>
      </c>
    </row>
    <row r="2665" spans="1:19" ht="25.5">
      <c r="A2665" s="111" t="s">
        <v>4501</v>
      </c>
      <c r="B2665" s="143">
        <v>44361</v>
      </c>
      <c r="C2665" s="111" t="s">
        <v>4502</v>
      </c>
      <c r="D2665" s="143">
        <v>44361</v>
      </c>
      <c r="E2665" s="111" t="s">
        <v>1387</v>
      </c>
      <c r="F2665" s="111" t="s">
        <v>1478</v>
      </c>
      <c r="G2665" s="111" t="s">
        <v>66</v>
      </c>
      <c r="H2665" s="111" t="s">
        <v>54</v>
      </c>
      <c r="I2665" s="111" t="s">
        <v>1115</v>
      </c>
      <c r="J2665" s="112">
        <v>40</v>
      </c>
      <c r="K2665" s="112">
        <v>1030</v>
      </c>
      <c r="L2665" s="112">
        <v>41200</v>
      </c>
      <c r="M2665" s="112">
        <v>2.5750000000000002</v>
      </c>
      <c r="N2665" s="112">
        <v>103</v>
      </c>
      <c r="O2665" s="112">
        <v>0</v>
      </c>
      <c r="P2665" s="112">
        <v>0</v>
      </c>
      <c r="Q2665" s="112">
        <v>1032.575</v>
      </c>
      <c r="R2665" s="112">
        <v>41303</v>
      </c>
      <c r="S2665" s="111" t="s">
        <v>1386</v>
      </c>
    </row>
    <row r="2666" spans="1:19" ht="25.5">
      <c r="A2666" s="111" t="s">
        <v>4503</v>
      </c>
      <c r="B2666" s="143">
        <v>44361</v>
      </c>
      <c r="C2666" s="111" t="s">
        <v>4504</v>
      </c>
      <c r="D2666" s="143">
        <v>44361</v>
      </c>
      <c r="E2666" s="111" t="s">
        <v>1387</v>
      </c>
      <c r="F2666" s="111" t="s">
        <v>109</v>
      </c>
      <c r="G2666" s="111" t="s">
        <v>117</v>
      </c>
      <c r="H2666" s="111" t="s">
        <v>117</v>
      </c>
      <c r="I2666" s="111" t="s">
        <v>1284</v>
      </c>
      <c r="J2666" s="112">
        <v>300</v>
      </c>
      <c r="K2666" s="112">
        <v>1064</v>
      </c>
      <c r="L2666" s="112">
        <v>319200</v>
      </c>
      <c r="M2666" s="112">
        <v>2.66</v>
      </c>
      <c r="N2666" s="112">
        <v>798</v>
      </c>
      <c r="O2666" s="112">
        <v>0</v>
      </c>
      <c r="P2666" s="112">
        <v>0</v>
      </c>
      <c r="Q2666" s="112">
        <v>1066.6600000000001</v>
      </c>
      <c r="R2666" s="112">
        <v>319998</v>
      </c>
      <c r="S2666" s="111" t="s">
        <v>1386</v>
      </c>
    </row>
    <row r="2667" spans="1:19" ht="25.5">
      <c r="A2667" s="111" t="s">
        <v>4503</v>
      </c>
      <c r="B2667" s="143">
        <v>44361</v>
      </c>
      <c r="C2667" s="111" t="s">
        <v>4504</v>
      </c>
      <c r="D2667" s="143">
        <v>44361</v>
      </c>
      <c r="E2667" s="111" t="s">
        <v>1387</v>
      </c>
      <c r="F2667" s="111" t="s">
        <v>109</v>
      </c>
      <c r="G2667" s="111" t="s">
        <v>117</v>
      </c>
      <c r="H2667" s="111" t="s">
        <v>117</v>
      </c>
      <c r="I2667" s="111" t="s">
        <v>1285</v>
      </c>
      <c r="J2667" s="112">
        <v>60</v>
      </c>
      <c r="K2667" s="112">
        <v>1205</v>
      </c>
      <c r="L2667" s="112">
        <v>72300</v>
      </c>
      <c r="M2667" s="112">
        <v>3.0125000000000002</v>
      </c>
      <c r="N2667" s="112">
        <v>180.75</v>
      </c>
      <c r="O2667" s="112">
        <v>0</v>
      </c>
      <c r="P2667" s="112">
        <v>0</v>
      </c>
      <c r="Q2667" s="112">
        <v>1208.0125</v>
      </c>
      <c r="R2667" s="112">
        <v>72480.75</v>
      </c>
      <c r="S2667" s="111" t="s">
        <v>1386</v>
      </c>
    </row>
    <row r="2668" spans="1:19" ht="25.5">
      <c r="A2668" s="111" t="s">
        <v>4505</v>
      </c>
      <c r="B2668" s="143">
        <v>44361</v>
      </c>
      <c r="C2668" s="111" t="s">
        <v>4506</v>
      </c>
      <c r="D2668" s="143">
        <v>44361</v>
      </c>
      <c r="E2668" s="111" t="s">
        <v>1387</v>
      </c>
      <c r="F2668" s="111" t="s">
        <v>908</v>
      </c>
      <c r="G2668" s="111" t="s">
        <v>989</v>
      </c>
      <c r="H2668" s="111" t="s">
        <v>1391</v>
      </c>
      <c r="I2668" s="111" t="s">
        <v>1284</v>
      </c>
      <c r="J2668" s="112">
        <v>60</v>
      </c>
      <c r="K2668" s="112">
        <v>1064</v>
      </c>
      <c r="L2668" s="112">
        <v>63840</v>
      </c>
      <c r="M2668" s="112">
        <v>2.66</v>
      </c>
      <c r="N2668" s="112">
        <v>159.6</v>
      </c>
      <c r="O2668" s="112">
        <v>0</v>
      </c>
      <c r="P2668" s="112">
        <v>0</v>
      </c>
      <c r="Q2668" s="112">
        <v>1066.6600000000001</v>
      </c>
      <c r="R2668" s="112">
        <v>63999.6</v>
      </c>
      <c r="S2668" s="111" t="s">
        <v>1386</v>
      </c>
    </row>
    <row r="2669" spans="1:19" ht="25.5">
      <c r="A2669" s="111" t="s">
        <v>4505</v>
      </c>
      <c r="B2669" s="143">
        <v>44361</v>
      </c>
      <c r="C2669" s="111" t="s">
        <v>4506</v>
      </c>
      <c r="D2669" s="143">
        <v>44361</v>
      </c>
      <c r="E2669" s="111" t="s">
        <v>1387</v>
      </c>
      <c r="F2669" s="111" t="s">
        <v>908</v>
      </c>
      <c r="G2669" s="111" t="s">
        <v>989</v>
      </c>
      <c r="H2669" s="111" t="s">
        <v>1391</v>
      </c>
      <c r="I2669" s="111" t="s">
        <v>1285</v>
      </c>
      <c r="J2669" s="112">
        <v>60</v>
      </c>
      <c r="K2669" s="112">
        <v>1205</v>
      </c>
      <c r="L2669" s="112">
        <v>72300</v>
      </c>
      <c r="M2669" s="112">
        <v>3.012</v>
      </c>
      <c r="N2669" s="112">
        <v>180.72</v>
      </c>
      <c r="O2669" s="112">
        <v>0</v>
      </c>
      <c r="P2669" s="112">
        <v>0</v>
      </c>
      <c r="Q2669" s="112">
        <v>1208.0125</v>
      </c>
      <c r="R2669" s="112">
        <v>72480.75</v>
      </c>
      <c r="S2669" s="111" t="s">
        <v>1386</v>
      </c>
    </row>
    <row r="2670" spans="1:19" ht="25.5">
      <c r="A2670" s="111" t="s">
        <v>4505</v>
      </c>
      <c r="B2670" s="143">
        <v>44361</v>
      </c>
      <c r="C2670" s="111" t="s">
        <v>4506</v>
      </c>
      <c r="D2670" s="143">
        <v>44361</v>
      </c>
      <c r="E2670" s="111" t="s">
        <v>1387</v>
      </c>
      <c r="F2670" s="111" t="s">
        <v>908</v>
      </c>
      <c r="G2670" s="111" t="s">
        <v>989</v>
      </c>
      <c r="H2670" s="111" t="s">
        <v>1391</v>
      </c>
      <c r="I2670" s="111" t="s">
        <v>1230</v>
      </c>
      <c r="J2670" s="112">
        <v>60</v>
      </c>
      <c r="K2670" s="112">
        <v>1099</v>
      </c>
      <c r="L2670" s="112">
        <v>65940</v>
      </c>
      <c r="M2670" s="112">
        <v>2.7480000000000002</v>
      </c>
      <c r="N2670" s="112">
        <v>164.88</v>
      </c>
      <c r="O2670" s="112">
        <v>0</v>
      </c>
      <c r="P2670" s="112">
        <v>0</v>
      </c>
      <c r="Q2670" s="112">
        <v>1101.7474999999999</v>
      </c>
      <c r="R2670" s="112">
        <v>66104.850000000006</v>
      </c>
      <c r="S2670" s="111" t="s">
        <v>1386</v>
      </c>
    </row>
    <row r="2671" spans="1:19" ht="25.5">
      <c r="A2671" s="111" t="s">
        <v>4507</v>
      </c>
      <c r="B2671" s="143">
        <v>44361</v>
      </c>
      <c r="C2671" s="111" t="s">
        <v>4508</v>
      </c>
      <c r="D2671" s="143">
        <v>44361</v>
      </c>
      <c r="E2671" s="111" t="s">
        <v>1387</v>
      </c>
      <c r="F2671" s="111" t="s">
        <v>935</v>
      </c>
      <c r="G2671" s="111" t="s">
        <v>1405</v>
      </c>
      <c r="H2671" s="111" t="s">
        <v>24</v>
      </c>
      <c r="I2671" s="111" t="s">
        <v>1230</v>
      </c>
      <c r="J2671" s="112">
        <v>20</v>
      </c>
      <c r="K2671" s="112">
        <v>1099</v>
      </c>
      <c r="L2671" s="112">
        <v>21980</v>
      </c>
      <c r="M2671" s="112">
        <v>2.7475000000000001</v>
      </c>
      <c r="N2671" s="112">
        <v>54.95</v>
      </c>
      <c r="O2671" s="112">
        <v>0</v>
      </c>
      <c r="P2671" s="112">
        <v>0</v>
      </c>
      <c r="Q2671" s="112">
        <v>1101.7474999999999</v>
      </c>
      <c r="R2671" s="112">
        <v>22034.95</v>
      </c>
      <c r="S2671" s="111" t="s">
        <v>1386</v>
      </c>
    </row>
    <row r="2672" spans="1:19" ht="25.5">
      <c r="A2672" s="111" t="s">
        <v>4507</v>
      </c>
      <c r="B2672" s="143">
        <v>44361</v>
      </c>
      <c r="C2672" s="111" t="s">
        <v>4508</v>
      </c>
      <c r="D2672" s="143">
        <v>44361</v>
      </c>
      <c r="E2672" s="111" t="s">
        <v>1387</v>
      </c>
      <c r="F2672" s="111" t="s">
        <v>935</v>
      </c>
      <c r="G2672" s="111" t="s">
        <v>1405</v>
      </c>
      <c r="H2672" s="111" t="s">
        <v>24</v>
      </c>
      <c r="I2672" s="111" t="s">
        <v>1117</v>
      </c>
      <c r="J2672" s="112">
        <v>20</v>
      </c>
      <c r="K2672" s="112">
        <v>1118</v>
      </c>
      <c r="L2672" s="112">
        <v>22360</v>
      </c>
      <c r="M2672" s="112">
        <v>2.7949999999999999</v>
      </c>
      <c r="N2672" s="112">
        <v>55.9</v>
      </c>
      <c r="O2672" s="112">
        <v>0</v>
      </c>
      <c r="P2672" s="112">
        <v>0</v>
      </c>
      <c r="Q2672" s="112">
        <v>1120.7950000000001</v>
      </c>
      <c r="R2672" s="112">
        <v>22415.9</v>
      </c>
      <c r="S2672" s="111" t="s">
        <v>1386</v>
      </c>
    </row>
    <row r="2673" spans="1:19" ht="25.5">
      <c r="A2673" s="111" t="s">
        <v>4507</v>
      </c>
      <c r="B2673" s="143">
        <v>44361</v>
      </c>
      <c r="C2673" s="111" t="s">
        <v>4508</v>
      </c>
      <c r="D2673" s="143">
        <v>44361</v>
      </c>
      <c r="E2673" s="111" t="s">
        <v>1387</v>
      </c>
      <c r="F2673" s="111" t="s">
        <v>935</v>
      </c>
      <c r="G2673" s="111" t="s">
        <v>1405</v>
      </c>
      <c r="H2673" s="111" t="s">
        <v>24</v>
      </c>
      <c r="I2673" s="111" t="s">
        <v>1120</v>
      </c>
      <c r="J2673" s="112">
        <v>20</v>
      </c>
      <c r="K2673" s="112">
        <v>1176</v>
      </c>
      <c r="L2673" s="112">
        <v>23520</v>
      </c>
      <c r="M2673" s="112">
        <v>2.94</v>
      </c>
      <c r="N2673" s="112">
        <v>58.8</v>
      </c>
      <c r="O2673" s="112">
        <v>0</v>
      </c>
      <c r="P2673" s="112">
        <v>0</v>
      </c>
      <c r="Q2673" s="112">
        <v>1178.94</v>
      </c>
      <c r="R2673" s="112">
        <v>23578.799999999999</v>
      </c>
      <c r="S2673" s="111" t="s">
        <v>1386</v>
      </c>
    </row>
    <row r="2674" spans="1:19" ht="25.5">
      <c r="A2674" s="111" t="s">
        <v>4507</v>
      </c>
      <c r="B2674" s="143">
        <v>44361</v>
      </c>
      <c r="C2674" s="111" t="s">
        <v>4508</v>
      </c>
      <c r="D2674" s="143">
        <v>44361</v>
      </c>
      <c r="E2674" s="111" t="s">
        <v>1387</v>
      </c>
      <c r="F2674" s="111" t="s">
        <v>935</v>
      </c>
      <c r="G2674" s="111" t="s">
        <v>1405</v>
      </c>
      <c r="H2674" s="111" t="s">
        <v>24</v>
      </c>
      <c r="I2674" s="111" t="s">
        <v>1284</v>
      </c>
      <c r="J2674" s="112">
        <v>40</v>
      </c>
      <c r="K2674" s="112">
        <v>1064</v>
      </c>
      <c r="L2674" s="112">
        <v>42560</v>
      </c>
      <c r="M2674" s="112">
        <v>2.66</v>
      </c>
      <c r="N2674" s="112">
        <v>106.4</v>
      </c>
      <c r="O2674" s="112">
        <v>0</v>
      </c>
      <c r="P2674" s="112">
        <v>0</v>
      </c>
      <c r="Q2674" s="112">
        <v>1066.6600000000001</v>
      </c>
      <c r="R2674" s="112">
        <v>42666.400000000001</v>
      </c>
      <c r="S2674" s="111" t="s">
        <v>1386</v>
      </c>
    </row>
    <row r="2675" spans="1:19" ht="25.5">
      <c r="A2675" s="111" t="s">
        <v>4507</v>
      </c>
      <c r="B2675" s="143">
        <v>44361</v>
      </c>
      <c r="C2675" s="111" t="s">
        <v>4508</v>
      </c>
      <c r="D2675" s="143">
        <v>44361</v>
      </c>
      <c r="E2675" s="111" t="s">
        <v>1387</v>
      </c>
      <c r="F2675" s="111" t="s">
        <v>935</v>
      </c>
      <c r="G2675" s="111" t="s">
        <v>1405</v>
      </c>
      <c r="H2675" s="111" t="s">
        <v>24</v>
      </c>
      <c r="I2675" s="111" t="s">
        <v>1335</v>
      </c>
      <c r="J2675" s="112">
        <v>10</v>
      </c>
      <c r="K2675" s="112">
        <v>1303</v>
      </c>
      <c r="L2675" s="112">
        <v>13030</v>
      </c>
      <c r="M2675" s="112">
        <v>3.2574999999999998</v>
      </c>
      <c r="N2675" s="112">
        <v>32.575000000000003</v>
      </c>
      <c r="O2675" s="112">
        <v>0</v>
      </c>
      <c r="P2675" s="112">
        <v>0</v>
      </c>
      <c r="Q2675" s="112">
        <v>1306.2574999999999</v>
      </c>
      <c r="R2675" s="112">
        <v>13062.575000000001</v>
      </c>
      <c r="S2675" s="111" t="s">
        <v>1386</v>
      </c>
    </row>
    <row r="2676" spans="1:19" ht="25.5">
      <c r="A2676" s="111" t="s">
        <v>4509</v>
      </c>
      <c r="B2676" s="143">
        <v>44361</v>
      </c>
      <c r="C2676" s="111" t="s">
        <v>4510</v>
      </c>
      <c r="D2676" s="143">
        <v>44361</v>
      </c>
      <c r="E2676" s="111" t="s">
        <v>1387</v>
      </c>
      <c r="F2676" s="111" t="s">
        <v>21</v>
      </c>
      <c r="G2676" s="111" t="s">
        <v>19</v>
      </c>
      <c r="H2676" s="111" t="s">
        <v>13</v>
      </c>
      <c r="I2676" s="111" t="s">
        <v>1285</v>
      </c>
      <c r="J2676" s="112">
        <v>40</v>
      </c>
      <c r="K2676" s="112">
        <v>1205</v>
      </c>
      <c r="L2676" s="112">
        <v>48200</v>
      </c>
      <c r="M2676" s="112">
        <v>3.012</v>
      </c>
      <c r="N2676" s="112">
        <v>120.48</v>
      </c>
      <c r="O2676" s="112">
        <v>0</v>
      </c>
      <c r="P2676" s="112">
        <v>0</v>
      </c>
      <c r="Q2676" s="112">
        <v>1208.0125</v>
      </c>
      <c r="R2676" s="112">
        <v>48320.5</v>
      </c>
      <c r="S2676" s="111" t="s">
        <v>1386</v>
      </c>
    </row>
    <row r="2677" spans="1:19" ht="25.5">
      <c r="A2677" s="111" t="s">
        <v>4509</v>
      </c>
      <c r="B2677" s="143">
        <v>44361</v>
      </c>
      <c r="C2677" s="111" t="s">
        <v>4510</v>
      </c>
      <c r="D2677" s="143">
        <v>44361</v>
      </c>
      <c r="E2677" s="111" t="s">
        <v>1387</v>
      </c>
      <c r="F2677" s="111" t="s">
        <v>21</v>
      </c>
      <c r="G2677" s="111" t="s">
        <v>19</v>
      </c>
      <c r="H2677" s="111" t="s">
        <v>13</v>
      </c>
      <c r="I2677" s="111" t="s">
        <v>1230</v>
      </c>
      <c r="J2677" s="112">
        <v>100</v>
      </c>
      <c r="K2677" s="112">
        <v>1099</v>
      </c>
      <c r="L2677" s="112">
        <v>109900</v>
      </c>
      <c r="M2677" s="112">
        <v>2.7480000000000002</v>
      </c>
      <c r="N2677" s="112">
        <v>274.8</v>
      </c>
      <c r="O2677" s="112">
        <v>0</v>
      </c>
      <c r="P2677" s="112">
        <v>0</v>
      </c>
      <c r="Q2677" s="112">
        <v>1101.7474999999999</v>
      </c>
      <c r="R2677" s="112">
        <v>110174.75</v>
      </c>
      <c r="S2677" s="111" t="s">
        <v>1386</v>
      </c>
    </row>
    <row r="2678" spans="1:19" ht="25.5">
      <c r="A2678" s="111" t="s">
        <v>4509</v>
      </c>
      <c r="B2678" s="143">
        <v>44361</v>
      </c>
      <c r="C2678" s="111" t="s">
        <v>4510</v>
      </c>
      <c r="D2678" s="143">
        <v>44361</v>
      </c>
      <c r="E2678" s="111" t="s">
        <v>1387</v>
      </c>
      <c r="F2678" s="111" t="s">
        <v>21</v>
      </c>
      <c r="G2678" s="111" t="s">
        <v>19</v>
      </c>
      <c r="H2678" s="111" t="s">
        <v>13</v>
      </c>
      <c r="I2678" s="111" t="s">
        <v>1117</v>
      </c>
      <c r="J2678" s="112">
        <v>200</v>
      </c>
      <c r="K2678" s="112">
        <v>1118</v>
      </c>
      <c r="L2678" s="112">
        <v>223600</v>
      </c>
      <c r="M2678" s="112">
        <v>2.7949999999999999</v>
      </c>
      <c r="N2678" s="112">
        <v>559</v>
      </c>
      <c r="O2678" s="112">
        <v>0</v>
      </c>
      <c r="P2678" s="112">
        <v>0</v>
      </c>
      <c r="Q2678" s="112">
        <v>1120.7950000000001</v>
      </c>
      <c r="R2678" s="112">
        <v>224159</v>
      </c>
      <c r="S2678" s="111" t="s">
        <v>1386</v>
      </c>
    </row>
    <row r="2679" spans="1:19" ht="25.5">
      <c r="A2679" s="111" t="s">
        <v>4509</v>
      </c>
      <c r="B2679" s="143">
        <v>44361</v>
      </c>
      <c r="C2679" s="111" t="s">
        <v>4510</v>
      </c>
      <c r="D2679" s="143">
        <v>44361</v>
      </c>
      <c r="E2679" s="111" t="s">
        <v>1387</v>
      </c>
      <c r="F2679" s="111" t="s">
        <v>21</v>
      </c>
      <c r="G2679" s="111" t="s">
        <v>19</v>
      </c>
      <c r="H2679" s="111" t="s">
        <v>13</v>
      </c>
      <c r="I2679" s="111" t="s">
        <v>1115</v>
      </c>
      <c r="J2679" s="112">
        <v>100</v>
      </c>
      <c r="K2679" s="112">
        <v>1030</v>
      </c>
      <c r="L2679" s="112">
        <v>103000</v>
      </c>
      <c r="M2679" s="112">
        <v>2.5750000000000002</v>
      </c>
      <c r="N2679" s="112">
        <v>257.5</v>
      </c>
      <c r="O2679" s="112">
        <v>0</v>
      </c>
      <c r="P2679" s="112">
        <v>0</v>
      </c>
      <c r="Q2679" s="112">
        <v>1032.575</v>
      </c>
      <c r="R2679" s="112">
        <v>103257.5</v>
      </c>
      <c r="S2679" s="111" t="s">
        <v>1386</v>
      </c>
    </row>
    <row r="2680" spans="1:19" ht="25.5">
      <c r="A2680" s="111" t="s">
        <v>4509</v>
      </c>
      <c r="B2680" s="143">
        <v>44361</v>
      </c>
      <c r="C2680" s="111" t="s">
        <v>4510</v>
      </c>
      <c r="D2680" s="143">
        <v>44361</v>
      </c>
      <c r="E2680" s="111" t="s">
        <v>1387</v>
      </c>
      <c r="F2680" s="111" t="s">
        <v>21</v>
      </c>
      <c r="G2680" s="111" t="s">
        <v>19</v>
      </c>
      <c r="H2680" s="111" t="s">
        <v>13</v>
      </c>
      <c r="I2680" s="111" t="s">
        <v>1120</v>
      </c>
      <c r="J2680" s="112">
        <v>100</v>
      </c>
      <c r="K2680" s="112">
        <v>1176</v>
      </c>
      <c r="L2680" s="112">
        <v>117600</v>
      </c>
      <c r="M2680" s="112">
        <v>2.94</v>
      </c>
      <c r="N2680" s="112">
        <v>294</v>
      </c>
      <c r="O2680" s="112">
        <v>0</v>
      </c>
      <c r="P2680" s="112">
        <v>0</v>
      </c>
      <c r="Q2680" s="112">
        <v>1178.94</v>
      </c>
      <c r="R2680" s="112">
        <v>117894</v>
      </c>
      <c r="S2680" s="111" t="s">
        <v>1386</v>
      </c>
    </row>
    <row r="2681" spans="1:19" ht="25.5">
      <c r="A2681" s="111" t="s">
        <v>4511</v>
      </c>
      <c r="B2681" s="143">
        <v>44361</v>
      </c>
      <c r="C2681" s="111" t="s">
        <v>4512</v>
      </c>
      <c r="D2681" s="143">
        <v>44361</v>
      </c>
      <c r="E2681" s="111" t="s">
        <v>1387</v>
      </c>
      <c r="F2681" s="111" t="s">
        <v>993</v>
      </c>
      <c r="G2681" s="111" t="s">
        <v>1397</v>
      </c>
      <c r="H2681" s="111" t="s">
        <v>54</v>
      </c>
      <c r="I2681" s="111" t="s">
        <v>1285</v>
      </c>
      <c r="J2681" s="112">
        <v>120</v>
      </c>
      <c r="K2681" s="112">
        <v>1205</v>
      </c>
      <c r="L2681" s="112">
        <v>144600</v>
      </c>
      <c r="M2681" s="112">
        <v>3.0125000000000002</v>
      </c>
      <c r="N2681" s="112">
        <v>361.5</v>
      </c>
      <c r="O2681" s="112">
        <v>0</v>
      </c>
      <c r="P2681" s="112">
        <v>0</v>
      </c>
      <c r="Q2681" s="112">
        <v>1208.0125</v>
      </c>
      <c r="R2681" s="112">
        <v>144961.5</v>
      </c>
      <c r="S2681" s="111" t="s">
        <v>1386</v>
      </c>
    </row>
    <row r="2682" spans="1:19" ht="25.5">
      <c r="A2682" s="111" t="s">
        <v>4511</v>
      </c>
      <c r="B2682" s="143">
        <v>44361</v>
      </c>
      <c r="C2682" s="111" t="s">
        <v>4512</v>
      </c>
      <c r="D2682" s="143">
        <v>44361</v>
      </c>
      <c r="E2682" s="111" t="s">
        <v>1387</v>
      </c>
      <c r="F2682" s="111" t="s">
        <v>993</v>
      </c>
      <c r="G2682" s="111" t="s">
        <v>1397</v>
      </c>
      <c r="H2682" s="111" t="s">
        <v>54</v>
      </c>
      <c r="I2682" s="111" t="s">
        <v>1120</v>
      </c>
      <c r="J2682" s="112">
        <v>100</v>
      </c>
      <c r="K2682" s="112">
        <v>1176</v>
      </c>
      <c r="L2682" s="112">
        <v>117600</v>
      </c>
      <c r="M2682" s="112">
        <v>2.94</v>
      </c>
      <c r="N2682" s="112">
        <v>294</v>
      </c>
      <c r="O2682" s="112">
        <v>0</v>
      </c>
      <c r="P2682" s="112">
        <v>0</v>
      </c>
      <c r="Q2682" s="112">
        <v>1178.94</v>
      </c>
      <c r="R2682" s="112">
        <v>117894</v>
      </c>
      <c r="S2682" s="111" t="s">
        <v>1386</v>
      </c>
    </row>
    <row r="2683" spans="1:19" ht="25.5">
      <c r="A2683" s="111" t="s">
        <v>4511</v>
      </c>
      <c r="B2683" s="143">
        <v>44361</v>
      </c>
      <c r="C2683" s="111" t="s">
        <v>4512</v>
      </c>
      <c r="D2683" s="143">
        <v>44361</v>
      </c>
      <c r="E2683" s="111" t="s">
        <v>1387</v>
      </c>
      <c r="F2683" s="111" t="s">
        <v>993</v>
      </c>
      <c r="G2683" s="111" t="s">
        <v>1397</v>
      </c>
      <c r="H2683" s="111" t="s">
        <v>54</v>
      </c>
      <c r="I2683" s="111" t="s">
        <v>1335</v>
      </c>
      <c r="J2683" s="112">
        <v>100</v>
      </c>
      <c r="K2683" s="112">
        <v>1303</v>
      </c>
      <c r="L2683" s="112">
        <v>130300</v>
      </c>
      <c r="M2683" s="112">
        <v>3.2574999999999998</v>
      </c>
      <c r="N2683" s="112">
        <v>325.75</v>
      </c>
      <c r="O2683" s="112">
        <v>0</v>
      </c>
      <c r="P2683" s="112">
        <v>0</v>
      </c>
      <c r="Q2683" s="112">
        <v>1306.2574999999999</v>
      </c>
      <c r="R2683" s="112">
        <v>130625.75</v>
      </c>
      <c r="S2683" s="111" t="s">
        <v>1386</v>
      </c>
    </row>
    <row r="2684" spans="1:19" ht="25.5">
      <c r="A2684" s="111" t="s">
        <v>4513</v>
      </c>
      <c r="B2684" s="143">
        <v>44361</v>
      </c>
      <c r="C2684" s="111" t="s">
        <v>4514</v>
      </c>
      <c r="D2684" s="143">
        <v>44361</v>
      </c>
      <c r="E2684" s="111" t="s">
        <v>1387</v>
      </c>
      <c r="F2684" s="111" t="s">
        <v>68</v>
      </c>
      <c r="G2684" s="111" t="s">
        <v>1397</v>
      </c>
      <c r="H2684" s="111" t="s">
        <v>54</v>
      </c>
      <c r="I2684" s="111" t="s">
        <v>1284</v>
      </c>
      <c r="J2684" s="112">
        <v>40</v>
      </c>
      <c r="K2684" s="112">
        <v>1064</v>
      </c>
      <c r="L2684" s="112">
        <v>42560</v>
      </c>
      <c r="M2684" s="112">
        <v>2.66</v>
      </c>
      <c r="N2684" s="112">
        <v>106.4</v>
      </c>
      <c r="O2684" s="112">
        <v>0</v>
      </c>
      <c r="P2684" s="112">
        <v>0</v>
      </c>
      <c r="Q2684" s="112">
        <v>1066.6600000000001</v>
      </c>
      <c r="R2684" s="112">
        <v>42666.400000000001</v>
      </c>
      <c r="S2684" s="111" t="s">
        <v>1386</v>
      </c>
    </row>
    <row r="2685" spans="1:19" ht="25.5">
      <c r="A2685" s="111" t="s">
        <v>4513</v>
      </c>
      <c r="B2685" s="143">
        <v>44361</v>
      </c>
      <c r="C2685" s="111" t="s">
        <v>4514</v>
      </c>
      <c r="D2685" s="143">
        <v>44361</v>
      </c>
      <c r="E2685" s="111" t="s">
        <v>1387</v>
      </c>
      <c r="F2685" s="111" t="s">
        <v>68</v>
      </c>
      <c r="G2685" s="111" t="s">
        <v>1397</v>
      </c>
      <c r="H2685" s="111" t="s">
        <v>54</v>
      </c>
      <c r="I2685" s="111" t="s">
        <v>1117</v>
      </c>
      <c r="J2685" s="112">
        <v>100</v>
      </c>
      <c r="K2685" s="112">
        <v>1118</v>
      </c>
      <c r="L2685" s="112">
        <v>111800</v>
      </c>
      <c r="M2685" s="112">
        <v>2.7949999999999999</v>
      </c>
      <c r="N2685" s="112">
        <v>279.5</v>
      </c>
      <c r="O2685" s="112">
        <v>0</v>
      </c>
      <c r="P2685" s="112">
        <v>0</v>
      </c>
      <c r="Q2685" s="112">
        <v>1120.7950000000001</v>
      </c>
      <c r="R2685" s="112">
        <v>112079.5</v>
      </c>
      <c r="S2685" s="111" t="s">
        <v>1386</v>
      </c>
    </row>
    <row r="2686" spans="1:19" ht="25.5">
      <c r="A2686" s="111" t="s">
        <v>4513</v>
      </c>
      <c r="B2686" s="143">
        <v>44361</v>
      </c>
      <c r="C2686" s="111" t="s">
        <v>4514</v>
      </c>
      <c r="D2686" s="143">
        <v>44361</v>
      </c>
      <c r="E2686" s="111" t="s">
        <v>1387</v>
      </c>
      <c r="F2686" s="111" t="s">
        <v>68</v>
      </c>
      <c r="G2686" s="111" t="s">
        <v>1397</v>
      </c>
      <c r="H2686" s="111" t="s">
        <v>54</v>
      </c>
      <c r="I2686" s="111" t="s">
        <v>1285</v>
      </c>
      <c r="J2686" s="112">
        <v>30</v>
      </c>
      <c r="K2686" s="112">
        <v>1205</v>
      </c>
      <c r="L2686" s="112">
        <v>36150</v>
      </c>
      <c r="M2686" s="112">
        <v>3.0125000000000002</v>
      </c>
      <c r="N2686" s="112">
        <v>90.375</v>
      </c>
      <c r="O2686" s="112">
        <v>0</v>
      </c>
      <c r="P2686" s="112">
        <v>0</v>
      </c>
      <c r="Q2686" s="112">
        <v>1208.0125</v>
      </c>
      <c r="R2686" s="112">
        <v>36240.375</v>
      </c>
      <c r="S2686" s="111" t="s">
        <v>1386</v>
      </c>
    </row>
    <row r="2687" spans="1:19" ht="25.5">
      <c r="A2687" s="111" t="s">
        <v>4515</v>
      </c>
      <c r="B2687" s="143">
        <v>44361</v>
      </c>
      <c r="C2687" s="111" t="s">
        <v>4516</v>
      </c>
      <c r="D2687" s="143">
        <v>44361</v>
      </c>
      <c r="E2687" s="111" t="s">
        <v>1384</v>
      </c>
      <c r="F2687" s="111" t="s">
        <v>4517</v>
      </c>
      <c r="G2687" s="111" t="s">
        <v>1401</v>
      </c>
      <c r="H2687" s="111" t="s">
        <v>1384</v>
      </c>
      <c r="I2687" s="111" t="s">
        <v>1335</v>
      </c>
      <c r="J2687" s="112">
        <v>52</v>
      </c>
      <c r="K2687" s="112">
        <v>1321.5</v>
      </c>
      <c r="L2687" s="112">
        <v>68718</v>
      </c>
      <c r="M2687" s="112">
        <v>0</v>
      </c>
      <c r="N2687" s="112">
        <v>0</v>
      </c>
      <c r="O2687" s="112">
        <v>0</v>
      </c>
      <c r="P2687" s="112">
        <v>0</v>
      </c>
      <c r="Q2687" s="112">
        <v>1321.5</v>
      </c>
      <c r="R2687" s="112">
        <v>68718</v>
      </c>
      <c r="S2687" s="111" t="s">
        <v>1386</v>
      </c>
    </row>
    <row r="2688" spans="1:19" ht="25.5">
      <c r="A2688" s="111" t="s">
        <v>4515</v>
      </c>
      <c r="B2688" s="143">
        <v>44361</v>
      </c>
      <c r="C2688" s="111" t="s">
        <v>4516</v>
      </c>
      <c r="D2688" s="143">
        <v>44361</v>
      </c>
      <c r="E2688" s="111" t="s">
        <v>1384</v>
      </c>
      <c r="F2688" s="111" t="s">
        <v>4517</v>
      </c>
      <c r="G2688" s="111" t="s">
        <v>1401</v>
      </c>
      <c r="H2688" s="111" t="s">
        <v>1384</v>
      </c>
      <c r="I2688" s="111" t="s">
        <v>1115</v>
      </c>
      <c r="J2688" s="112">
        <v>130</v>
      </c>
      <c r="K2688" s="112">
        <v>1045</v>
      </c>
      <c r="L2688" s="112">
        <v>135850</v>
      </c>
      <c r="M2688" s="112">
        <v>0</v>
      </c>
      <c r="N2688" s="112">
        <v>0</v>
      </c>
      <c r="O2688" s="112">
        <v>0</v>
      </c>
      <c r="P2688" s="112">
        <v>0</v>
      </c>
      <c r="Q2688" s="112">
        <v>1045</v>
      </c>
      <c r="R2688" s="112">
        <v>135850</v>
      </c>
      <c r="S2688" s="111" t="s">
        <v>1386</v>
      </c>
    </row>
    <row r="2689" spans="1:19" ht="25.5">
      <c r="A2689" s="111" t="s">
        <v>4518</v>
      </c>
      <c r="B2689" s="143">
        <v>44361</v>
      </c>
      <c r="C2689" s="111" t="s">
        <v>4519</v>
      </c>
      <c r="D2689" s="143">
        <v>44361</v>
      </c>
      <c r="E2689" s="111" t="s">
        <v>1384</v>
      </c>
      <c r="F2689" s="111" t="s">
        <v>1414</v>
      </c>
      <c r="G2689" s="111" t="s">
        <v>1385</v>
      </c>
      <c r="H2689" s="111" t="s">
        <v>1384</v>
      </c>
      <c r="I2689" s="111" t="s">
        <v>1333</v>
      </c>
      <c r="J2689" s="112">
        <v>1</v>
      </c>
      <c r="K2689" s="112">
        <v>914</v>
      </c>
      <c r="L2689" s="112">
        <v>914</v>
      </c>
      <c r="M2689" s="112">
        <v>0</v>
      </c>
      <c r="N2689" s="112">
        <v>0</v>
      </c>
      <c r="O2689" s="112">
        <v>0</v>
      </c>
      <c r="P2689" s="112">
        <v>0</v>
      </c>
      <c r="Q2689" s="112">
        <v>914</v>
      </c>
      <c r="R2689" s="112">
        <v>914</v>
      </c>
      <c r="S2689" s="111" t="s">
        <v>1386</v>
      </c>
    </row>
    <row r="2690" spans="1:19" ht="25.5">
      <c r="A2690" s="111" t="s">
        <v>4736</v>
      </c>
      <c r="B2690" s="143">
        <v>44362</v>
      </c>
      <c r="C2690" s="111" t="s">
        <v>4737</v>
      </c>
      <c r="D2690" s="143">
        <v>44362</v>
      </c>
      <c r="E2690" s="111" t="s">
        <v>1387</v>
      </c>
      <c r="F2690" s="111" t="s">
        <v>102</v>
      </c>
      <c r="G2690" s="111" t="s">
        <v>987</v>
      </c>
      <c r="H2690" s="111" t="s">
        <v>1391</v>
      </c>
      <c r="I2690" s="111" t="s">
        <v>4739</v>
      </c>
      <c r="J2690" s="112">
        <v>4</v>
      </c>
      <c r="K2690" s="112">
        <v>880</v>
      </c>
      <c r="L2690" s="112">
        <v>3520</v>
      </c>
      <c r="M2690" s="112">
        <v>2.2000000000000002</v>
      </c>
      <c r="N2690" s="112">
        <v>8.8000000000000007</v>
      </c>
      <c r="O2690" s="112">
        <v>0</v>
      </c>
      <c r="P2690" s="112">
        <v>0</v>
      </c>
      <c r="Q2690" s="112">
        <v>882.2</v>
      </c>
      <c r="R2690" s="112">
        <v>3528.8</v>
      </c>
      <c r="S2690" s="111" t="s">
        <v>1386</v>
      </c>
    </row>
    <row r="2691" spans="1:19" ht="25.5">
      <c r="A2691" s="111" t="s">
        <v>4736</v>
      </c>
      <c r="B2691" s="143">
        <v>44362</v>
      </c>
      <c r="C2691" s="111" t="s">
        <v>4737</v>
      </c>
      <c r="D2691" s="143">
        <v>44362</v>
      </c>
      <c r="E2691" s="111" t="s">
        <v>1387</v>
      </c>
      <c r="F2691" s="111" t="s">
        <v>102</v>
      </c>
      <c r="G2691" s="111" t="s">
        <v>987</v>
      </c>
      <c r="H2691" s="111" t="s">
        <v>1391</v>
      </c>
      <c r="I2691" s="111" t="s">
        <v>1475</v>
      </c>
      <c r="J2691" s="112">
        <v>1</v>
      </c>
      <c r="K2691" s="112">
        <v>1012</v>
      </c>
      <c r="L2691" s="112">
        <v>1012</v>
      </c>
      <c r="M2691" s="112">
        <v>2.5299999999999998</v>
      </c>
      <c r="N2691" s="112">
        <v>2.5299999999999998</v>
      </c>
      <c r="O2691" s="112">
        <v>0</v>
      </c>
      <c r="P2691" s="112">
        <v>0</v>
      </c>
      <c r="Q2691" s="112">
        <v>1014.53</v>
      </c>
      <c r="R2691" s="112">
        <v>1014.53</v>
      </c>
      <c r="S2691" s="111" t="s">
        <v>1386</v>
      </c>
    </row>
    <row r="2692" spans="1:19" ht="25.5">
      <c r="A2692" s="111" t="s">
        <v>4736</v>
      </c>
      <c r="B2692" s="143">
        <v>44362</v>
      </c>
      <c r="C2692" s="111" t="s">
        <v>4737</v>
      </c>
      <c r="D2692" s="143">
        <v>44362</v>
      </c>
      <c r="E2692" s="111" t="s">
        <v>1387</v>
      </c>
      <c r="F2692" s="111" t="s">
        <v>102</v>
      </c>
      <c r="G2692" s="111" t="s">
        <v>987</v>
      </c>
      <c r="H2692" s="111" t="s">
        <v>1391</v>
      </c>
      <c r="I2692" s="111" t="s">
        <v>4741</v>
      </c>
      <c r="J2692" s="112">
        <v>3</v>
      </c>
      <c r="K2692" s="112">
        <v>769</v>
      </c>
      <c r="L2692" s="112">
        <v>2307</v>
      </c>
      <c r="M2692" s="112">
        <v>1.9219999999999999</v>
      </c>
      <c r="N2692" s="112">
        <v>5.766</v>
      </c>
      <c r="O2692" s="112">
        <v>0</v>
      </c>
      <c r="P2692" s="112">
        <v>0</v>
      </c>
      <c r="Q2692" s="112">
        <v>770.92250000000001</v>
      </c>
      <c r="R2692" s="112">
        <v>2312.7674999999999</v>
      </c>
      <c r="S2692" s="111" t="s">
        <v>1386</v>
      </c>
    </row>
    <row r="2693" spans="1:19" ht="25.5">
      <c r="A2693" s="111" t="s">
        <v>4736</v>
      </c>
      <c r="B2693" s="143">
        <v>44362</v>
      </c>
      <c r="C2693" s="111" t="s">
        <v>4737</v>
      </c>
      <c r="D2693" s="143">
        <v>44362</v>
      </c>
      <c r="E2693" s="111" t="s">
        <v>1387</v>
      </c>
      <c r="F2693" s="111" t="s">
        <v>102</v>
      </c>
      <c r="G2693" s="111" t="s">
        <v>987</v>
      </c>
      <c r="H2693" s="111" t="s">
        <v>1391</v>
      </c>
      <c r="I2693" s="111" t="s">
        <v>3783</v>
      </c>
      <c r="J2693" s="112">
        <v>4</v>
      </c>
      <c r="K2693" s="112">
        <v>1235</v>
      </c>
      <c r="L2693" s="112">
        <v>4940</v>
      </c>
      <c r="M2693" s="112">
        <v>3.0880000000000001</v>
      </c>
      <c r="N2693" s="112">
        <v>12.352</v>
      </c>
      <c r="O2693" s="112">
        <v>0</v>
      </c>
      <c r="P2693" s="112">
        <v>0</v>
      </c>
      <c r="Q2693" s="112">
        <v>1238.0875000000001</v>
      </c>
      <c r="R2693" s="112">
        <v>4952.3500000000004</v>
      </c>
      <c r="S2693" s="111" t="s">
        <v>1386</v>
      </c>
    </row>
    <row r="2694" spans="1:19" ht="25.5">
      <c r="A2694" s="111" t="s">
        <v>4736</v>
      </c>
      <c r="B2694" s="143">
        <v>44362</v>
      </c>
      <c r="C2694" s="111" t="s">
        <v>4737</v>
      </c>
      <c r="D2694" s="143">
        <v>44362</v>
      </c>
      <c r="E2694" s="111" t="s">
        <v>1387</v>
      </c>
      <c r="F2694" s="111" t="s">
        <v>102</v>
      </c>
      <c r="G2694" s="111" t="s">
        <v>987</v>
      </c>
      <c r="H2694" s="111" t="s">
        <v>1391</v>
      </c>
      <c r="I2694" s="111" t="s">
        <v>4738</v>
      </c>
      <c r="J2694" s="112">
        <v>7</v>
      </c>
      <c r="K2694" s="112">
        <v>1070</v>
      </c>
      <c r="L2694" s="112">
        <v>7490</v>
      </c>
      <c r="M2694" s="112">
        <v>2.6749999999999998</v>
      </c>
      <c r="N2694" s="112">
        <v>18.725000000000001</v>
      </c>
      <c r="O2694" s="112">
        <v>0</v>
      </c>
      <c r="P2694" s="112">
        <v>0</v>
      </c>
      <c r="Q2694" s="112">
        <v>1072.675</v>
      </c>
      <c r="R2694" s="112">
        <v>7508.7250000000004</v>
      </c>
      <c r="S2694" s="111" t="s">
        <v>1386</v>
      </c>
    </row>
    <row r="2695" spans="1:19" ht="25.5">
      <c r="A2695" s="111" t="s">
        <v>4736</v>
      </c>
      <c r="B2695" s="143">
        <v>44362</v>
      </c>
      <c r="C2695" s="111" t="s">
        <v>4737</v>
      </c>
      <c r="D2695" s="143">
        <v>44362</v>
      </c>
      <c r="E2695" s="111" t="s">
        <v>1387</v>
      </c>
      <c r="F2695" s="111" t="s">
        <v>102</v>
      </c>
      <c r="G2695" s="111" t="s">
        <v>987</v>
      </c>
      <c r="H2695" s="111" t="s">
        <v>1391</v>
      </c>
      <c r="I2695" s="111" t="s">
        <v>1114</v>
      </c>
      <c r="J2695" s="112">
        <v>2</v>
      </c>
      <c r="K2695" s="112">
        <v>894</v>
      </c>
      <c r="L2695" s="112">
        <v>1788</v>
      </c>
      <c r="M2695" s="112">
        <v>2.2349999999999999</v>
      </c>
      <c r="N2695" s="112">
        <v>4.47</v>
      </c>
      <c r="O2695" s="112">
        <v>0</v>
      </c>
      <c r="P2695" s="112">
        <v>0</v>
      </c>
      <c r="Q2695" s="112">
        <v>896.23500000000001</v>
      </c>
      <c r="R2695" s="112">
        <v>1792.47</v>
      </c>
      <c r="S2695" s="111" t="s">
        <v>1386</v>
      </c>
    </row>
    <row r="2696" spans="1:19" ht="25.5">
      <c r="A2696" s="111" t="s">
        <v>4736</v>
      </c>
      <c r="B2696" s="143">
        <v>44362</v>
      </c>
      <c r="C2696" s="111" t="s">
        <v>4737</v>
      </c>
      <c r="D2696" s="143">
        <v>44362</v>
      </c>
      <c r="E2696" s="111" t="s">
        <v>1387</v>
      </c>
      <c r="F2696" s="111" t="s">
        <v>102</v>
      </c>
      <c r="G2696" s="111" t="s">
        <v>987</v>
      </c>
      <c r="H2696" s="111" t="s">
        <v>1391</v>
      </c>
      <c r="I2696" s="111" t="s">
        <v>3786</v>
      </c>
      <c r="J2696" s="112">
        <v>1</v>
      </c>
      <c r="K2696" s="112">
        <v>1012</v>
      </c>
      <c r="L2696" s="112">
        <v>1012</v>
      </c>
      <c r="M2696" s="112">
        <v>2.5299999999999998</v>
      </c>
      <c r="N2696" s="112">
        <v>2.5299999999999998</v>
      </c>
      <c r="O2696" s="112">
        <v>0</v>
      </c>
      <c r="P2696" s="112">
        <v>0</v>
      </c>
      <c r="Q2696" s="112">
        <v>1014.53</v>
      </c>
      <c r="R2696" s="112">
        <v>1014.53</v>
      </c>
      <c r="S2696" s="111" t="s">
        <v>1386</v>
      </c>
    </row>
    <row r="2697" spans="1:19" ht="25.5">
      <c r="A2697" s="111" t="s">
        <v>4736</v>
      </c>
      <c r="B2697" s="143">
        <v>44362</v>
      </c>
      <c r="C2697" s="111" t="s">
        <v>4737</v>
      </c>
      <c r="D2697" s="143">
        <v>44362</v>
      </c>
      <c r="E2697" s="111" t="s">
        <v>1387</v>
      </c>
      <c r="F2697" s="111" t="s">
        <v>102</v>
      </c>
      <c r="G2697" s="111" t="s">
        <v>987</v>
      </c>
      <c r="H2697" s="111" t="s">
        <v>1391</v>
      </c>
      <c r="I2697" s="111" t="s">
        <v>4742</v>
      </c>
      <c r="J2697" s="112">
        <v>2</v>
      </c>
      <c r="K2697" s="112">
        <v>973</v>
      </c>
      <c r="L2697" s="112">
        <v>1946</v>
      </c>
      <c r="M2697" s="112">
        <v>2.4319999999999999</v>
      </c>
      <c r="N2697" s="112">
        <v>4.8639999999999999</v>
      </c>
      <c r="O2697" s="112">
        <v>0</v>
      </c>
      <c r="P2697" s="112">
        <v>0</v>
      </c>
      <c r="Q2697" s="112">
        <v>975.4325</v>
      </c>
      <c r="R2697" s="112">
        <v>1950.865</v>
      </c>
      <c r="S2697" s="111" t="s">
        <v>1386</v>
      </c>
    </row>
    <row r="2698" spans="1:19" ht="25.5">
      <c r="A2698" s="111" t="s">
        <v>4736</v>
      </c>
      <c r="B2698" s="143">
        <v>44362</v>
      </c>
      <c r="C2698" s="111" t="s">
        <v>4737</v>
      </c>
      <c r="D2698" s="143">
        <v>44362</v>
      </c>
      <c r="E2698" s="111" t="s">
        <v>1387</v>
      </c>
      <c r="F2698" s="111" t="s">
        <v>102</v>
      </c>
      <c r="G2698" s="111" t="s">
        <v>987</v>
      </c>
      <c r="H2698" s="111" t="s">
        <v>1391</v>
      </c>
      <c r="I2698" s="111" t="s">
        <v>4740</v>
      </c>
      <c r="J2698" s="112">
        <v>4</v>
      </c>
      <c r="K2698" s="112">
        <v>1186</v>
      </c>
      <c r="L2698" s="112">
        <v>4744</v>
      </c>
      <c r="M2698" s="112">
        <v>2.9649999999999999</v>
      </c>
      <c r="N2698" s="112">
        <v>11.86</v>
      </c>
      <c r="O2698" s="112">
        <v>0</v>
      </c>
      <c r="P2698" s="112">
        <v>0</v>
      </c>
      <c r="Q2698" s="112">
        <v>1188.9649999999999</v>
      </c>
      <c r="R2698" s="112">
        <v>4755.8599999999997</v>
      </c>
      <c r="S2698" s="111" t="s">
        <v>1386</v>
      </c>
    </row>
    <row r="2699" spans="1:19" ht="25.5">
      <c r="A2699" s="111" t="s">
        <v>4743</v>
      </c>
      <c r="B2699" s="143">
        <v>44362</v>
      </c>
      <c r="C2699" s="111" t="s">
        <v>4744</v>
      </c>
      <c r="D2699" s="143">
        <v>44362</v>
      </c>
      <c r="E2699" s="111" t="s">
        <v>1387</v>
      </c>
      <c r="F2699" s="111" t="s">
        <v>40</v>
      </c>
      <c r="G2699" s="111" t="s">
        <v>41</v>
      </c>
      <c r="H2699" s="111" t="s">
        <v>13</v>
      </c>
      <c r="I2699" s="111" t="s">
        <v>1284</v>
      </c>
      <c r="J2699" s="112">
        <v>80</v>
      </c>
      <c r="K2699" s="112">
        <v>1064</v>
      </c>
      <c r="L2699" s="112">
        <v>85120</v>
      </c>
      <c r="M2699" s="112">
        <v>2.66</v>
      </c>
      <c r="N2699" s="112">
        <v>212.8</v>
      </c>
      <c r="O2699" s="112">
        <v>0</v>
      </c>
      <c r="P2699" s="112">
        <v>0</v>
      </c>
      <c r="Q2699" s="112">
        <v>1066.6600000000001</v>
      </c>
      <c r="R2699" s="112">
        <v>85332.800000000003</v>
      </c>
      <c r="S2699" s="111" t="s">
        <v>1386</v>
      </c>
    </row>
    <row r="2700" spans="1:19" ht="25.5">
      <c r="A2700" s="111" t="s">
        <v>4743</v>
      </c>
      <c r="B2700" s="143">
        <v>44362</v>
      </c>
      <c r="C2700" s="111" t="s">
        <v>4744</v>
      </c>
      <c r="D2700" s="143">
        <v>44362</v>
      </c>
      <c r="E2700" s="111" t="s">
        <v>1387</v>
      </c>
      <c r="F2700" s="111" t="s">
        <v>40</v>
      </c>
      <c r="G2700" s="111" t="s">
        <v>41</v>
      </c>
      <c r="H2700" s="111" t="s">
        <v>13</v>
      </c>
      <c r="I2700" s="111" t="s">
        <v>1335</v>
      </c>
      <c r="J2700" s="112">
        <v>80</v>
      </c>
      <c r="K2700" s="112">
        <v>1303</v>
      </c>
      <c r="L2700" s="112">
        <v>104240</v>
      </c>
      <c r="M2700" s="112">
        <v>3.258</v>
      </c>
      <c r="N2700" s="112">
        <v>260.64</v>
      </c>
      <c r="O2700" s="112">
        <v>0</v>
      </c>
      <c r="P2700" s="112">
        <v>0</v>
      </c>
      <c r="Q2700" s="112">
        <v>1306.2574999999999</v>
      </c>
      <c r="R2700" s="112">
        <v>104500.6</v>
      </c>
      <c r="S2700" s="111" t="s">
        <v>1386</v>
      </c>
    </row>
    <row r="2701" spans="1:19" ht="25.5">
      <c r="A2701" s="111" t="s">
        <v>4743</v>
      </c>
      <c r="B2701" s="143">
        <v>44362</v>
      </c>
      <c r="C2701" s="111" t="s">
        <v>4744</v>
      </c>
      <c r="D2701" s="143">
        <v>44362</v>
      </c>
      <c r="E2701" s="111" t="s">
        <v>1387</v>
      </c>
      <c r="F2701" s="111" t="s">
        <v>40</v>
      </c>
      <c r="G2701" s="111" t="s">
        <v>41</v>
      </c>
      <c r="H2701" s="111" t="s">
        <v>13</v>
      </c>
      <c r="I2701" s="111" t="s">
        <v>1117</v>
      </c>
      <c r="J2701" s="112">
        <v>80</v>
      </c>
      <c r="K2701" s="112">
        <v>1118</v>
      </c>
      <c r="L2701" s="112">
        <v>89440</v>
      </c>
      <c r="M2701" s="112">
        <v>2.7949999999999999</v>
      </c>
      <c r="N2701" s="112">
        <v>223.6</v>
      </c>
      <c r="O2701" s="112">
        <v>0</v>
      </c>
      <c r="P2701" s="112">
        <v>0</v>
      </c>
      <c r="Q2701" s="112">
        <v>1120.7950000000001</v>
      </c>
      <c r="R2701" s="112">
        <v>89663.6</v>
      </c>
      <c r="S2701" s="111" t="s">
        <v>1386</v>
      </c>
    </row>
    <row r="2702" spans="1:19" ht="25.5">
      <c r="A2702" s="111" t="s">
        <v>4745</v>
      </c>
      <c r="B2702" s="143">
        <v>44362</v>
      </c>
      <c r="C2702" s="111" t="s">
        <v>4746</v>
      </c>
      <c r="D2702" s="143">
        <v>44362</v>
      </c>
      <c r="E2702" s="111" t="s">
        <v>1387</v>
      </c>
      <c r="F2702" s="111" t="s">
        <v>42</v>
      </c>
      <c r="G2702" s="111" t="s">
        <v>41</v>
      </c>
      <c r="H2702" s="111" t="s">
        <v>13</v>
      </c>
      <c r="I2702" s="111" t="s">
        <v>1284</v>
      </c>
      <c r="J2702" s="112">
        <v>77</v>
      </c>
      <c r="K2702" s="112">
        <v>1064</v>
      </c>
      <c r="L2702" s="112">
        <v>81928</v>
      </c>
      <c r="M2702" s="112">
        <v>2.66</v>
      </c>
      <c r="N2702" s="112">
        <v>204.82</v>
      </c>
      <c r="O2702" s="112">
        <v>0</v>
      </c>
      <c r="P2702" s="112">
        <v>0</v>
      </c>
      <c r="Q2702" s="112">
        <v>1066.6600000000001</v>
      </c>
      <c r="R2702" s="112">
        <v>82132.820000000007</v>
      </c>
      <c r="S2702" s="111" t="s">
        <v>1386</v>
      </c>
    </row>
    <row r="2703" spans="1:19" ht="25.5">
      <c r="A2703" s="111" t="s">
        <v>4747</v>
      </c>
      <c r="B2703" s="143">
        <v>44362</v>
      </c>
      <c r="C2703" s="111" t="s">
        <v>4748</v>
      </c>
      <c r="D2703" s="143">
        <v>44362</v>
      </c>
      <c r="E2703" s="111" t="s">
        <v>1387</v>
      </c>
      <c r="F2703" s="111" t="s">
        <v>12</v>
      </c>
      <c r="G2703" s="111" t="s">
        <v>1422</v>
      </c>
      <c r="H2703" s="111" t="s">
        <v>13</v>
      </c>
      <c r="I2703" s="111" t="s">
        <v>1284</v>
      </c>
      <c r="J2703" s="112">
        <v>60</v>
      </c>
      <c r="K2703" s="112">
        <v>1064</v>
      </c>
      <c r="L2703" s="112">
        <v>63840</v>
      </c>
      <c r="M2703" s="112">
        <v>2.66</v>
      </c>
      <c r="N2703" s="112">
        <v>159.6</v>
      </c>
      <c r="O2703" s="112">
        <v>0</v>
      </c>
      <c r="P2703" s="112">
        <v>0</v>
      </c>
      <c r="Q2703" s="112">
        <v>1066.6600000000001</v>
      </c>
      <c r="R2703" s="112">
        <v>63999.6</v>
      </c>
      <c r="S2703" s="111" t="s">
        <v>1386</v>
      </c>
    </row>
    <row r="2704" spans="1:19" ht="25.5">
      <c r="A2704" s="111" t="s">
        <v>4747</v>
      </c>
      <c r="B2704" s="143">
        <v>44362</v>
      </c>
      <c r="C2704" s="111" t="s">
        <v>4748</v>
      </c>
      <c r="D2704" s="143">
        <v>44362</v>
      </c>
      <c r="E2704" s="111" t="s">
        <v>1387</v>
      </c>
      <c r="F2704" s="111" t="s">
        <v>12</v>
      </c>
      <c r="G2704" s="111" t="s">
        <v>1422</v>
      </c>
      <c r="H2704" s="111" t="s">
        <v>13</v>
      </c>
      <c r="I2704" s="111" t="s">
        <v>1335</v>
      </c>
      <c r="J2704" s="112">
        <v>60</v>
      </c>
      <c r="K2704" s="112">
        <v>1303</v>
      </c>
      <c r="L2704" s="112">
        <v>78180</v>
      </c>
      <c r="M2704" s="112">
        <v>3.258</v>
      </c>
      <c r="N2704" s="112">
        <v>195.48</v>
      </c>
      <c r="O2704" s="112">
        <v>0</v>
      </c>
      <c r="P2704" s="112">
        <v>0</v>
      </c>
      <c r="Q2704" s="112">
        <v>1306.2574999999999</v>
      </c>
      <c r="R2704" s="112">
        <v>78375.45</v>
      </c>
      <c r="S2704" s="111" t="s">
        <v>1386</v>
      </c>
    </row>
    <row r="2705" spans="1:19" ht="25.5">
      <c r="A2705" s="111" t="s">
        <v>4749</v>
      </c>
      <c r="B2705" s="143">
        <v>44362</v>
      </c>
      <c r="C2705" s="111" t="s">
        <v>4750</v>
      </c>
      <c r="D2705" s="143">
        <v>44362</v>
      </c>
      <c r="E2705" s="111" t="s">
        <v>1387</v>
      </c>
      <c r="F2705" s="111" t="s">
        <v>22</v>
      </c>
      <c r="G2705" s="111" t="s">
        <v>1022</v>
      </c>
      <c r="H2705" s="111" t="s">
        <v>13</v>
      </c>
      <c r="I2705" s="111" t="s">
        <v>1284</v>
      </c>
      <c r="J2705" s="112">
        <v>100</v>
      </c>
      <c r="K2705" s="112">
        <v>1064</v>
      </c>
      <c r="L2705" s="112">
        <v>106400</v>
      </c>
      <c r="M2705" s="112">
        <v>2.66</v>
      </c>
      <c r="N2705" s="112">
        <v>266</v>
      </c>
      <c r="O2705" s="112">
        <v>0</v>
      </c>
      <c r="P2705" s="112">
        <v>0</v>
      </c>
      <c r="Q2705" s="112">
        <v>1066.6600000000001</v>
      </c>
      <c r="R2705" s="112">
        <v>106666</v>
      </c>
      <c r="S2705" s="111" t="s">
        <v>1386</v>
      </c>
    </row>
    <row r="2706" spans="1:19" ht="25.5">
      <c r="A2706" s="111" t="s">
        <v>4751</v>
      </c>
      <c r="B2706" s="143">
        <v>44362</v>
      </c>
      <c r="C2706" s="111" t="s">
        <v>4752</v>
      </c>
      <c r="D2706" s="143">
        <v>44362</v>
      </c>
      <c r="E2706" s="111" t="s">
        <v>1387</v>
      </c>
      <c r="F2706" s="111" t="s">
        <v>36</v>
      </c>
      <c r="G2706" s="111" t="s">
        <v>37</v>
      </c>
      <c r="H2706" s="111" t="s">
        <v>13</v>
      </c>
      <c r="I2706" s="111" t="s">
        <v>1284</v>
      </c>
      <c r="J2706" s="112">
        <v>100</v>
      </c>
      <c r="K2706" s="112">
        <v>1064</v>
      </c>
      <c r="L2706" s="112">
        <v>106400</v>
      </c>
      <c r="M2706" s="112">
        <v>2.66</v>
      </c>
      <c r="N2706" s="112">
        <v>266</v>
      </c>
      <c r="O2706" s="112">
        <v>0</v>
      </c>
      <c r="P2706" s="112">
        <v>0</v>
      </c>
      <c r="Q2706" s="112">
        <v>1066.6600000000001</v>
      </c>
      <c r="R2706" s="112">
        <v>106666</v>
      </c>
      <c r="S2706" s="111" t="s">
        <v>1386</v>
      </c>
    </row>
    <row r="2707" spans="1:19" ht="25.5">
      <c r="A2707" s="111" t="s">
        <v>4753</v>
      </c>
      <c r="B2707" s="143">
        <v>44362</v>
      </c>
      <c r="C2707" s="111" t="s">
        <v>4754</v>
      </c>
      <c r="D2707" s="143">
        <v>44362</v>
      </c>
      <c r="E2707" s="111" t="s">
        <v>1387</v>
      </c>
      <c r="F2707" s="111" t="s">
        <v>15</v>
      </c>
      <c r="G2707" s="111" t="s">
        <v>1395</v>
      </c>
      <c r="H2707" s="111" t="s">
        <v>13</v>
      </c>
      <c r="I2707" s="111" t="s">
        <v>1120</v>
      </c>
      <c r="J2707" s="112">
        <v>60</v>
      </c>
      <c r="K2707" s="112">
        <v>1176</v>
      </c>
      <c r="L2707" s="112">
        <v>70560</v>
      </c>
      <c r="M2707" s="112">
        <v>2.94</v>
      </c>
      <c r="N2707" s="112">
        <v>176.4</v>
      </c>
      <c r="O2707" s="112">
        <v>0</v>
      </c>
      <c r="P2707" s="112">
        <v>0</v>
      </c>
      <c r="Q2707" s="112">
        <v>1178.94</v>
      </c>
      <c r="R2707" s="112">
        <v>70736.399999999994</v>
      </c>
      <c r="S2707" s="111" t="s">
        <v>1386</v>
      </c>
    </row>
    <row r="2708" spans="1:19" ht="25.5">
      <c r="A2708" s="111" t="s">
        <v>4753</v>
      </c>
      <c r="B2708" s="143">
        <v>44362</v>
      </c>
      <c r="C2708" s="111" t="s">
        <v>4754</v>
      </c>
      <c r="D2708" s="143">
        <v>44362</v>
      </c>
      <c r="E2708" s="111" t="s">
        <v>1387</v>
      </c>
      <c r="F2708" s="111" t="s">
        <v>15</v>
      </c>
      <c r="G2708" s="111" t="s">
        <v>1395</v>
      </c>
      <c r="H2708" s="111" t="s">
        <v>13</v>
      </c>
      <c r="I2708" s="111" t="s">
        <v>1284</v>
      </c>
      <c r="J2708" s="112">
        <v>20</v>
      </c>
      <c r="K2708" s="112">
        <v>1064</v>
      </c>
      <c r="L2708" s="112">
        <v>21280</v>
      </c>
      <c r="M2708" s="112">
        <v>2.66</v>
      </c>
      <c r="N2708" s="112">
        <v>53.2</v>
      </c>
      <c r="O2708" s="112">
        <v>0</v>
      </c>
      <c r="P2708" s="112">
        <v>0</v>
      </c>
      <c r="Q2708" s="112">
        <v>1066.6600000000001</v>
      </c>
      <c r="R2708" s="112">
        <v>21333.200000000001</v>
      </c>
      <c r="S2708" s="111" t="s">
        <v>1386</v>
      </c>
    </row>
    <row r="2709" spans="1:19" ht="25.5">
      <c r="A2709" s="111" t="s">
        <v>4753</v>
      </c>
      <c r="B2709" s="143">
        <v>44362</v>
      </c>
      <c r="C2709" s="111" t="s">
        <v>4754</v>
      </c>
      <c r="D2709" s="143">
        <v>44362</v>
      </c>
      <c r="E2709" s="111" t="s">
        <v>1387</v>
      </c>
      <c r="F2709" s="111" t="s">
        <v>15</v>
      </c>
      <c r="G2709" s="111" t="s">
        <v>1395</v>
      </c>
      <c r="H2709" s="111" t="s">
        <v>13</v>
      </c>
      <c r="I2709" s="111" t="s">
        <v>1285</v>
      </c>
      <c r="J2709" s="112">
        <v>20</v>
      </c>
      <c r="K2709" s="112">
        <v>1205</v>
      </c>
      <c r="L2709" s="112">
        <v>24100</v>
      </c>
      <c r="M2709" s="112">
        <v>3.012</v>
      </c>
      <c r="N2709" s="112">
        <v>60.24</v>
      </c>
      <c r="O2709" s="112">
        <v>0</v>
      </c>
      <c r="P2709" s="112">
        <v>0</v>
      </c>
      <c r="Q2709" s="112">
        <v>1208.0125</v>
      </c>
      <c r="R2709" s="112">
        <v>24160.25</v>
      </c>
      <c r="S2709" s="111" t="s">
        <v>1386</v>
      </c>
    </row>
    <row r="2710" spans="1:19" ht="25.5">
      <c r="A2710" s="111" t="s">
        <v>4753</v>
      </c>
      <c r="B2710" s="143">
        <v>44362</v>
      </c>
      <c r="C2710" s="111" t="s">
        <v>4754</v>
      </c>
      <c r="D2710" s="143">
        <v>44362</v>
      </c>
      <c r="E2710" s="111" t="s">
        <v>1387</v>
      </c>
      <c r="F2710" s="111" t="s">
        <v>15</v>
      </c>
      <c r="G2710" s="111" t="s">
        <v>1395</v>
      </c>
      <c r="H2710" s="111" t="s">
        <v>13</v>
      </c>
      <c r="I2710" s="111" t="s">
        <v>1115</v>
      </c>
      <c r="J2710" s="112">
        <v>5</v>
      </c>
      <c r="K2710" s="112">
        <v>1030</v>
      </c>
      <c r="L2710" s="112">
        <v>5150</v>
      </c>
      <c r="M2710" s="112">
        <v>2.5750000000000002</v>
      </c>
      <c r="N2710" s="112">
        <v>12.875</v>
      </c>
      <c r="O2710" s="112">
        <v>0</v>
      </c>
      <c r="P2710" s="112">
        <v>0</v>
      </c>
      <c r="Q2710" s="112">
        <v>1032.575</v>
      </c>
      <c r="R2710" s="112">
        <v>5162.875</v>
      </c>
      <c r="S2710" s="111" t="s">
        <v>1386</v>
      </c>
    </row>
    <row r="2711" spans="1:19" ht="25.5">
      <c r="A2711" s="111" t="s">
        <v>4755</v>
      </c>
      <c r="B2711" s="143">
        <v>44362</v>
      </c>
      <c r="C2711" s="111" t="s">
        <v>4756</v>
      </c>
      <c r="D2711" s="143">
        <v>44362</v>
      </c>
      <c r="E2711" s="111" t="s">
        <v>1387</v>
      </c>
      <c r="F2711" s="111" t="s">
        <v>14</v>
      </c>
      <c r="G2711" s="111" t="s">
        <v>1395</v>
      </c>
      <c r="H2711" s="111" t="s">
        <v>13</v>
      </c>
      <c r="I2711" s="111" t="s">
        <v>1335</v>
      </c>
      <c r="J2711" s="112">
        <v>20</v>
      </c>
      <c r="K2711" s="112">
        <v>1303</v>
      </c>
      <c r="L2711" s="112">
        <v>26060</v>
      </c>
      <c r="M2711" s="112">
        <v>3.258</v>
      </c>
      <c r="N2711" s="112">
        <v>65.16</v>
      </c>
      <c r="O2711" s="112">
        <v>0</v>
      </c>
      <c r="P2711" s="112">
        <v>0</v>
      </c>
      <c r="Q2711" s="112">
        <v>1306.2574999999999</v>
      </c>
      <c r="R2711" s="112">
        <v>26125.15</v>
      </c>
      <c r="S2711" s="111" t="s">
        <v>1386</v>
      </c>
    </row>
    <row r="2712" spans="1:19" ht="25.5">
      <c r="A2712" s="111" t="s">
        <v>4755</v>
      </c>
      <c r="B2712" s="143">
        <v>44362</v>
      </c>
      <c r="C2712" s="111" t="s">
        <v>4756</v>
      </c>
      <c r="D2712" s="143">
        <v>44362</v>
      </c>
      <c r="E2712" s="111" t="s">
        <v>1387</v>
      </c>
      <c r="F2712" s="111" t="s">
        <v>14</v>
      </c>
      <c r="G2712" s="111" t="s">
        <v>1395</v>
      </c>
      <c r="H2712" s="111" t="s">
        <v>13</v>
      </c>
      <c r="I2712" s="111" t="s">
        <v>1284</v>
      </c>
      <c r="J2712" s="112">
        <v>60</v>
      </c>
      <c r="K2712" s="112">
        <v>1064</v>
      </c>
      <c r="L2712" s="112">
        <v>63840</v>
      </c>
      <c r="M2712" s="112">
        <v>2.66</v>
      </c>
      <c r="N2712" s="112">
        <v>159.6</v>
      </c>
      <c r="O2712" s="112">
        <v>0</v>
      </c>
      <c r="P2712" s="112">
        <v>0</v>
      </c>
      <c r="Q2712" s="112">
        <v>1066.6600000000001</v>
      </c>
      <c r="R2712" s="112">
        <v>63999.6</v>
      </c>
      <c r="S2712" s="111" t="s">
        <v>1386</v>
      </c>
    </row>
    <row r="2713" spans="1:19" ht="25.5">
      <c r="A2713" s="111" t="s">
        <v>4755</v>
      </c>
      <c r="B2713" s="143">
        <v>44362</v>
      </c>
      <c r="C2713" s="111" t="s">
        <v>4756</v>
      </c>
      <c r="D2713" s="143">
        <v>44362</v>
      </c>
      <c r="E2713" s="111" t="s">
        <v>1387</v>
      </c>
      <c r="F2713" s="111" t="s">
        <v>14</v>
      </c>
      <c r="G2713" s="111" t="s">
        <v>1395</v>
      </c>
      <c r="H2713" s="111" t="s">
        <v>13</v>
      </c>
      <c r="I2713" s="111" t="s">
        <v>1230</v>
      </c>
      <c r="J2713" s="112">
        <v>40</v>
      </c>
      <c r="K2713" s="112">
        <v>1099</v>
      </c>
      <c r="L2713" s="112">
        <v>43960</v>
      </c>
      <c r="M2713" s="112">
        <v>2.7480000000000002</v>
      </c>
      <c r="N2713" s="112">
        <v>109.92</v>
      </c>
      <c r="O2713" s="112">
        <v>0</v>
      </c>
      <c r="P2713" s="112">
        <v>0</v>
      </c>
      <c r="Q2713" s="112">
        <v>1101.7474999999999</v>
      </c>
      <c r="R2713" s="112">
        <v>44069.9</v>
      </c>
      <c r="S2713" s="111" t="s">
        <v>1386</v>
      </c>
    </row>
    <row r="2714" spans="1:19" ht="25.5">
      <c r="A2714" s="111" t="s">
        <v>4755</v>
      </c>
      <c r="B2714" s="143">
        <v>44362</v>
      </c>
      <c r="C2714" s="111" t="s">
        <v>4756</v>
      </c>
      <c r="D2714" s="143">
        <v>44362</v>
      </c>
      <c r="E2714" s="111" t="s">
        <v>1387</v>
      </c>
      <c r="F2714" s="111" t="s">
        <v>14</v>
      </c>
      <c r="G2714" s="111" t="s">
        <v>1395</v>
      </c>
      <c r="H2714" s="111" t="s">
        <v>13</v>
      </c>
      <c r="I2714" s="111" t="s">
        <v>1285</v>
      </c>
      <c r="J2714" s="112">
        <v>20</v>
      </c>
      <c r="K2714" s="112">
        <v>1205</v>
      </c>
      <c r="L2714" s="112">
        <v>24100</v>
      </c>
      <c r="M2714" s="112">
        <v>3.012</v>
      </c>
      <c r="N2714" s="112">
        <v>60.24</v>
      </c>
      <c r="O2714" s="112">
        <v>0</v>
      </c>
      <c r="P2714" s="112">
        <v>0</v>
      </c>
      <c r="Q2714" s="112">
        <v>1208.0125</v>
      </c>
      <c r="R2714" s="112">
        <v>24160.25</v>
      </c>
      <c r="S2714" s="111" t="s">
        <v>1386</v>
      </c>
    </row>
    <row r="2715" spans="1:19" ht="25.5">
      <c r="A2715" s="111" t="s">
        <v>4757</v>
      </c>
      <c r="B2715" s="143">
        <v>44362</v>
      </c>
      <c r="C2715" s="111" t="s">
        <v>4758</v>
      </c>
      <c r="D2715" s="143">
        <v>44362</v>
      </c>
      <c r="E2715" s="111" t="s">
        <v>1387</v>
      </c>
      <c r="F2715" s="111" t="s">
        <v>51</v>
      </c>
      <c r="G2715" s="111" t="s">
        <v>1025</v>
      </c>
      <c r="H2715" s="111" t="s">
        <v>13</v>
      </c>
      <c r="I2715" s="111" t="s">
        <v>1284</v>
      </c>
      <c r="J2715" s="112">
        <v>30</v>
      </c>
      <c r="K2715" s="112">
        <v>1064</v>
      </c>
      <c r="L2715" s="112">
        <v>31920</v>
      </c>
      <c r="M2715" s="112">
        <v>2.66</v>
      </c>
      <c r="N2715" s="112">
        <v>79.8</v>
      </c>
      <c r="O2715" s="112">
        <v>0</v>
      </c>
      <c r="P2715" s="112">
        <v>0</v>
      </c>
      <c r="Q2715" s="112">
        <v>1066.6600000000001</v>
      </c>
      <c r="R2715" s="112">
        <v>31999.8</v>
      </c>
      <c r="S2715" s="111" t="s">
        <v>1386</v>
      </c>
    </row>
    <row r="2716" spans="1:19" ht="25.5">
      <c r="A2716" s="111" t="s">
        <v>4759</v>
      </c>
      <c r="B2716" s="143">
        <v>44362</v>
      </c>
      <c r="C2716" s="111" t="s">
        <v>4760</v>
      </c>
      <c r="D2716" s="143">
        <v>44362</v>
      </c>
      <c r="E2716" s="111" t="s">
        <v>1387</v>
      </c>
      <c r="F2716" s="111" t="s">
        <v>21</v>
      </c>
      <c r="G2716" s="111" t="s">
        <v>19</v>
      </c>
      <c r="H2716" s="111" t="s">
        <v>13</v>
      </c>
      <c r="I2716" s="111" t="s">
        <v>1120</v>
      </c>
      <c r="J2716" s="112">
        <v>80</v>
      </c>
      <c r="K2716" s="112">
        <v>1176</v>
      </c>
      <c r="L2716" s="112">
        <v>94080</v>
      </c>
      <c r="M2716" s="112">
        <v>2.94</v>
      </c>
      <c r="N2716" s="112">
        <v>235.2</v>
      </c>
      <c r="O2716" s="112">
        <v>0</v>
      </c>
      <c r="P2716" s="112">
        <v>0</v>
      </c>
      <c r="Q2716" s="112">
        <v>1178.94</v>
      </c>
      <c r="R2716" s="112">
        <v>94315.199999999997</v>
      </c>
      <c r="S2716" s="111" t="s">
        <v>1386</v>
      </c>
    </row>
    <row r="2717" spans="1:19" ht="25.5">
      <c r="A2717" s="111" t="s">
        <v>4759</v>
      </c>
      <c r="B2717" s="143">
        <v>44362</v>
      </c>
      <c r="C2717" s="111" t="s">
        <v>4760</v>
      </c>
      <c r="D2717" s="143">
        <v>44362</v>
      </c>
      <c r="E2717" s="111" t="s">
        <v>1387</v>
      </c>
      <c r="F2717" s="111" t="s">
        <v>21</v>
      </c>
      <c r="G2717" s="111" t="s">
        <v>19</v>
      </c>
      <c r="H2717" s="111" t="s">
        <v>13</v>
      </c>
      <c r="I2717" s="111" t="s">
        <v>1284</v>
      </c>
      <c r="J2717" s="112">
        <v>200</v>
      </c>
      <c r="K2717" s="112">
        <v>1064</v>
      </c>
      <c r="L2717" s="112">
        <v>212800</v>
      </c>
      <c r="M2717" s="112">
        <v>2.66</v>
      </c>
      <c r="N2717" s="112">
        <v>532</v>
      </c>
      <c r="O2717" s="112">
        <v>0</v>
      </c>
      <c r="P2717" s="112">
        <v>0</v>
      </c>
      <c r="Q2717" s="112">
        <v>1066.6600000000001</v>
      </c>
      <c r="R2717" s="112">
        <v>213332</v>
      </c>
      <c r="S2717" s="111" t="s">
        <v>1386</v>
      </c>
    </row>
    <row r="2718" spans="1:19" ht="25.5">
      <c r="A2718" s="111" t="s">
        <v>4761</v>
      </c>
      <c r="B2718" s="143">
        <v>44362</v>
      </c>
      <c r="C2718" s="111" t="s">
        <v>4762</v>
      </c>
      <c r="D2718" s="143">
        <v>44362</v>
      </c>
      <c r="E2718" s="111" t="s">
        <v>1387</v>
      </c>
      <c r="F2718" s="111" t="s">
        <v>17</v>
      </c>
      <c r="G2718" s="111" t="s">
        <v>1021</v>
      </c>
      <c r="H2718" s="111" t="s">
        <v>13</v>
      </c>
      <c r="I2718" s="111" t="s">
        <v>1285</v>
      </c>
      <c r="J2718" s="112">
        <v>200</v>
      </c>
      <c r="K2718" s="112">
        <v>1205</v>
      </c>
      <c r="L2718" s="112">
        <v>241000</v>
      </c>
      <c r="M2718" s="112">
        <v>3.012</v>
      </c>
      <c r="N2718" s="112">
        <v>602.4</v>
      </c>
      <c r="O2718" s="112">
        <v>0</v>
      </c>
      <c r="P2718" s="112">
        <v>0</v>
      </c>
      <c r="Q2718" s="112">
        <v>1208.0125</v>
      </c>
      <c r="R2718" s="112">
        <v>241602.5</v>
      </c>
      <c r="S2718" s="111" t="s">
        <v>1386</v>
      </c>
    </row>
    <row r="2719" spans="1:19" ht="25.5">
      <c r="A2719" s="111" t="s">
        <v>4761</v>
      </c>
      <c r="B2719" s="143">
        <v>44362</v>
      </c>
      <c r="C2719" s="111" t="s">
        <v>4762</v>
      </c>
      <c r="D2719" s="143">
        <v>44362</v>
      </c>
      <c r="E2719" s="111" t="s">
        <v>1387</v>
      </c>
      <c r="F2719" s="111" t="s">
        <v>17</v>
      </c>
      <c r="G2719" s="111" t="s">
        <v>1021</v>
      </c>
      <c r="H2719" s="111" t="s">
        <v>13</v>
      </c>
      <c r="I2719" s="111" t="s">
        <v>1335</v>
      </c>
      <c r="J2719" s="112">
        <v>200</v>
      </c>
      <c r="K2719" s="112">
        <v>1303</v>
      </c>
      <c r="L2719" s="112">
        <v>260600</v>
      </c>
      <c r="M2719" s="112">
        <v>3.258</v>
      </c>
      <c r="N2719" s="112">
        <v>651.6</v>
      </c>
      <c r="O2719" s="112">
        <v>0</v>
      </c>
      <c r="P2719" s="112">
        <v>0</v>
      </c>
      <c r="Q2719" s="112">
        <v>1306.2574999999999</v>
      </c>
      <c r="R2719" s="112">
        <v>261251.5</v>
      </c>
      <c r="S2719" s="111" t="s">
        <v>1386</v>
      </c>
    </row>
    <row r="2720" spans="1:19" ht="25.5">
      <c r="A2720" s="111" t="s">
        <v>4761</v>
      </c>
      <c r="B2720" s="143">
        <v>44362</v>
      </c>
      <c r="C2720" s="111" t="s">
        <v>4762</v>
      </c>
      <c r="D2720" s="143">
        <v>44362</v>
      </c>
      <c r="E2720" s="111" t="s">
        <v>1387</v>
      </c>
      <c r="F2720" s="111" t="s">
        <v>17</v>
      </c>
      <c r="G2720" s="111" t="s">
        <v>1021</v>
      </c>
      <c r="H2720" s="111" t="s">
        <v>13</v>
      </c>
      <c r="I2720" s="111" t="s">
        <v>1284</v>
      </c>
      <c r="J2720" s="112">
        <v>100</v>
      </c>
      <c r="K2720" s="112">
        <v>1064</v>
      </c>
      <c r="L2720" s="112">
        <v>106400</v>
      </c>
      <c r="M2720" s="112">
        <v>2.66</v>
      </c>
      <c r="N2720" s="112">
        <v>266</v>
      </c>
      <c r="O2720" s="112">
        <v>0</v>
      </c>
      <c r="P2720" s="112">
        <v>0</v>
      </c>
      <c r="Q2720" s="112">
        <v>1066.6600000000001</v>
      </c>
      <c r="R2720" s="112">
        <v>106666</v>
      </c>
      <c r="S2720" s="111" t="s">
        <v>1386</v>
      </c>
    </row>
    <row r="2721" spans="1:19" ht="25.5">
      <c r="A2721" s="111" t="s">
        <v>4761</v>
      </c>
      <c r="B2721" s="143">
        <v>44362</v>
      </c>
      <c r="C2721" s="111" t="s">
        <v>4762</v>
      </c>
      <c r="D2721" s="143">
        <v>44362</v>
      </c>
      <c r="E2721" s="111" t="s">
        <v>1387</v>
      </c>
      <c r="F2721" s="111" t="s">
        <v>17</v>
      </c>
      <c r="G2721" s="111" t="s">
        <v>1021</v>
      </c>
      <c r="H2721" s="111" t="s">
        <v>13</v>
      </c>
      <c r="I2721" s="111" t="s">
        <v>1230</v>
      </c>
      <c r="J2721" s="112">
        <v>100</v>
      </c>
      <c r="K2721" s="112">
        <v>1099</v>
      </c>
      <c r="L2721" s="112">
        <v>109900</v>
      </c>
      <c r="M2721" s="112">
        <v>2.7480000000000002</v>
      </c>
      <c r="N2721" s="112">
        <v>274.8</v>
      </c>
      <c r="O2721" s="112">
        <v>0</v>
      </c>
      <c r="P2721" s="112">
        <v>0</v>
      </c>
      <c r="Q2721" s="112">
        <v>1101.7474999999999</v>
      </c>
      <c r="R2721" s="112">
        <v>110174.75</v>
      </c>
      <c r="S2721" s="111" t="s">
        <v>1386</v>
      </c>
    </row>
    <row r="2722" spans="1:19" ht="25.5">
      <c r="A2722" s="111" t="s">
        <v>4763</v>
      </c>
      <c r="B2722" s="143">
        <v>44362</v>
      </c>
      <c r="C2722" s="111" t="s">
        <v>4764</v>
      </c>
      <c r="D2722" s="143">
        <v>44362</v>
      </c>
      <c r="E2722" s="111" t="s">
        <v>1387</v>
      </c>
      <c r="F2722" s="111" t="s">
        <v>38</v>
      </c>
      <c r="G2722" s="111" t="s">
        <v>37</v>
      </c>
      <c r="H2722" s="111" t="s">
        <v>13</v>
      </c>
      <c r="I2722" s="111" t="s">
        <v>1120</v>
      </c>
      <c r="J2722" s="112">
        <v>300</v>
      </c>
      <c r="K2722" s="112">
        <v>1176</v>
      </c>
      <c r="L2722" s="112">
        <v>352800</v>
      </c>
      <c r="M2722" s="112">
        <v>2.94</v>
      </c>
      <c r="N2722" s="112">
        <v>882</v>
      </c>
      <c r="O2722" s="112">
        <v>0</v>
      </c>
      <c r="P2722" s="112">
        <v>0</v>
      </c>
      <c r="Q2722" s="112">
        <v>1178.94</v>
      </c>
      <c r="R2722" s="112">
        <v>353682</v>
      </c>
      <c r="S2722" s="111" t="s">
        <v>1386</v>
      </c>
    </row>
    <row r="2723" spans="1:19" ht="25.5">
      <c r="A2723" s="111" t="s">
        <v>4763</v>
      </c>
      <c r="B2723" s="143">
        <v>44362</v>
      </c>
      <c r="C2723" s="111" t="s">
        <v>4764</v>
      </c>
      <c r="D2723" s="143">
        <v>44362</v>
      </c>
      <c r="E2723" s="111" t="s">
        <v>1387</v>
      </c>
      <c r="F2723" s="111" t="s">
        <v>38</v>
      </c>
      <c r="G2723" s="111" t="s">
        <v>37</v>
      </c>
      <c r="H2723" s="111" t="s">
        <v>13</v>
      </c>
      <c r="I2723" s="111" t="s">
        <v>1284</v>
      </c>
      <c r="J2723" s="112">
        <v>700</v>
      </c>
      <c r="K2723" s="112">
        <v>1064</v>
      </c>
      <c r="L2723" s="112">
        <v>744800</v>
      </c>
      <c r="M2723" s="112">
        <v>2.66</v>
      </c>
      <c r="N2723" s="112">
        <v>1862</v>
      </c>
      <c r="O2723" s="112">
        <v>0</v>
      </c>
      <c r="P2723" s="112">
        <v>0</v>
      </c>
      <c r="Q2723" s="112">
        <v>1066.6600000000001</v>
      </c>
      <c r="R2723" s="112">
        <v>746662</v>
      </c>
      <c r="S2723" s="111" t="s">
        <v>1386</v>
      </c>
    </row>
    <row r="2724" spans="1:19" ht="25.5">
      <c r="A2724" s="111" t="s">
        <v>4763</v>
      </c>
      <c r="B2724" s="143">
        <v>44362</v>
      </c>
      <c r="C2724" s="111" t="s">
        <v>4764</v>
      </c>
      <c r="D2724" s="143">
        <v>44362</v>
      </c>
      <c r="E2724" s="111" t="s">
        <v>1387</v>
      </c>
      <c r="F2724" s="111" t="s">
        <v>38</v>
      </c>
      <c r="G2724" s="111" t="s">
        <v>37</v>
      </c>
      <c r="H2724" s="111" t="s">
        <v>13</v>
      </c>
      <c r="I2724" s="111" t="s">
        <v>1335</v>
      </c>
      <c r="J2724" s="112">
        <v>200</v>
      </c>
      <c r="K2724" s="112">
        <v>1303</v>
      </c>
      <c r="L2724" s="112">
        <v>260600</v>
      </c>
      <c r="M2724" s="112">
        <v>3.258</v>
      </c>
      <c r="N2724" s="112">
        <v>651.6</v>
      </c>
      <c r="O2724" s="112">
        <v>0</v>
      </c>
      <c r="P2724" s="112">
        <v>0</v>
      </c>
      <c r="Q2724" s="112">
        <v>1306.2574999999999</v>
      </c>
      <c r="R2724" s="112">
        <v>261251.5</v>
      </c>
      <c r="S2724" s="111" t="s">
        <v>1386</v>
      </c>
    </row>
    <row r="2725" spans="1:19" ht="25.5">
      <c r="A2725" s="111" t="s">
        <v>4763</v>
      </c>
      <c r="B2725" s="143">
        <v>44362</v>
      </c>
      <c r="C2725" s="111" t="s">
        <v>4764</v>
      </c>
      <c r="D2725" s="143">
        <v>44362</v>
      </c>
      <c r="E2725" s="111" t="s">
        <v>1387</v>
      </c>
      <c r="F2725" s="111" t="s">
        <v>38</v>
      </c>
      <c r="G2725" s="111" t="s">
        <v>37</v>
      </c>
      <c r="H2725" s="111" t="s">
        <v>13</v>
      </c>
      <c r="I2725" s="111" t="s">
        <v>1117</v>
      </c>
      <c r="J2725" s="112">
        <v>300</v>
      </c>
      <c r="K2725" s="112">
        <v>1118</v>
      </c>
      <c r="L2725" s="112">
        <v>335400</v>
      </c>
      <c r="M2725" s="112">
        <v>2.7949999999999999</v>
      </c>
      <c r="N2725" s="112">
        <v>838.5</v>
      </c>
      <c r="O2725" s="112">
        <v>0</v>
      </c>
      <c r="P2725" s="112">
        <v>0</v>
      </c>
      <c r="Q2725" s="112">
        <v>1120.7950000000001</v>
      </c>
      <c r="R2725" s="112">
        <v>336238.5</v>
      </c>
      <c r="S2725" s="111" t="s">
        <v>1386</v>
      </c>
    </row>
    <row r="2726" spans="1:19" ht="25.5">
      <c r="A2726" s="111" t="s">
        <v>4765</v>
      </c>
      <c r="B2726" s="143">
        <v>44362</v>
      </c>
      <c r="C2726" s="111" t="s">
        <v>4766</v>
      </c>
      <c r="D2726" s="143">
        <v>44362</v>
      </c>
      <c r="E2726" s="111" t="s">
        <v>1387</v>
      </c>
      <c r="F2726" s="111" t="s">
        <v>39</v>
      </c>
      <c r="G2726" s="111" t="s">
        <v>1423</v>
      </c>
      <c r="H2726" s="111" t="s">
        <v>13</v>
      </c>
      <c r="I2726" s="111" t="s">
        <v>1284</v>
      </c>
      <c r="J2726" s="112">
        <v>100</v>
      </c>
      <c r="K2726" s="112">
        <v>1064</v>
      </c>
      <c r="L2726" s="112">
        <v>106400</v>
      </c>
      <c r="M2726" s="112">
        <v>2.66</v>
      </c>
      <c r="N2726" s="112">
        <v>266</v>
      </c>
      <c r="O2726" s="112">
        <v>0</v>
      </c>
      <c r="P2726" s="112">
        <v>0</v>
      </c>
      <c r="Q2726" s="112">
        <v>1066.6600000000001</v>
      </c>
      <c r="R2726" s="112">
        <v>106666</v>
      </c>
      <c r="S2726" s="111" t="s">
        <v>1386</v>
      </c>
    </row>
    <row r="2727" spans="1:19" ht="25.5">
      <c r="A2727" s="111" t="s">
        <v>4765</v>
      </c>
      <c r="B2727" s="143">
        <v>44362</v>
      </c>
      <c r="C2727" s="111" t="s">
        <v>4766</v>
      </c>
      <c r="D2727" s="143">
        <v>44362</v>
      </c>
      <c r="E2727" s="111" t="s">
        <v>1387</v>
      </c>
      <c r="F2727" s="111" t="s">
        <v>39</v>
      </c>
      <c r="G2727" s="111" t="s">
        <v>1423</v>
      </c>
      <c r="H2727" s="111" t="s">
        <v>13</v>
      </c>
      <c r="I2727" s="111" t="s">
        <v>1117</v>
      </c>
      <c r="J2727" s="112">
        <v>40</v>
      </c>
      <c r="K2727" s="112">
        <v>1118</v>
      </c>
      <c r="L2727" s="112">
        <v>44720</v>
      </c>
      <c r="M2727" s="112">
        <v>2.7949999999999999</v>
      </c>
      <c r="N2727" s="112">
        <v>111.8</v>
      </c>
      <c r="O2727" s="112">
        <v>0</v>
      </c>
      <c r="P2727" s="112">
        <v>0</v>
      </c>
      <c r="Q2727" s="112">
        <v>1120.7950000000001</v>
      </c>
      <c r="R2727" s="112">
        <v>44831.8</v>
      </c>
      <c r="S2727" s="111" t="s">
        <v>1386</v>
      </c>
    </row>
    <row r="2728" spans="1:19" ht="25.5">
      <c r="A2728" s="111" t="s">
        <v>4767</v>
      </c>
      <c r="B2728" s="143">
        <v>44362</v>
      </c>
      <c r="C2728" s="111" t="s">
        <v>4768</v>
      </c>
      <c r="D2728" s="143">
        <v>44362</v>
      </c>
      <c r="E2728" s="111" t="s">
        <v>1387</v>
      </c>
      <c r="F2728" s="111" t="s">
        <v>50</v>
      </c>
      <c r="G2728" s="111" t="s">
        <v>1389</v>
      </c>
      <c r="H2728" s="111" t="s">
        <v>13</v>
      </c>
      <c r="I2728" s="111" t="s">
        <v>1117</v>
      </c>
      <c r="J2728" s="112">
        <v>115</v>
      </c>
      <c r="K2728" s="112">
        <v>1118</v>
      </c>
      <c r="L2728" s="112">
        <v>128570</v>
      </c>
      <c r="M2728" s="112">
        <v>2.7949999999999999</v>
      </c>
      <c r="N2728" s="112">
        <v>321.42500000000001</v>
      </c>
      <c r="O2728" s="112">
        <v>0</v>
      </c>
      <c r="P2728" s="112">
        <v>0</v>
      </c>
      <c r="Q2728" s="112">
        <v>1120.7950000000001</v>
      </c>
      <c r="R2728" s="112">
        <v>128891.425</v>
      </c>
      <c r="S2728" s="111" t="s">
        <v>1386</v>
      </c>
    </row>
    <row r="2729" spans="1:19" ht="25.5">
      <c r="A2729" s="111" t="s">
        <v>4767</v>
      </c>
      <c r="B2729" s="143">
        <v>44362</v>
      </c>
      <c r="C2729" s="111" t="s">
        <v>4768</v>
      </c>
      <c r="D2729" s="143">
        <v>44362</v>
      </c>
      <c r="E2729" s="111" t="s">
        <v>1387</v>
      </c>
      <c r="F2729" s="111" t="s">
        <v>50</v>
      </c>
      <c r="G2729" s="111" t="s">
        <v>1389</v>
      </c>
      <c r="H2729" s="111" t="s">
        <v>13</v>
      </c>
      <c r="I2729" s="111" t="s">
        <v>1120</v>
      </c>
      <c r="J2729" s="112">
        <v>100</v>
      </c>
      <c r="K2729" s="112">
        <v>1176</v>
      </c>
      <c r="L2729" s="112">
        <v>117600</v>
      </c>
      <c r="M2729" s="112">
        <v>2.94</v>
      </c>
      <c r="N2729" s="112">
        <v>294</v>
      </c>
      <c r="O2729" s="112">
        <v>0</v>
      </c>
      <c r="P2729" s="112">
        <v>0</v>
      </c>
      <c r="Q2729" s="112">
        <v>1178.94</v>
      </c>
      <c r="R2729" s="112">
        <v>117894</v>
      </c>
      <c r="S2729" s="111" t="s">
        <v>1386</v>
      </c>
    </row>
    <row r="2730" spans="1:19" ht="25.5">
      <c r="A2730" s="111" t="s">
        <v>4769</v>
      </c>
      <c r="B2730" s="143">
        <v>44362</v>
      </c>
      <c r="C2730" s="111" t="s">
        <v>4770</v>
      </c>
      <c r="D2730" s="143">
        <v>44362</v>
      </c>
      <c r="E2730" s="111" t="s">
        <v>1387</v>
      </c>
      <c r="F2730" s="111" t="s">
        <v>45</v>
      </c>
      <c r="G2730" s="111" t="s">
        <v>1389</v>
      </c>
      <c r="H2730" s="111" t="s">
        <v>13</v>
      </c>
      <c r="I2730" s="111" t="s">
        <v>1120</v>
      </c>
      <c r="J2730" s="112">
        <v>80</v>
      </c>
      <c r="K2730" s="112">
        <v>1176</v>
      </c>
      <c r="L2730" s="112">
        <v>94080</v>
      </c>
      <c r="M2730" s="112">
        <v>2.94</v>
      </c>
      <c r="N2730" s="112">
        <v>235.2</v>
      </c>
      <c r="O2730" s="112">
        <v>0</v>
      </c>
      <c r="P2730" s="112">
        <v>0</v>
      </c>
      <c r="Q2730" s="112">
        <v>1178.94</v>
      </c>
      <c r="R2730" s="112">
        <v>94315.199999999997</v>
      </c>
      <c r="S2730" s="111" t="s">
        <v>1386</v>
      </c>
    </row>
    <row r="2731" spans="1:19" ht="25.5">
      <c r="A2731" s="111" t="s">
        <v>4769</v>
      </c>
      <c r="B2731" s="143">
        <v>44362</v>
      </c>
      <c r="C2731" s="111" t="s">
        <v>4770</v>
      </c>
      <c r="D2731" s="143">
        <v>44362</v>
      </c>
      <c r="E2731" s="111" t="s">
        <v>1387</v>
      </c>
      <c r="F2731" s="111" t="s">
        <v>45</v>
      </c>
      <c r="G2731" s="111" t="s">
        <v>1389</v>
      </c>
      <c r="H2731" s="111" t="s">
        <v>13</v>
      </c>
      <c r="I2731" s="111" t="s">
        <v>1117</v>
      </c>
      <c r="J2731" s="112">
        <v>100</v>
      </c>
      <c r="K2731" s="112">
        <v>1118</v>
      </c>
      <c r="L2731" s="112">
        <v>111800</v>
      </c>
      <c r="M2731" s="112">
        <v>2.7949999999999999</v>
      </c>
      <c r="N2731" s="112">
        <v>279.5</v>
      </c>
      <c r="O2731" s="112">
        <v>0</v>
      </c>
      <c r="P2731" s="112">
        <v>0</v>
      </c>
      <c r="Q2731" s="112">
        <v>1120.7950000000001</v>
      </c>
      <c r="R2731" s="112">
        <v>112079.5</v>
      </c>
      <c r="S2731" s="111" t="s">
        <v>1386</v>
      </c>
    </row>
    <row r="2732" spans="1:19" ht="25.5">
      <c r="A2732" s="111" t="s">
        <v>4771</v>
      </c>
      <c r="B2732" s="143">
        <v>44362</v>
      </c>
      <c r="C2732" s="111" t="s">
        <v>4772</v>
      </c>
      <c r="D2732" s="143">
        <v>44362</v>
      </c>
      <c r="E2732" s="111" t="s">
        <v>1387</v>
      </c>
      <c r="F2732" s="111" t="s">
        <v>52</v>
      </c>
      <c r="G2732" s="111" t="s">
        <v>1025</v>
      </c>
      <c r="H2732" s="111" t="s">
        <v>13</v>
      </c>
      <c r="I2732" s="111" t="s">
        <v>1284</v>
      </c>
      <c r="J2732" s="112">
        <v>100</v>
      </c>
      <c r="K2732" s="112">
        <v>1064</v>
      </c>
      <c r="L2732" s="112">
        <v>106400</v>
      </c>
      <c r="M2732" s="112">
        <v>2.66</v>
      </c>
      <c r="N2732" s="112">
        <v>266</v>
      </c>
      <c r="O2732" s="112">
        <v>0</v>
      </c>
      <c r="P2732" s="112">
        <v>0</v>
      </c>
      <c r="Q2732" s="112">
        <v>1066.6600000000001</v>
      </c>
      <c r="R2732" s="112">
        <v>106666</v>
      </c>
      <c r="S2732" s="111" t="s">
        <v>1386</v>
      </c>
    </row>
    <row r="2733" spans="1:19" ht="25.5">
      <c r="A2733" s="111" t="s">
        <v>4771</v>
      </c>
      <c r="B2733" s="143">
        <v>44362</v>
      </c>
      <c r="C2733" s="111" t="s">
        <v>4772</v>
      </c>
      <c r="D2733" s="143">
        <v>44362</v>
      </c>
      <c r="E2733" s="111" t="s">
        <v>1387</v>
      </c>
      <c r="F2733" s="111" t="s">
        <v>52</v>
      </c>
      <c r="G2733" s="111" t="s">
        <v>1025</v>
      </c>
      <c r="H2733" s="111" t="s">
        <v>13</v>
      </c>
      <c r="I2733" s="111" t="s">
        <v>1120</v>
      </c>
      <c r="J2733" s="112">
        <v>100</v>
      </c>
      <c r="K2733" s="112">
        <v>1176</v>
      </c>
      <c r="L2733" s="112">
        <v>117600</v>
      </c>
      <c r="M2733" s="112">
        <v>2.94</v>
      </c>
      <c r="N2733" s="112">
        <v>294</v>
      </c>
      <c r="O2733" s="112">
        <v>0</v>
      </c>
      <c r="P2733" s="112">
        <v>0</v>
      </c>
      <c r="Q2733" s="112">
        <v>1178.94</v>
      </c>
      <c r="R2733" s="112">
        <v>117894</v>
      </c>
      <c r="S2733" s="111" t="s">
        <v>1386</v>
      </c>
    </row>
    <row r="2734" spans="1:19" ht="25.5">
      <c r="A2734" s="111" t="s">
        <v>4771</v>
      </c>
      <c r="B2734" s="143">
        <v>44362</v>
      </c>
      <c r="C2734" s="111" t="s">
        <v>4772</v>
      </c>
      <c r="D2734" s="143">
        <v>44362</v>
      </c>
      <c r="E2734" s="111" t="s">
        <v>1387</v>
      </c>
      <c r="F2734" s="111" t="s">
        <v>52</v>
      </c>
      <c r="G2734" s="111" t="s">
        <v>1025</v>
      </c>
      <c r="H2734" s="111" t="s">
        <v>13</v>
      </c>
      <c r="I2734" s="111" t="s">
        <v>1335</v>
      </c>
      <c r="J2734" s="112">
        <v>100</v>
      </c>
      <c r="K2734" s="112">
        <v>1303</v>
      </c>
      <c r="L2734" s="112">
        <v>130300</v>
      </c>
      <c r="M2734" s="112">
        <v>3.258</v>
      </c>
      <c r="N2734" s="112">
        <v>325.8</v>
      </c>
      <c r="O2734" s="112">
        <v>0</v>
      </c>
      <c r="P2734" s="112">
        <v>0</v>
      </c>
      <c r="Q2734" s="112">
        <v>1306.2574999999999</v>
      </c>
      <c r="R2734" s="112">
        <v>130625.75</v>
      </c>
      <c r="S2734" s="111" t="s">
        <v>1386</v>
      </c>
    </row>
    <row r="2735" spans="1:19" ht="25.5">
      <c r="A2735" s="111" t="s">
        <v>4773</v>
      </c>
      <c r="B2735" s="143">
        <v>44362</v>
      </c>
      <c r="C2735" s="111" t="s">
        <v>4774</v>
      </c>
      <c r="D2735" s="143">
        <v>44362</v>
      </c>
      <c r="E2735" s="111" t="s">
        <v>1387</v>
      </c>
      <c r="F2735" s="111" t="s">
        <v>9</v>
      </c>
      <c r="G2735" s="111" t="s">
        <v>1018</v>
      </c>
      <c r="H2735" s="111" t="s">
        <v>24</v>
      </c>
      <c r="I2735" s="111" t="s">
        <v>1120</v>
      </c>
      <c r="J2735" s="112">
        <v>20</v>
      </c>
      <c r="K2735" s="112">
        <v>1176</v>
      </c>
      <c r="L2735" s="112">
        <v>23520</v>
      </c>
      <c r="M2735" s="112">
        <v>2.94</v>
      </c>
      <c r="N2735" s="112">
        <v>58.8</v>
      </c>
      <c r="O2735" s="112">
        <v>0</v>
      </c>
      <c r="P2735" s="112">
        <v>0</v>
      </c>
      <c r="Q2735" s="112">
        <v>1178.94</v>
      </c>
      <c r="R2735" s="112">
        <v>23578.799999999999</v>
      </c>
      <c r="S2735" s="111" t="s">
        <v>1386</v>
      </c>
    </row>
    <row r="2736" spans="1:19" ht="25.5">
      <c r="A2736" s="111" t="s">
        <v>4773</v>
      </c>
      <c r="B2736" s="143">
        <v>44362</v>
      </c>
      <c r="C2736" s="111" t="s">
        <v>4774</v>
      </c>
      <c r="D2736" s="143">
        <v>44362</v>
      </c>
      <c r="E2736" s="111" t="s">
        <v>1387</v>
      </c>
      <c r="F2736" s="111" t="s">
        <v>9</v>
      </c>
      <c r="G2736" s="111" t="s">
        <v>1018</v>
      </c>
      <c r="H2736" s="111" t="s">
        <v>24</v>
      </c>
      <c r="I2736" s="111" t="s">
        <v>1284</v>
      </c>
      <c r="J2736" s="112">
        <v>20</v>
      </c>
      <c r="K2736" s="112">
        <v>1064</v>
      </c>
      <c r="L2736" s="112">
        <v>21280</v>
      </c>
      <c r="M2736" s="112">
        <v>2.66</v>
      </c>
      <c r="N2736" s="112">
        <v>53.2</v>
      </c>
      <c r="O2736" s="112">
        <v>0</v>
      </c>
      <c r="P2736" s="112">
        <v>0</v>
      </c>
      <c r="Q2736" s="112">
        <v>1066.6600000000001</v>
      </c>
      <c r="R2736" s="112">
        <v>21333.200000000001</v>
      </c>
      <c r="S2736" s="111" t="s">
        <v>1386</v>
      </c>
    </row>
    <row r="2737" spans="1:19" ht="25.5">
      <c r="A2737" s="111" t="s">
        <v>4775</v>
      </c>
      <c r="B2737" s="143">
        <v>44362</v>
      </c>
      <c r="C2737" s="111" t="s">
        <v>4776</v>
      </c>
      <c r="D2737" s="143">
        <v>44362</v>
      </c>
      <c r="E2737" s="111" t="s">
        <v>1387</v>
      </c>
      <c r="F2737" s="111" t="s">
        <v>2</v>
      </c>
      <c r="G2737" s="111" t="s">
        <v>1018</v>
      </c>
      <c r="H2737" s="111" t="s">
        <v>24</v>
      </c>
      <c r="I2737" s="111" t="s">
        <v>1335</v>
      </c>
      <c r="J2737" s="112">
        <v>40</v>
      </c>
      <c r="K2737" s="112">
        <v>1303</v>
      </c>
      <c r="L2737" s="112">
        <v>52120</v>
      </c>
      <c r="M2737" s="112">
        <v>3.2574999999999998</v>
      </c>
      <c r="N2737" s="112">
        <v>130.30000000000001</v>
      </c>
      <c r="O2737" s="112">
        <v>0</v>
      </c>
      <c r="P2737" s="112">
        <v>0</v>
      </c>
      <c r="Q2737" s="112">
        <v>1306.2574999999999</v>
      </c>
      <c r="R2737" s="112">
        <v>52250.3</v>
      </c>
      <c r="S2737" s="111" t="s">
        <v>1386</v>
      </c>
    </row>
    <row r="2738" spans="1:19" ht="25.5">
      <c r="A2738" s="111" t="s">
        <v>4775</v>
      </c>
      <c r="B2738" s="143">
        <v>44362</v>
      </c>
      <c r="C2738" s="111" t="s">
        <v>4776</v>
      </c>
      <c r="D2738" s="143">
        <v>44362</v>
      </c>
      <c r="E2738" s="111" t="s">
        <v>1387</v>
      </c>
      <c r="F2738" s="111" t="s">
        <v>2</v>
      </c>
      <c r="G2738" s="111" t="s">
        <v>1018</v>
      </c>
      <c r="H2738" s="111" t="s">
        <v>24</v>
      </c>
      <c r="I2738" s="111" t="s">
        <v>1120</v>
      </c>
      <c r="J2738" s="112">
        <v>40</v>
      </c>
      <c r="K2738" s="112">
        <v>1176</v>
      </c>
      <c r="L2738" s="112">
        <v>47040</v>
      </c>
      <c r="M2738" s="112">
        <v>2.94</v>
      </c>
      <c r="N2738" s="112">
        <v>117.6</v>
      </c>
      <c r="O2738" s="112">
        <v>0</v>
      </c>
      <c r="P2738" s="112">
        <v>0</v>
      </c>
      <c r="Q2738" s="112">
        <v>1178.94</v>
      </c>
      <c r="R2738" s="112">
        <v>47157.599999999999</v>
      </c>
      <c r="S2738" s="111" t="s">
        <v>1386</v>
      </c>
    </row>
    <row r="2739" spans="1:19" ht="25.5">
      <c r="A2739" s="111" t="s">
        <v>4775</v>
      </c>
      <c r="B2739" s="143">
        <v>44362</v>
      </c>
      <c r="C2739" s="111" t="s">
        <v>4776</v>
      </c>
      <c r="D2739" s="143">
        <v>44362</v>
      </c>
      <c r="E2739" s="111" t="s">
        <v>1387</v>
      </c>
      <c r="F2739" s="111" t="s">
        <v>2</v>
      </c>
      <c r="G2739" s="111" t="s">
        <v>1018</v>
      </c>
      <c r="H2739" s="111" t="s">
        <v>24</v>
      </c>
      <c r="I2739" s="111" t="s">
        <v>1117</v>
      </c>
      <c r="J2739" s="112">
        <v>40</v>
      </c>
      <c r="K2739" s="112">
        <v>1118</v>
      </c>
      <c r="L2739" s="112">
        <v>44720</v>
      </c>
      <c r="M2739" s="112">
        <v>2.7949999999999999</v>
      </c>
      <c r="N2739" s="112">
        <v>111.8</v>
      </c>
      <c r="O2739" s="112">
        <v>0</v>
      </c>
      <c r="P2739" s="112">
        <v>0</v>
      </c>
      <c r="Q2739" s="112">
        <v>1120.7950000000001</v>
      </c>
      <c r="R2739" s="112">
        <v>44831.8</v>
      </c>
      <c r="S2739" s="111" t="s">
        <v>1386</v>
      </c>
    </row>
    <row r="2740" spans="1:19" ht="25.5">
      <c r="A2740" s="111" t="s">
        <v>4775</v>
      </c>
      <c r="B2740" s="143">
        <v>44362</v>
      </c>
      <c r="C2740" s="111" t="s">
        <v>4776</v>
      </c>
      <c r="D2740" s="143">
        <v>44362</v>
      </c>
      <c r="E2740" s="111" t="s">
        <v>1387</v>
      </c>
      <c r="F2740" s="111" t="s">
        <v>2</v>
      </c>
      <c r="G2740" s="111" t="s">
        <v>1018</v>
      </c>
      <c r="H2740" s="111" t="s">
        <v>24</v>
      </c>
      <c r="I2740" s="111" t="s">
        <v>1230</v>
      </c>
      <c r="J2740" s="112">
        <v>100</v>
      </c>
      <c r="K2740" s="112">
        <v>1099</v>
      </c>
      <c r="L2740" s="112">
        <v>109900</v>
      </c>
      <c r="M2740" s="112">
        <v>2.7475000000000001</v>
      </c>
      <c r="N2740" s="112">
        <v>274.75</v>
      </c>
      <c r="O2740" s="112">
        <v>0</v>
      </c>
      <c r="P2740" s="112">
        <v>0</v>
      </c>
      <c r="Q2740" s="112">
        <v>1101.7474999999999</v>
      </c>
      <c r="R2740" s="112">
        <v>110174.75</v>
      </c>
      <c r="S2740" s="111" t="s">
        <v>1386</v>
      </c>
    </row>
    <row r="2741" spans="1:19" ht="25.5">
      <c r="A2741" s="111" t="s">
        <v>4775</v>
      </c>
      <c r="B2741" s="143">
        <v>44362</v>
      </c>
      <c r="C2741" s="111" t="s">
        <v>4776</v>
      </c>
      <c r="D2741" s="143">
        <v>44362</v>
      </c>
      <c r="E2741" s="111" t="s">
        <v>1387</v>
      </c>
      <c r="F2741" s="111" t="s">
        <v>2</v>
      </c>
      <c r="G2741" s="111" t="s">
        <v>1018</v>
      </c>
      <c r="H2741" s="111" t="s">
        <v>24</v>
      </c>
      <c r="I2741" s="111" t="s">
        <v>1284</v>
      </c>
      <c r="J2741" s="112">
        <v>100</v>
      </c>
      <c r="K2741" s="112">
        <v>1064</v>
      </c>
      <c r="L2741" s="112">
        <v>106400</v>
      </c>
      <c r="M2741" s="112">
        <v>2.66</v>
      </c>
      <c r="N2741" s="112">
        <v>266</v>
      </c>
      <c r="O2741" s="112">
        <v>0</v>
      </c>
      <c r="P2741" s="112">
        <v>0</v>
      </c>
      <c r="Q2741" s="112">
        <v>1066.6600000000001</v>
      </c>
      <c r="R2741" s="112">
        <v>106666</v>
      </c>
      <c r="S2741" s="111" t="s">
        <v>1386</v>
      </c>
    </row>
    <row r="2742" spans="1:19" ht="25.5">
      <c r="A2742" s="111" t="s">
        <v>4777</v>
      </c>
      <c r="B2742" s="143">
        <v>44362</v>
      </c>
      <c r="C2742" s="111" t="s">
        <v>4778</v>
      </c>
      <c r="D2742" s="143">
        <v>44362</v>
      </c>
      <c r="E2742" s="111" t="s">
        <v>1387</v>
      </c>
      <c r="F2742" s="111" t="s">
        <v>81</v>
      </c>
      <c r="G2742" s="111" t="s">
        <v>1406</v>
      </c>
      <c r="H2742" s="111" t="s">
        <v>24</v>
      </c>
      <c r="I2742" s="111" t="s">
        <v>1335</v>
      </c>
      <c r="J2742" s="112">
        <v>10</v>
      </c>
      <c r="K2742" s="112">
        <v>1303</v>
      </c>
      <c r="L2742" s="112">
        <v>13030</v>
      </c>
      <c r="M2742" s="112">
        <v>3.2574999999999998</v>
      </c>
      <c r="N2742" s="112">
        <v>32.575000000000003</v>
      </c>
      <c r="O2742" s="112">
        <v>0</v>
      </c>
      <c r="P2742" s="112">
        <v>0</v>
      </c>
      <c r="Q2742" s="112">
        <v>1306.2574999999999</v>
      </c>
      <c r="R2742" s="112">
        <v>13062.575000000001</v>
      </c>
      <c r="S2742" s="111" t="s">
        <v>1386</v>
      </c>
    </row>
    <row r="2743" spans="1:19" ht="25.5">
      <c r="A2743" s="111" t="s">
        <v>4777</v>
      </c>
      <c r="B2743" s="143">
        <v>44362</v>
      </c>
      <c r="C2743" s="111" t="s">
        <v>4778</v>
      </c>
      <c r="D2743" s="143">
        <v>44362</v>
      </c>
      <c r="E2743" s="111" t="s">
        <v>1387</v>
      </c>
      <c r="F2743" s="111" t="s">
        <v>81</v>
      </c>
      <c r="G2743" s="111" t="s">
        <v>1406</v>
      </c>
      <c r="H2743" s="111" t="s">
        <v>24</v>
      </c>
      <c r="I2743" s="111" t="s">
        <v>1117</v>
      </c>
      <c r="J2743" s="112">
        <v>10</v>
      </c>
      <c r="K2743" s="112">
        <v>1118</v>
      </c>
      <c r="L2743" s="112">
        <v>11180</v>
      </c>
      <c r="M2743" s="112">
        <v>2.7949999999999999</v>
      </c>
      <c r="N2743" s="112">
        <v>27.95</v>
      </c>
      <c r="O2743" s="112">
        <v>0</v>
      </c>
      <c r="P2743" s="112">
        <v>0</v>
      </c>
      <c r="Q2743" s="112">
        <v>1120.7950000000001</v>
      </c>
      <c r="R2743" s="112">
        <v>11207.95</v>
      </c>
      <c r="S2743" s="111" t="s">
        <v>1386</v>
      </c>
    </row>
    <row r="2744" spans="1:19" ht="25.5">
      <c r="A2744" s="111" t="s">
        <v>4777</v>
      </c>
      <c r="B2744" s="143">
        <v>44362</v>
      </c>
      <c r="C2744" s="111" t="s">
        <v>4778</v>
      </c>
      <c r="D2744" s="143">
        <v>44362</v>
      </c>
      <c r="E2744" s="111" t="s">
        <v>1387</v>
      </c>
      <c r="F2744" s="111" t="s">
        <v>81</v>
      </c>
      <c r="G2744" s="111" t="s">
        <v>1406</v>
      </c>
      <c r="H2744" s="111" t="s">
        <v>24</v>
      </c>
      <c r="I2744" s="111" t="s">
        <v>1284</v>
      </c>
      <c r="J2744" s="112">
        <v>20</v>
      </c>
      <c r="K2744" s="112">
        <v>1064</v>
      </c>
      <c r="L2744" s="112">
        <v>21280</v>
      </c>
      <c r="M2744" s="112">
        <v>2.66</v>
      </c>
      <c r="N2744" s="112">
        <v>53.2</v>
      </c>
      <c r="O2744" s="112">
        <v>0</v>
      </c>
      <c r="P2744" s="112">
        <v>0</v>
      </c>
      <c r="Q2744" s="112">
        <v>1066.6600000000001</v>
      </c>
      <c r="R2744" s="112">
        <v>21333.200000000001</v>
      </c>
      <c r="S2744" s="111" t="s">
        <v>1386</v>
      </c>
    </row>
    <row r="2745" spans="1:19" ht="25.5">
      <c r="A2745" s="111" t="s">
        <v>4779</v>
      </c>
      <c r="B2745" s="143">
        <v>44362</v>
      </c>
      <c r="C2745" s="111" t="s">
        <v>4780</v>
      </c>
      <c r="D2745" s="143">
        <v>44362</v>
      </c>
      <c r="E2745" s="111" t="s">
        <v>1387</v>
      </c>
      <c r="F2745" s="111" t="s">
        <v>88</v>
      </c>
      <c r="G2745" s="111" t="s">
        <v>1406</v>
      </c>
      <c r="H2745" s="111" t="s">
        <v>24</v>
      </c>
      <c r="I2745" s="111" t="s">
        <v>1117</v>
      </c>
      <c r="J2745" s="112">
        <v>20</v>
      </c>
      <c r="K2745" s="112">
        <v>1118</v>
      </c>
      <c r="L2745" s="112">
        <v>22360</v>
      </c>
      <c r="M2745" s="112">
        <v>2.7949999999999999</v>
      </c>
      <c r="N2745" s="112">
        <v>55.9</v>
      </c>
      <c r="O2745" s="112">
        <v>0</v>
      </c>
      <c r="P2745" s="112">
        <v>0</v>
      </c>
      <c r="Q2745" s="112">
        <v>1120.7950000000001</v>
      </c>
      <c r="R2745" s="112">
        <v>22415.9</v>
      </c>
      <c r="S2745" s="111" t="s">
        <v>1386</v>
      </c>
    </row>
    <row r="2746" spans="1:19" ht="25.5">
      <c r="A2746" s="111" t="s">
        <v>4779</v>
      </c>
      <c r="B2746" s="143">
        <v>44362</v>
      </c>
      <c r="C2746" s="111" t="s">
        <v>4780</v>
      </c>
      <c r="D2746" s="143">
        <v>44362</v>
      </c>
      <c r="E2746" s="111" t="s">
        <v>1387</v>
      </c>
      <c r="F2746" s="111" t="s">
        <v>88</v>
      </c>
      <c r="G2746" s="111" t="s">
        <v>1406</v>
      </c>
      <c r="H2746" s="111" t="s">
        <v>24</v>
      </c>
      <c r="I2746" s="111" t="s">
        <v>1230</v>
      </c>
      <c r="J2746" s="112">
        <v>10</v>
      </c>
      <c r="K2746" s="112">
        <v>1099</v>
      </c>
      <c r="L2746" s="112">
        <v>10990</v>
      </c>
      <c r="M2746" s="112">
        <v>2.7475000000000001</v>
      </c>
      <c r="N2746" s="112">
        <v>27.475000000000001</v>
      </c>
      <c r="O2746" s="112">
        <v>0</v>
      </c>
      <c r="P2746" s="112">
        <v>0</v>
      </c>
      <c r="Q2746" s="112">
        <v>1101.7474999999999</v>
      </c>
      <c r="R2746" s="112">
        <v>11017.475</v>
      </c>
      <c r="S2746" s="111" t="s">
        <v>1386</v>
      </c>
    </row>
    <row r="2747" spans="1:19" ht="25.5">
      <c r="A2747" s="111" t="s">
        <v>4779</v>
      </c>
      <c r="B2747" s="143">
        <v>44362</v>
      </c>
      <c r="C2747" s="111" t="s">
        <v>4780</v>
      </c>
      <c r="D2747" s="143">
        <v>44362</v>
      </c>
      <c r="E2747" s="111" t="s">
        <v>1387</v>
      </c>
      <c r="F2747" s="111" t="s">
        <v>88</v>
      </c>
      <c r="G2747" s="111" t="s">
        <v>1406</v>
      </c>
      <c r="H2747" s="111" t="s">
        <v>24</v>
      </c>
      <c r="I2747" s="111" t="s">
        <v>1284</v>
      </c>
      <c r="J2747" s="112">
        <v>40</v>
      </c>
      <c r="K2747" s="112">
        <v>1064</v>
      </c>
      <c r="L2747" s="112">
        <v>42560</v>
      </c>
      <c r="M2747" s="112">
        <v>2.66</v>
      </c>
      <c r="N2747" s="112">
        <v>106.4</v>
      </c>
      <c r="O2747" s="112">
        <v>0</v>
      </c>
      <c r="P2747" s="112">
        <v>0</v>
      </c>
      <c r="Q2747" s="112">
        <v>1066.6600000000001</v>
      </c>
      <c r="R2747" s="112">
        <v>42666.400000000001</v>
      </c>
      <c r="S2747" s="111" t="s">
        <v>1386</v>
      </c>
    </row>
    <row r="2748" spans="1:19" ht="25.5">
      <c r="A2748" s="111" t="s">
        <v>4781</v>
      </c>
      <c r="B2748" s="143">
        <v>44362</v>
      </c>
      <c r="C2748" s="111" t="s">
        <v>4782</v>
      </c>
      <c r="D2748" s="143">
        <v>44362</v>
      </c>
      <c r="E2748" s="111" t="s">
        <v>1387</v>
      </c>
      <c r="F2748" s="111" t="s">
        <v>28</v>
      </c>
      <c r="G2748" s="111" t="s">
        <v>1408</v>
      </c>
      <c r="H2748" s="111" t="s">
        <v>24</v>
      </c>
      <c r="I2748" s="111" t="s">
        <v>1230</v>
      </c>
      <c r="J2748" s="112">
        <v>37</v>
      </c>
      <c r="K2748" s="112">
        <v>1099</v>
      </c>
      <c r="L2748" s="112">
        <v>40663</v>
      </c>
      <c r="M2748" s="112">
        <v>2.7475000000000001</v>
      </c>
      <c r="N2748" s="112">
        <v>101.6575</v>
      </c>
      <c r="O2748" s="112">
        <v>0</v>
      </c>
      <c r="P2748" s="112">
        <v>0</v>
      </c>
      <c r="Q2748" s="112">
        <v>1101.7474999999999</v>
      </c>
      <c r="R2748" s="112">
        <v>40764.657500000001</v>
      </c>
      <c r="S2748" s="111" t="s">
        <v>1386</v>
      </c>
    </row>
    <row r="2749" spans="1:19" ht="25.5">
      <c r="A2749" s="111" t="s">
        <v>4783</v>
      </c>
      <c r="B2749" s="143">
        <v>44362</v>
      </c>
      <c r="C2749" s="111" t="s">
        <v>4784</v>
      </c>
      <c r="D2749" s="143">
        <v>44362</v>
      </c>
      <c r="E2749" s="111" t="s">
        <v>1387</v>
      </c>
      <c r="F2749" s="111" t="s">
        <v>27</v>
      </c>
      <c r="G2749" s="111" t="s">
        <v>1065</v>
      </c>
      <c r="H2749" s="111" t="s">
        <v>24</v>
      </c>
      <c r="I2749" s="111" t="s">
        <v>1120</v>
      </c>
      <c r="J2749" s="112">
        <v>20</v>
      </c>
      <c r="K2749" s="112">
        <v>1176</v>
      </c>
      <c r="L2749" s="112">
        <v>23520</v>
      </c>
      <c r="M2749" s="112">
        <v>2.94</v>
      </c>
      <c r="N2749" s="112">
        <v>58.8</v>
      </c>
      <c r="O2749" s="112">
        <v>0</v>
      </c>
      <c r="P2749" s="112">
        <v>0</v>
      </c>
      <c r="Q2749" s="112">
        <v>1178.94</v>
      </c>
      <c r="R2749" s="112">
        <v>23578.799999999999</v>
      </c>
      <c r="S2749" s="111" t="s">
        <v>1386</v>
      </c>
    </row>
    <row r="2750" spans="1:19" ht="25.5">
      <c r="A2750" s="111" t="s">
        <v>4783</v>
      </c>
      <c r="B2750" s="143">
        <v>44362</v>
      </c>
      <c r="C2750" s="111" t="s">
        <v>4784</v>
      </c>
      <c r="D2750" s="143">
        <v>44362</v>
      </c>
      <c r="E2750" s="111" t="s">
        <v>1387</v>
      </c>
      <c r="F2750" s="111" t="s">
        <v>27</v>
      </c>
      <c r="G2750" s="111" t="s">
        <v>1065</v>
      </c>
      <c r="H2750" s="111" t="s">
        <v>24</v>
      </c>
      <c r="I2750" s="111" t="s">
        <v>1284</v>
      </c>
      <c r="J2750" s="112">
        <v>20</v>
      </c>
      <c r="K2750" s="112">
        <v>1064</v>
      </c>
      <c r="L2750" s="112">
        <v>21280</v>
      </c>
      <c r="M2750" s="112">
        <v>2.66</v>
      </c>
      <c r="N2750" s="112">
        <v>53.2</v>
      </c>
      <c r="O2750" s="112">
        <v>0</v>
      </c>
      <c r="P2750" s="112">
        <v>0</v>
      </c>
      <c r="Q2750" s="112">
        <v>1066.6600000000001</v>
      </c>
      <c r="R2750" s="112">
        <v>21333.200000000001</v>
      </c>
      <c r="S2750" s="111" t="s">
        <v>1386</v>
      </c>
    </row>
    <row r="2751" spans="1:19" ht="25.5">
      <c r="A2751" s="111" t="s">
        <v>4783</v>
      </c>
      <c r="B2751" s="143">
        <v>44362</v>
      </c>
      <c r="C2751" s="111" t="s">
        <v>4784</v>
      </c>
      <c r="D2751" s="143">
        <v>44362</v>
      </c>
      <c r="E2751" s="111" t="s">
        <v>1387</v>
      </c>
      <c r="F2751" s="111" t="s">
        <v>27</v>
      </c>
      <c r="G2751" s="111" t="s">
        <v>1065</v>
      </c>
      <c r="H2751" s="111" t="s">
        <v>24</v>
      </c>
      <c r="I2751" s="111" t="s">
        <v>1117</v>
      </c>
      <c r="J2751" s="112">
        <v>18</v>
      </c>
      <c r="K2751" s="112">
        <v>1118</v>
      </c>
      <c r="L2751" s="112">
        <v>20124</v>
      </c>
      <c r="M2751" s="112">
        <v>2.7949999999999999</v>
      </c>
      <c r="N2751" s="112">
        <v>50.31</v>
      </c>
      <c r="O2751" s="112">
        <v>0</v>
      </c>
      <c r="P2751" s="112">
        <v>0</v>
      </c>
      <c r="Q2751" s="112">
        <v>1120.7950000000001</v>
      </c>
      <c r="R2751" s="112">
        <v>20174.310000000001</v>
      </c>
      <c r="S2751" s="111" t="s">
        <v>1386</v>
      </c>
    </row>
    <row r="2752" spans="1:19" ht="25.5">
      <c r="A2752" s="111" t="s">
        <v>4785</v>
      </c>
      <c r="B2752" s="143">
        <v>44362</v>
      </c>
      <c r="C2752" s="111" t="s">
        <v>4786</v>
      </c>
      <c r="D2752" s="143">
        <v>44362</v>
      </c>
      <c r="E2752" s="111" t="s">
        <v>1387</v>
      </c>
      <c r="F2752" s="111" t="s">
        <v>80</v>
      </c>
      <c r="G2752" s="111" t="s">
        <v>992</v>
      </c>
      <c r="H2752" s="111" t="s">
        <v>1391</v>
      </c>
      <c r="I2752" s="111" t="s">
        <v>1284</v>
      </c>
      <c r="J2752" s="112">
        <v>50</v>
      </c>
      <c r="K2752" s="112">
        <v>1064</v>
      </c>
      <c r="L2752" s="112">
        <v>53200</v>
      </c>
      <c r="M2752" s="112">
        <v>2.66</v>
      </c>
      <c r="N2752" s="112">
        <v>133</v>
      </c>
      <c r="O2752" s="112">
        <v>0</v>
      </c>
      <c r="P2752" s="112">
        <v>0</v>
      </c>
      <c r="Q2752" s="112">
        <v>1066.6600000000001</v>
      </c>
      <c r="R2752" s="112">
        <v>53333</v>
      </c>
      <c r="S2752" s="111" t="s">
        <v>1386</v>
      </c>
    </row>
    <row r="2753" spans="1:19" ht="25.5">
      <c r="A2753" s="111" t="s">
        <v>4785</v>
      </c>
      <c r="B2753" s="143">
        <v>44362</v>
      </c>
      <c r="C2753" s="111" t="s">
        <v>4786</v>
      </c>
      <c r="D2753" s="143">
        <v>44362</v>
      </c>
      <c r="E2753" s="111" t="s">
        <v>1387</v>
      </c>
      <c r="F2753" s="111" t="s">
        <v>80</v>
      </c>
      <c r="G2753" s="111" t="s">
        <v>992</v>
      </c>
      <c r="H2753" s="111" t="s">
        <v>1391</v>
      </c>
      <c r="I2753" s="111" t="s">
        <v>1335</v>
      </c>
      <c r="J2753" s="112">
        <v>20</v>
      </c>
      <c r="K2753" s="112">
        <v>1303</v>
      </c>
      <c r="L2753" s="112">
        <v>26060</v>
      </c>
      <c r="M2753" s="112">
        <v>3.2574999999999998</v>
      </c>
      <c r="N2753" s="112">
        <v>65.150000000000006</v>
      </c>
      <c r="O2753" s="112">
        <v>0</v>
      </c>
      <c r="P2753" s="112">
        <v>0</v>
      </c>
      <c r="Q2753" s="112">
        <v>1306.2574999999999</v>
      </c>
      <c r="R2753" s="112">
        <v>26125.15</v>
      </c>
      <c r="S2753" s="111" t="s">
        <v>1386</v>
      </c>
    </row>
    <row r="2754" spans="1:19" ht="25.5">
      <c r="A2754" s="111" t="s">
        <v>4787</v>
      </c>
      <c r="B2754" s="143">
        <v>44362</v>
      </c>
      <c r="C2754" s="111" t="s">
        <v>4788</v>
      </c>
      <c r="D2754" s="143">
        <v>44362</v>
      </c>
      <c r="E2754" s="111" t="s">
        <v>1387</v>
      </c>
      <c r="F2754" s="111" t="s">
        <v>90</v>
      </c>
      <c r="G2754" s="111" t="s">
        <v>992</v>
      </c>
      <c r="H2754" s="111" t="s">
        <v>1391</v>
      </c>
      <c r="I2754" s="111" t="s">
        <v>1284</v>
      </c>
      <c r="J2754" s="112">
        <v>80</v>
      </c>
      <c r="K2754" s="112">
        <v>1064</v>
      </c>
      <c r="L2754" s="112">
        <v>85120</v>
      </c>
      <c r="M2754" s="112">
        <v>2.66</v>
      </c>
      <c r="N2754" s="112">
        <v>212.8</v>
      </c>
      <c r="O2754" s="112">
        <v>0</v>
      </c>
      <c r="P2754" s="112">
        <v>0</v>
      </c>
      <c r="Q2754" s="112">
        <v>1066.6600000000001</v>
      </c>
      <c r="R2754" s="112">
        <v>85332.800000000003</v>
      </c>
      <c r="S2754" s="111" t="s">
        <v>1386</v>
      </c>
    </row>
    <row r="2755" spans="1:19" ht="25.5">
      <c r="A2755" s="111" t="s">
        <v>4787</v>
      </c>
      <c r="B2755" s="143">
        <v>44362</v>
      </c>
      <c r="C2755" s="111" t="s">
        <v>4788</v>
      </c>
      <c r="D2755" s="143">
        <v>44362</v>
      </c>
      <c r="E2755" s="111" t="s">
        <v>1387</v>
      </c>
      <c r="F2755" s="111" t="s">
        <v>90</v>
      </c>
      <c r="G2755" s="111" t="s">
        <v>992</v>
      </c>
      <c r="H2755" s="111" t="s">
        <v>1391</v>
      </c>
      <c r="I2755" s="111" t="s">
        <v>1120</v>
      </c>
      <c r="J2755" s="112">
        <v>20</v>
      </c>
      <c r="K2755" s="112">
        <v>1176</v>
      </c>
      <c r="L2755" s="112">
        <v>23520</v>
      </c>
      <c r="M2755" s="112">
        <v>2.94</v>
      </c>
      <c r="N2755" s="112">
        <v>58.8</v>
      </c>
      <c r="O2755" s="112">
        <v>0</v>
      </c>
      <c r="P2755" s="112">
        <v>0</v>
      </c>
      <c r="Q2755" s="112">
        <v>1178.94</v>
      </c>
      <c r="R2755" s="112">
        <v>23578.799999999999</v>
      </c>
      <c r="S2755" s="111" t="s">
        <v>1386</v>
      </c>
    </row>
    <row r="2756" spans="1:19" ht="25.5">
      <c r="A2756" s="111" t="s">
        <v>4789</v>
      </c>
      <c r="B2756" s="143">
        <v>44362</v>
      </c>
      <c r="C2756" s="111" t="s">
        <v>4790</v>
      </c>
      <c r="D2756" s="143">
        <v>44362</v>
      </c>
      <c r="E2756" s="111" t="s">
        <v>1387</v>
      </c>
      <c r="F2756" s="111" t="s">
        <v>983</v>
      </c>
      <c r="G2756" s="111" t="s">
        <v>988</v>
      </c>
      <c r="H2756" s="111" t="s">
        <v>1391</v>
      </c>
      <c r="I2756" s="111" t="s">
        <v>1284</v>
      </c>
      <c r="J2756" s="112">
        <v>100</v>
      </c>
      <c r="K2756" s="112">
        <v>1064</v>
      </c>
      <c r="L2756" s="112">
        <v>106400</v>
      </c>
      <c r="M2756" s="112">
        <v>2.66</v>
      </c>
      <c r="N2756" s="112">
        <v>266</v>
      </c>
      <c r="O2756" s="112">
        <v>0</v>
      </c>
      <c r="P2756" s="112">
        <v>0</v>
      </c>
      <c r="Q2756" s="112">
        <v>1066.6600000000001</v>
      </c>
      <c r="R2756" s="112">
        <v>106666</v>
      </c>
      <c r="S2756" s="111" t="s">
        <v>1386</v>
      </c>
    </row>
    <row r="2757" spans="1:19" ht="25.5">
      <c r="A2757" s="111" t="s">
        <v>4789</v>
      </c>
      <c r="B2757" s="143">
        <v>44362</v>
      </c>
      <c r="C2757" s="111" t="s">
        <v>4790</v>
      </c>
      <c r="D2757" s="143">
        <v>44362</v>
      </c>
      <c r="E2757" s="111" t="s">
        <v>1387</v>
      </c>
      <c r="F2757" s="111" t="s">
        <v>983</v>
      </c>
      <c r="G2757" s="111" t="s">
        <v>988</v>
      </c>
      <c r="H2757" s="111" t="s">
        <v>1391</v>
      </c>
      <c r="I2757" s="111" t="s">
        <v>1120</v>
      </c>
      <c r="J2757" s="112">
        <v>70</v>
      </c>
      <c r="K2757" s="112">
        <v>1176</v>
      </c>
      <c r="L2757" s="112">
        <v>82320</v>
      </c>
      <c r="M2757" s="112">
        <v>2.94</v>
      </c>
      <c r="N2757" s="112">
        <v>205.8</v>
      </c>
      <c r="O2757" s="112">
        <v>0</v>
      </c>
      <c r="P2757" s="112">
        <v>0</v>
      </c>
      <c r="Q2757" s="112">
        <v>1178.94</v>
      </c>
      <c r="R2757" s="112">
        <v>82525.8</v>
      </c>
      <c r="S2757" s="111" t="s">
        <v>1386</v>
      </c>
    </row>
    <row r="2758" spans="1:19" ht="25.5">
      <c r="A2758" s="111" t="s">
        <v>4789</v>
      </c>
      <c r="B2758" s="143">
        <v>44362</v>
      </c>
      <c r="C2758" s="111" t="s">
        <v>4790</v>
      </c>
      <c r="D2758" s="143">
        <v>44362</v>
      </c>
      <c r="E2758" s="111" t="s">
        <v>1387</v>
      </c>
      <c r="F2758" s="111" t="s">
        <v>983</v>
      </c>
      <c r="G2758" s="111" t="s">
        <v>988</v>
      </c>
      <c r="H2758" s="111" t="s">
        <v>1391</v>
      </c>
      <c r="I2758" s="111" t="s">
        <v>1285</v>
      </c>
      <c r="J2758" s="112">
        <v>39</v>
      </c>
      <c r="K2758" s="112">
        <v>1205</v>
      </c>
      <c r="L2758" s="112">
        <v>46995</v>
      </c>
      <c r="M2758" s="112">
        <v>3.0125000000000002</v>
      </c>
      <c r="N2758" s="112">
        <v>117.4875</v>
      </c>
      <c r="O2758" s="112">
        <v>0</v>
      </c>
      <c r="P2758" s="112">
        <v>0</v>
      </c>
      <c r="Q2758" s="112">
        <v>1208.0125</v>
      </c>
      <c r="R2758" s="112">
        <v>47112.487500000003</v>
      </c>
      <c r="S2758" s="111" t="s">
        <v>1386</v>
      </c>
    </row>
    <row r="2759" spans="1:19" ht="25.5">
      <c r="A2759" s="111" t="s">
        <v>4791</v>
      </c>
      <c r="B2759" s="143">
        <v>44362</v>
      </c>
      <c r="C2759" s="111" t="s">
        <v>4792</v>
      </c>
      <c r="D2759" s="143">
        <v>44362</v>
      </c>
      <c r="E2759" s="111" t="s">
        <v>1387</v>
      </c>
      <c r="F2759" s="111" t="s">
        <v>93</v>
      </c>
      <c r="G2759" s="111" t="s">
        <v>1404</v>
      </c>
      <c r="H2759" s="111" t="s">
        <v>1391</v>
      </c>
      <c r="I2759" s="111" t="s">
        <v>1284</v>
      </c>
      <c r="J2759" s="112">
        <v>100</v>
      </c>
      <c r="K2759" s="112">
        <v>1064</v>
      </c>
      <c r="L2759" s="112">
        <v>106400</v>
      </c>
      <c r="M2759" s="112">
        <v>2.66</v>
      </c>
      <c r="N2759" s="112">
        <v>266</v>
      </c>
      <c r="O2759" s="112">
        <v>0</v>
      </c>
      <c r="P2759" s="112">
        <v>0</v>
      </c>
      <c r="Q2759" s="112">
        <v>1066.6600000000001</v>
      </c>
      <c r="R2759" s="112">
        <v>106666</v>
      </c>
      <c r="S2759" s="111" t="s">
        <v>1386</v>
      </c>
    </row>
    <row r="2760" spans="1:19" ht="25.5">
      <c r="A2760" s="111" t="s">
        <v>4793</v>
      </c>
      <c r="B2760" s="143">
        <v>44362</v>
      </c>
      <c r="C2760" s="111" t="s">
        <v>4794</v>
      </c>
      <c r="D2760" s="143">
        <v>44362</v>
      </c>
      <c r="E2760" s="111" t="s">
        <v>1387</v>
      </c>
      <c r="F2760" s="111" t="s">
        <v>98</v>
      </c>
      <c r="G2760" s="111" t="s">
        <v>1020</v>
      </c>
      <c r="H2760" s="111" t="s">
        <v>1391</v>
      </c>
      <c r="I2760" s="111" t="s">
        <v>1284</v>
      </c>
      <c r="J2760" s="112">
        <v>40</v>
      </c>
      <c r="K2760" s="112">
        <v>1064</v>
      </c>
      <c r="L2760" s="112">
        <v>42560</v>
      </c>
      <c r="M2760" s="112">
        <v>2.66</v>
      </c>
      <c r="N2760" s="112">
        <v>106.4</v>
      </c>
      <c r="O2760" s="112">
        <v>0</v>
      </c>
      <c r="P2760" s="112">
        <v>0</v>
      </c>
      <c r="Q2760" s="112">
        <v>1066.6600000000001</v>
      </c>
      <c r="R2760" s="112">
        <v>42666.400000000001</v>
      </c>
      <c r="S2760" s="111" t="s">
        <v>1386</v>
      </c>
    </row>
    <row r="2761" spans="1:19" ht="25.5">
      <c r="A2761" s="111" t="s">
        <v>4795</v>
      </c>
      <c r="B2761" s="143">
        <v>44362</v>
      </c>
      <c r="C2761" s="111" t="s">
        <v>4796</v>
      </c>
      <c r="D2761" s="143">
        <v>44362</v>
      </c>
      <c r="E2761" s="111" t="s">
        <v>1387</v>
      </c>
      <c r="F2761" s="111" t="s">
        <v>1427</v>
      </c>
      <c r="G2761" s="111" t="s">
        <v>1393</v>
      </c>
      <c r="H2761" s="111" t="s">
        <v>1391</v>
      </c>
      <c r="I2761" s="111" t="s">
        <v>1285</v>
      </c>
      <c r="J2761" s="112">
        <v>20</v>
      </c>
      <c r="K2761" s="112">
        <v>1205</v>
      </c>
      <c r="L2761" s="112">
        <v>24100</v>
      </c>
      <c r="M2761" s="112">
        <v>3.0125000000000002</v>
      </c>
      <c r="N2761" s="112">
        <v>60.25</v>
      </c>
      <c r="O2761" s="112">
        <v>0</v>
      </c>
      <c r="P2761" s="112">
        <v>0</v>
      </c>
      <c r="Q2761" s="112">
        <v>1208.0125</v>
      </c>
      <c r="R2761" s="112">
        <v>24160.25</v>
      </c>
      <c r="S2761" s="111" t="s">
        <v>1386</v>
      </c>
    </row>
    <row r="2762" spans="1:19" ht="25.5">
      <c r="A2762" s="111" t="s">
        <v>4795</v>
      </c>
      <c r="B2762" s="143">
        <v>44362</v>
      </c>
      <c r="C2762" s="111" t="s">
        <v>4796</v>
      </c>
      <c r="D2762" s="143">
        <v>44362</v>
      </c>
      <c r="E2762" s="111" t="s">
        <v>1387</v>
      </c>
      <c r="F2762" s="111" t="s">
        <v>1427</v>
      </c>
      <c r="G2762" s="111" t="s">
        <v>1393</v>
      </c>
      <c r="H2762" s="111" t="s">
        <v>1391</v>
      </c>
      <c r="I2762" s="111" t="s">
        <v>1284</v>
      </c>
      <c r="J2762" s="112">
        <v>95</v>
      </c>
      <c r="K2762" s="112">
        <v>1064</v>
      </c>
      <c r="L2762" s="112">
        <v>101080</v>
      </c>
      <c r="M2762" s="112">
        <v>2.66</v>
      </c>
      <c r="N2762" s="112">
        <v>252.7</v>
      </c>
      <c r="O2762" s="112">
        <v>0</v>
      </c>
      <c r="P2762" s="112">
        <v>0</v>
      </c>
      <c r="Q2762" s="112">
        <v>1066.6600000000001</v>
      </c>
      <c r="R2762" s="112">
        <v>101332.7</v>
      </c>
      <c r="S2762" s="111" t="s">
        <v>1386</v>
      </c>
    </row>
    <row r="2763" spans="1:19" ht="25.5">
      <c r="A2763" s="111" t="s">
        <v>4797</v>
      </c>
      <c r="B2763" s="143">
        <v>44362</v>
      </c>
      <c r="C2763" s="111" t="s">
        <v>4798</v>
      </c>
      <c r="D2763" s="143">
        <v>44362</v>
      </c>
      <c r="E2763" s="111" t="s">
        <v>1387</v>
      </c>
      <c r="F2763" s="111" t="s">
        <v>89</v>
      </c>
      <c r="G2763" s="111" t="s">
        <v>78</v>
      </c>
      <c r="H2763" s="111" t="s">
        <v>1391</v>
      </c>
      <c r="I2763" s="111" t="s">
        <v>1230</v>
      </c>
      <c r="J2763" s="112">
        <v>100</v>
      </c>
      <c r="K2763" s="112">
        <v>1099</v>
      </c>
      <c r="L2763" s="112">
        <v>109900</v>
      </c>
      <c r="M2763" s="112">
        <v>2.7475000000000001</v>
      </c>
      <c r="N2763" s="112">
        <v>274.75</v>
      </c>
      <c r="O2763" s="112">
        <v>0</v>
      </c>
      <c r="P2763" s="112">
        <v>0</v>
      </c>
      <c r="Q2763" s="112">
        <v>1101.7474999999999</v>
      </c>
      <c r="R2763" s="112">
        <v>110174.75</v>
      </c>
      <c r="S2763" s="111" t="s">
        <v>1386</v>
      </c>
    </row>
    <row r="2764" spans="1:19" ht="25.5">
      <c r="A2764" s="111" t="s">
        <v>4797</v>
      </c>
      <c r="B2764" s="143">
        <v>44362</v>
      </c>
      <c r="C2764" s="111" t="s">
        <v>4798</v>
      </c>
      <c r="D2764" s="143">
        <v>44362</v>
      </c>
      <c r="E2764" s="111" t="s">
        <v>1387</v>
      </c>
      <c r="F2764" s="111" t="s">
        <v>89</v>
      </c>
      <c r="G2764" s="111" t="s">
        <v>78</v>
      </c>
      <c r="H2764" s="111" t="s">
        <v>1391</v>
      </c>
      <c r="I2764" s="111" t="s">
        <v>1284</v>
      </c>
      <c r="J2764" s="112">
        <v>300</v>
      </c>
      <c r="K2764" s="112">
        <v>1064</v>
      </c>
      <c r="L2764" s="112">
        <v>319200</v>
      </c>
      <c r="M2764" s="112">
        <v>2.66</v>
      </c>
      <c r="N2764" s="112">
        <v>798</v>
      </c>
      <c r="O2764" s="112">
        <v>0</v>
      </c>
      <c r="P2764" s="112">
        <v>0</v>
      </c>
      <c r="Q2764" s="112">
        <v>1066.6600000000001</v>
      </c>
      <c r="R2764" s="112">
        <v>319998</v>
      </c>
      <c r="S2764" s="111" t="s">
        <v>1386</v>
      </c>
    </row>
    <row r="2765" spans="1:19" ht="25.5">
      <c r="A2765" s="111" t="s">
        <v>4799</v>
      </c>
      <c r="B2765" s="143">
        <v>44362</v>
      </c>
      <c r="C2765" s="111" t="s">
        <v>4800</v>
      </c>
      <c r="D2765" s="143">
        <v>44362</v>
      </c>
      <c r="E2765" s="111" t="s">
        <v>1387</v>
      </c>
      <c r="F2765" s="111" t="s">
        <v>86</v>
      </c>
      <c r="G2765" s="111" t="s">
        <v>78</v>
      </c>
      <c r="H2765" s="111" t="s">
        <v>1391</v>
      </c>
      <c r="I2765" s="111" t="s">
        <v>1230</v>
      </c>
      <c r="J2765" s="112">
        <v>100</v>
      </c>
      <c r="K2765" s="112">
        <v>1099</v>
      </c>
      <c r="L2765" s="112">
        <v>109900</v>
      </c>
      <c r="M2765" s="112">
        <v>2.7475000000000001</v>
      </c>
      <c r="N2765" s="112">
        <v>274.75</v>
      </c>
      <c r="O2765" s="112">
        <v>0</v>
      </c>
      <c r="P2765" s="112">
        <v>0</v>
      </c>
      <c r="Q2765" s="112">
        <v>1101.7474999999999</v>
      </c>
      <c r="R2765" s="112">
        <v>110174.75</v>
      </c>
      <c r="S2765" s="111" t="s">
        <v>1386</v>
      </c>
    </row>
    <row r="2766" spans="1:19" ht="25.5">
      <c r="A2766" s="111" t="s">
        <v>4799</v>
      </c>
      <c r="B2766" s="143">
        <v>44362</v>
      </c>
      <c r="C2766" s="111" t="s">
        <v>4800</v>
      </c>
      <c r="D2766" s="143">
        <v>44362</v>
      </c>
      <c r="E2766" s="111" t="s">
        <v>1387</v>
      </c>
      <c r="F2766" s="111" t="s">
        <v>86</v>
      </c>
      <c r="G2766" s="111" t="s">
        <v>78</v>
      </c>
      <c r="H2766" s="111" t="s">
        <v>1391</v>
      </c>
      <c r="I2766" s="111" t="s">
        <v>1284</v>
      </c>
      <c r="J2766" s="112">
        <v>500</v>
      </c>
      <c r="K2766" s="112">
        <v>1064</v>
      </c>
      <c r="L2766" s="112">
        <v>532000</v>
      </c>
      <c r="M2766" s="112">
        <v>2.66</v>
      </c>
      <c r="N2766" s="112">
        <v>1330</v>
      </c>
      <c r="O2766" s="112">
        <v>0</v>
      </c>
      <c r="P2766" s="112">
        <v>0</v>
      </c>
      <c r="Q2766" s="112">
        <v>1066.6600000000001</v>
      </c>
      <c r="R2766" s="112">
        <v>533330</v>
      </c>
      <c r="S2766" s="111" t="s">
        <v>1386</v>
      </c>
    </row>
    <row r="2767" spans="1:19" ht="25.5">
      <c r="A2767" s="111" t="s">
        <v>4801</v>
      </c>
      <c r="B2767" s="143">
        <v>44362</v>
      </c>
      <c r="C2767" s="111" t="s">
        <v>4802</v>
      </c>
      <c r="D2767" s="143">
        <v>44362</v>
      </c>
      <c r="E2767" s="111" t="s">
        <v>1387</v>
      </c>
      <c r="F2767" s="111" t="s">
        <v>832</v>
      </c>
      <c r="G2767" s="111" t="s">
        <v>987</v>
      </c>
      <c r="H2767" s="111" t="s">
        <v>1391</v>
      </c>
      <c r="I2767" s="111" t="s">
        <v>1335</v>
      </c>
      <c r="J2767" s="112">
        <v>20</v>
      </c>
      <c r="K2767" s="112">
        <v>1303</v>
      </c>
      <c r="L2767" s="112">
        <v>26060</v>
      </c>
      <c r="M2767" s="112">
        <v>3.2574999999999998</v>
      </c>
      <c r="N2767" s="112">
        <v>65.150000000000006</v>
      </c>
      <c r="O2767" s="112">
        <v>0</v>
      </c>
      <c r="P2767" s="112">
        <v>0</v>
      </c>
      <c r="Q2767" s="112">
        <v>1306.2574999999999</v>
      </c>
      <c r="R2767" s="112">
        <v>26125.15</v>
      </c>
      <c r="S2767" s="111" t="s">
        <v>1386</v>
      </c>
    </row>
    <row r="2768" spans="1:19" ht="25.5">
      <c r="A2768" s="111" t="s">
        <v>4801</v>
      </c>
      <c r="B2768" s="143">
        <v>44362</v>
      </c>
      <c r="C2768" s="111" t="s">
        <v>4802</v>
      </c>
      <c r="D2768" s="143">
        <v>44362</v>
      </c>
      <c r="E2768" s="111" t="s">
        <v>1387</v>
      </c>
      <c r="F2768" s="111" t="s">
        <v>832</v>
      </c>
      <c r="G2768" s="111" t="s">
        <v>987</v>
      </c>
      <c r="H2768" s="111" t="s">
        <v>1391</v>
      </c>
      <c r="I2768" s="111" t="s">
        <v>1284</v>
      </c>
      <c r="J2768" s="112">
        <v>25</v>
      </c>
      <c r="K2768" s="112">
        <v>1064</v>
      </c>
      <c r="L2768" s="112">
        <v>26600</v>
      </c>
      <c r="M2768" s="112">
        <v>2.66</v>
      </c>
      <c r="N2768" s="112">
        <v>66.5</v>
      </c>
      <c r="O2768" s="112">
        <v>0</v>
      </c>
      <c r="P2768" s="112">
        <v>0</v>
      </c>
      <c r="Q2768" s="112">
        <v>1066.6600000000001</v>
      </c>
      <c r="R2768" s="112">
        <v>26666.5</v>
      </c>
      <c r="S2768" s="111" t="s">
        <v>1386</v>
      </c>
    </row>
    <row r="2769" spans="1:19" ht="25.5">
      <c r="A2769" s="111" t="s">
        <v>4801</v>
      </c>
      <c r="B2769" s="143">
        <v>44362</v>
      </c>
      <c r="C2769" s="111" t="s">
        <v>4802</v>
      </c>
      <c r="D2769" s="143">
        <v>44362</v>
      </c>
      <c r="E2769" s="111" t="s">
        <v>1387</v>
      </c>
      <c r="F2769" s="111" t="s">
        <v>832</v>
      </c>
      <c r="G2769" s="111" t="s">
        <v>987</v>
      </c>
      <c r="H2769" s="111" t="s">
        <v>1391</v>
      </c>
      <c r="I2769" s="111" t="s">
        <v>1285</v>
      </c>
      <c r="J2769" s="112">
        <v>40</v>
      </c>
      <c r="K2769" s="112">
        <v>1205</v>
      </c>
      <c r="L2769" s="112">
        <v>48200</v>
      </c>
      <c r="M2769" s="112">
        <v>3.0125000000000002</v>
      </c>
      <c r="N2769" s="112">
        <v>120.5</v>
      </c>
      <c r="O2769" s="112">
        <v>0</v>
      </c>
      <c r="P2769" s="112">
        <v>0</v>
      </c>
      <c r="Q2769" s="112">
        <v>1208.0125</v>
      </c>
      <c r="R2769" s="112">
        <v>48320.5</v>
      </c>
      <c r="S2769" s="111" t="s">
        <v>1386</v>
      </c>
    </row>
    <row r="2770" spans="1:19" ht="25.5">
      <c r="A2770" s="111" t="s">
        <v>4803</v>
      </c>
      <c r="B2770" s="143">
        <v>44362</v>
      </c>
      <c r="C2770" s="111" t="s">
        <v>4804</v>
      </c>
      <c r="D2770" s="143">
        <v>44362</v>
      </c>
      <c r="E2770" s="111" t="s">
        <v>1387</v>
      </c>
      <c r="F2770" s="111" t="s">
        <v>77</v>
      </c>
      <c r="G2770" s="111" t="s">
        <v>992</v>
      </c>
      <c r="H2770" s="111" t="s">
        <v>1391</v>
      </c>
      <c r="I2770" s="111" t="s">
        <v>1284</v>
      </c>
      <c r="J2770" s="112">
        <v>20</v>
      </c>
      <c r="K2770" s="112">
        <v>1064</v>
      </c>
      <c r="L2770" s="112">
        <v>21280</v>
      </c>
      <c r="M2770" s="112">
        <v>2.66</v>
      </c>
      <c r="N2770" s="112">
        <v>53.2</v>
      </c>
      <c r="O2770" s="112">
        <v>0</v>
      </c>
      <c r="P2770" s="112">
        <v>0</v>
      </c>
      <c r="Q2770" s="112">
        <v>1066.6600000000001</v>
      </c>
      <c r="R2770" s="112">
        <v>21333.200000000001</v>
      </c>
      <c r="S2770" s="111" t="s">
        <v>1386</v>
      </c>
    </row>
    <row r="2771" spans="1:19" ht="25.5">
      <c r="A2771" s="111" t="s">
        <v>4805</v>
      </c>
      <c r="B2771" s="143">
        <v>44362</v>
      </c>
      <c r="C2771" s="111" t="s">
        <v>4806</v>
      </c>
      <c r="D2771" s="143">
        <v>44362</v>
      </c>
      <c r="E2771" s="111" t="s">
        <v>1387</v>
      </c>
      <c r="F2771" s="111" t="s">
        <v>79</v>
      </c>
      <c r="G2771" s="111" t="s">
        <v>992</v>
      </c>
      <c r="H2771" s="111" t="s">
        <v>1391</v>
      </c>
      <c r="I2771" s="111" t="s">
        <v>1284</v>
      </c>
      <c r="J2771" s="112">
        <v>80</v>
      </c>
      <c r="K2771" s="112">
        <v>1064</v>
      </c>
      <c r="L2771" s="112">
        <v>85120</v>
      </c>
      <c r="M2771" s="112">
        <v>2.66</v>
      </c>
      <c r="N2771" s="112">
        <v>212.8</v>
      </c>
      <c r="O2771" s="112">
        <v>0</v>
      </c>
      <c r="P2771" s="112">
        <v>0</v>
      </c>
      <c r="Q2771" s="112">
        <v>1066.6600000000001</v>
      </c>
      <c r="R2771" s="112">
        <v>85332.800000000003</v>
      </c>
      <c r="S2771" s="111" t="s">
        <v>1386</v>
      </c>
    </row>
    <row r="2772" spans="1:19" ht="25.5">
      <c r="A2772" s="111" t="s">
        <v>4807</v>
      </c>
      <c r="B2772" s="143">
        <v>44362</v>
      </c>
      <c r="C2772" s="111" t="s">
        <v>4808</v>
      </c>
      <c r="D2772" s="143">
        <v>44362</v>
      </c>
      <c r="E2772" s="111" t="s">
        <v>1387</v>
      </c>
      <c r="F2772" s="111" t="s">
        <v>103</v>
      </c>
      <c r="G2772" s="111" t="s">
        <v>1392</v>
      </c>
      <c r="H2772" s="111" t="s">
        <v>1391</v>
      </c>
      <c r="I2772" s="111" t="s">
        <v>1335</v>
      </c>
      <c r="J2772" s="112">
        <v>50</v>
      </c>
      <c r="K2772" s="112">
        <v>1303</v>
      </c>
      <c r="L2772" s="112">
        <v>65150</v>
      </c>
      <c r="M2772" s="112">
        <v>3.2574999999999998</v>
      </c>
      <c r="N2772" s="112">
        <v>162.875</v>
      </c>
      <c r="O2772" s="112">
        <v>0</v>
      </c>
      <c r="P2772" s="112">
        <v>0</v>
      </c>
      <c r="Q2772" s="112">
        <v>1306.2574999999999</v>
      </c>
      <c r="R2772" s="112">
        <v>65312.875</v>
      </c>
      <c r="S2772" s="111" t="s">
        <v>1386</v>
      </c>
    </row>
    <row r="2773" spans="1:19" ht="25.5">
      <c r="A2773" s="111" t="s">
        <v>4807</v>
      </c>
      <c r="B2773" s="143">
        <v>44362</v>
      </c>
      <c r="C2773" s="111" t="s">
        <v>4808</v>
      </c>
      <c r="D2773" s="143">
        <v>44362</v>
      </c>
      <c r="E2773" s="111" t="s">
        <v>1387</v>
      </c>
      <c r="F2773" s="111" t="s">
        <v>103</v>
      </c>
      <c r="G2773" s="111" t="s">
        <v>1392</v>
      </c>
      <c r="H2773" s="111" t="s">
        <v>1391</v>
      </c>
      <c r="I2773" s="111" t="s">
        <v>1284</v>
      </c>
      <c r="J2773" s="112">
        <v>100</v>
      </c>
      <c r="K2773" s="112">
        <v>1064</v>
      </c>
      <c r="L2773" s="112">
        <v>106400</v>
      </c>
      <c r="M2773" s="112">
        <v>2.66</v>
      </c>
      <c r="N2773" s="112">
        <v>266</v>
      </c>
      <c r="O2773" s="112">
        <v>0</v>
      </c>
      <c r="P2773" s="112">
        <v>0</v>
      </c>
      <c r="Q2773" s="112">
        <v>1066.6600000000001</v>
      </c>
      <c r="R2773" s="112">
        <v>106666</v>
      </c>
      <c r="S2773" s="111" t="s">
        <v>1386</v>
      </c>
    </row>
    <row r="2774" spans="1:19" ht="25.5">
      <c r="A2774" s="111" t="s">
        <v>4809</v>
      </c>
      <c r="B2774" s="143">
        <v>44362</v>
      </c>
      <c r="C2774" s="111" t="s">
        <v>4810</v>
      </c>
      <c r="D2774" s="143">
        <v>44362</v>
      </c>
      <c r="E2774" s="111" t="s">
        <v>1387</v>
      </c>
      <c r="F2774" s="111" t="s">
        <v>92</v>
      </c>
      <c r="G2774" s="111" t="s">
        <v>1390</v>
      </c>
      <c r="H2774" s="111" t="s">
        <v>1391</v>
      </c>
      <c r="I2774" s="111" t="s">
        <v>1284</v>
      </c>
      <c r="J2774" s="112">
        <v>20</v>
      </c>
      <c r="K2774" s="112">
        <v>1064</v>
      </c>
      <c r="L2774" s="112">
        <v>21280</v>
      </c>
      <c r="M2774" s="112">
        <v>2.66</v>
      </c>
      <c r="N2774" s="112">
        <v>53.2</v>
      </c>
      <c r="O2774" s="112">
        <v>0</v>
      </c>
      <c r="P2774" s="112">
        <v>0</v>
      </c>
      <c r="Q2774" s="112">
        <v>1066.6600000000001</v>
      </c>
      <c r="R2774" s="112">
        <v>21333.200000000001</v>
      </c>
      <c r="S2774" s="111" t="s">
        <v>1386</v>
      </c>
    </row>
    <row r="2775" spans="1:19" ht="25.5">
      <c r="A2775" s="111" t="s">
        <v>4811</v>
      </c>
      <c r="B2775" s="143">
        <v>44362</v>
      </c>
      <c r="C2775" s="111" t="s">
        <v>4812</v>
      </c>
      <c r="D2775" s="143">
        <v>44362</v>
      </c>
      <c r="E2775" s="111" t="s">
        <v>1387</v>
      </c>
      <c r="F2775" s="111" t="s">
        <v>96</v>
      </c>
      <c r="G2775" s="111" t="s">
        <v>988</v>
      </c>
      <c r="H2775" s="111" t="s">
        <v>1391</v>
      </c>
      <c r="I2775" s="111" t="s">
        <v>1285</v>
      </c>
      <c r="J2775" s="112">
        <v>20</v>
      </c>
      <c r="K2775" s="112">
        <v>1205</v>
      </c>
      <c r="L2775" s="112">
        <v>24100</v>
      </c>
      <c r="M2775" s="112">
        <v>3.0125000000000002</v>
      </c>
      <c r="N2775" s="112">
        <v>60.25</v>
      </c>
      <c r="O2775" s="112">
        <v>0</v>
      </c>
      <c r="P2775" s="112">
        <v>0</v>
      </c>
      <c r="Q2775" s="112">
        <v>1208.0125</v>
      </c>
      <c r="R2775" s="112">
        <v>24160.25</v>
      </c>
      <c r="S2775" s="111" t="s">
        <v>1386</v>
      </c>
    </row>
    <row r="2776" spans="1:19" ht="25.5">
      <c r="A2776" s="111" t="s">
        <v>4811</v>
      </c>
      <c r="B2776" s="143">
        <v>44362</v>
      </c>
      <c r="C2776" s="111" t="s">
        <v>4812</v>
      </c>
      <c r="D2776" s="143">
        <v>44362</v>
      </c>
      <c r="E2776" s="111" t="s">
        <v>1387</v>
      </c>
      <c r="F2776" s="111" t="s">
        <v>96</v>
      </c>
      <c r="G2776" s="111" t="s">
        <v>988</v>
      </c>
      <c r="H2776" s="111" t="s">
        <v>1391</v>
      </c>
      <c r="I2776" s="111" t="s">
        <v>1284</v>
      </c>
      <c r="J2776" s="112">
        <v>40</v>
      </c>
      <c r="K2776" s="112">
        <v>1064</v>
      </c>
      <c r="L2776" s="112">
        <v>42560</v>
      </c>
      <c r="M2776" s="112">
        <v>2.66</v>
      </c>
      <c r="N2776" s="112">
        <v>106.4</v>
      </c>
      <c r="O2776" s="112">
        <v>0</v>
      </c>
      <c r="P2776" s="112">
        <v>0</v>
      </c>
      <c r="Q2776" s="112">
        <v>1066.6600000000001</v>
      </c>
      <c r="R2776" s="112">
        <v>42666.400000000001</v>
      </c>
      <c r="S2776" s="111" t="s">
        <v>1386</v>
      </c>
    </row>
    <row r="2777" spans="1:19" ht="25.5">
      <c r="A2777" s="111" t="s">
        <v>4813</v>
      </c>
      <c r="B2777" s="143">
        <v>44362</v>
      </c>
      <c r="C2777" s="111" t="s">
        <v>4814</v>
      </c>
      <c r="D2777" s="143">
        <v>44362</v>
      </c>
      <c r="E2777" s="111" t="s">
        <v>1387</v>
      </c>
      <c r="F2777" s="111" t="s">
        <v>104</v>
      </c>
      <c r="G2777" s="111" t="s">
        <v>1390</v>
      </c>
      <c r="H2777" s="111" t="s">
        <v>1391</v>
      </c>
      <c r="I2777" s="111" t="s">
        <v>1284</v>
      </c>
      <c r="J2777" s="112">
        <v>200</v>
      </c>
      <c r="K2777" s="112">
        <v>1064</v>
      </c>
      <c r="L2777" s="112">
        <v>212800</v>
      </c>
      <c r="M2777" s="112">
        <v>2.66</v>
      </c>
      <c r="N2777" s="112">
        <v>532</v>
      </c>
      <c r="O2777" s="112">
        <v>0</v>
      </c>
      <c r="P2777" s="112">
        <v>0</v>
      </c>
      <c r="Q2777" s="112">
        <v>1066.6600000000001</v>
      </c>
      <c r="R2777" s="112">
        <v>213332</v>
      </c>
      <c r="S2777" s="111" t="s">
        <v>1386</v>
      </c>
    </row>
    <row r="2778" spans="1:19" ht="25.5">
      <c r="A2778" s="111" t="s">
        <v>4813</v>
      </c>
      <c r="B2778" s="143">
        <v>44362</v>
      </c>
      <c r="C2778" s="111" t="s">
        <v>4814</v>
      </c>
      <c r="D2778" s="143">
        <v>44362</v>
      </c>
      <c r="E2778" s="111" t="s">
        <v>1387</v>
      </c>
      <c r="F2778" s="111" t="s">
        <v>104</v>
      </c>
      <c r="G2778" s="111" t="s">
        <v>1390</v>
      </c>
      <c r="H2778" s="111" t="s">
        <v>1391</v>
      </c>
      <c r="I2778" s="111" t="s">
        <v>1117</v>
      </c>
      <c r="J2778" s="112">
        <v>40</v>
      </c>
      <c r="K2778" s="112">
        <v>1118</v>
      </c>
      <c r="L2778" s="112">
        <v>44720</v>
      </c>
      <c r="M2778" s="112">
        <v>2.7949999999999999</v>
      </c>
      <c r="N2778" s="112">
        <v>111.8</v>
      </c>
      <c r="O2778" s="112">
        <v>0</v>
      </c>
      <c r="P2778" s="112">
        <v>0</v>
      </c>
      <c r="Q2778" s="112">
        <v>1120.7950000000001</v>
      </c>
      <c r="R2778" s="112">
        <v>44831.8</v>
      </c>
      <c r="S2778" s="111" t="s">
        <v>1386</v>
      </c>
    </row>
    <row r="2779" spans="1:19" ht="25.5">
      <c r="A2779" s="111" t="s">
        <v>4815</v>
      </c>
      <c r="B2779" s="143">
        <v>44362</v>
      </c>
      <c r="C2779" s="111" t="s">
        <v>4816</v>
      </c>
      <c r="D2779" s="143">
        <v>44362</v>
      </c>
      <c r="E2779" s="111" t="s">
        <v>1387</v>
      </c>
      <c r="F2779" s="111" t="s">
        <v>102</v>
      </c>
      <c r="G2779" s="111" t="s">
        <v>987</v>
      </c>
      <c r="H2779" s="111" t="s">
        <v>1391</v>
      </c>
      <c r="I2779" s="111" t="s">
        <v>1284</v>
      </c>
      <c r="J2779" s="112">
        <v>91</v>
      </c>
      <c r="K2779" s="112">
        <v>1064</v>
      </c>
      <c r="L2779" s="112">
        <v>96824</v>
      </c>
      <c r="M2779" s="112">
        <v>2.66</v>
      </c>
      <c r="N2779" s="112">
        <v>242.06</v>
      </c>
      <c r="O2779" s="112">
        <v>0</v>
      </c>
      <c r="P2779" s="112">
        <v>0</v>
      </c>
      <c r="Q2779" s="112">
        <v>1066.6600000000001</v>
      </c>
      <c r="R2779" s="112">
        <v>97066.06</v>
      </c>
      <c r="S2779" s="111" t="s">
        <v>1386</v>
      </c>
    </row>
    <row r="2780" spans="1:19" ht="25.5">
      <c r="A2780" s="111" t="s">
        <v>4817</v>
      </c>
      <c r="B2780" s="143">
        <v>44362</v>
      </c>
      <c r="C2780" s="111" t="s">
        <v>4818</v>
      </c>
      <c r="D2780" s="143">
        <v>44362</v>
      </c>
      <c r="E2780" s="111" t="s">
        <v>1387</v>
      </c>
      <c r="F2780" s="111" t="s">
        <v>83</v>
      </c>
      <c r="G2780" s="111" t="s">
        <v>1072</v>
      </c>
      <c r="H2780" s="111" t="s">
        <v>1391</v>
      </c>
      <c r="I2780" s="111" t="s">
        <v>1284</v>
      </c>
      <c r="J2780" s="112">
        <v>100</v>
      </c>
      <c r="K2780" s="112">
        <v>1064</v>
      </c>
      <c r="L2780" s="112">
        <v>106400</v>
      </c>
      <c r="M2780" s="112">
        <v>2.66</v>
      </c>
      <c r="N2780" s="112">
        <v>266</v>
      </c>
      <c r="O2780" s="112">
        <v>0</v>
      </c>
      <c r="P2780" s="112">
        <v>0</v>
      </c>
      <c r="Q2780" s="112">
        <v>1066.6600000000001</v>
      </c>
      <c r="R2780" s="112">
        <v>106666</v>
      </c>
      <c r="S2780" s="111" t="s">
        <v>1386</v>
      </c>
    </row>
    <row r="2781" spans="1:19" ht="25.5">
      <c r="A2781" s="111" t="s">
        <v>4819</v>
      </c>
      <c r="B2781" s="143">
        <v>44362</v>
      </c>
      <c r="C2781" s="111" t="s">
        <v>4820</v>
      </c>
      <c r="D2781" s="143">
        <v>44362</v>
      </c>
      <c r="E2781" s="111" t="s">
        <v>1387</v>
      </c>
      <c r="F2781" s="111" t="s">
        <v>91</v>
      </c>
      <c r="G2781" s="111" t="s">
        <v>989</v>
      </c>
      <c r="H2781" s="111" t="s">
        <v>1391</v>
      </c>
      <c r="I2781" s="111" t="s">
        <v>1230</v>
      </c>
      <c r="J2781" s="112">
        <v>20</v>
      </c>
      <c r="K2781" s="112">
        <v>1099</v>
      </c>
      <c r="L2781" s="112">
        <v>21980</v>
      </c>
      <c r="M2781" s="112">
        <v>2.7475000000000001</v>
      </c>
      <c r="N2781" s="112">
        <v>54.95</v>
      </c>
      <c r="O2781" s="112">
        <v>0</v>
      </c>
      <c r="P2781" s="112">
        <v>0</v>
      </c>
      <c r="Q2781" s="112">
        <v>1101.7474999999999</v>
      </c>
      <c r="R2781" s="112">
        <v>22034.95</v>
      </c>
      <c r="S2781" s="111" t="s">
        <v>1386</v>
      </c>
    </row>
    <row r="2782" spans="1:19" ht="25.5">
      <c r="A2782" s="111" t="s">
        <v>4821</v>
      </c>
      <c r="B2782" s="143">
        <v>44362</v>
      </c>
      <c r="C2782" s="111" t="s">
        <v>4822</v>
      </c>
      <c r="D2782" s="143">
        <v>44362</v>
      </c>
      <c r="E2782" s="111" t="s">
        <v>1387</v>
      </c>
      <c r="F2782" s="111" t="s">
        <v>95</v>
      </c>
      <c r="G2782" s="111" t="s">
        <v>989</v>
      </c>
      <c r="H2782" s="111" t="s">
        <v>1391</v>
      </c>
      <c r="I2782" s="111" t="s">
        <v>1284</v>
      </c>
      <c r="J2782" s="112">
        <v>20</v>
      </c>
      <c r="K2782" s="112">
        <v>1064</v>
      </c>
      <c r="L2782" s="112">
        <v>21280</v>
      </c>
      <c r="M2782" s="112">
        <v>2.66</v>
      </c>
      <c r="N2782" s="112">
        <v>53.2</v>
      </c>
      <c r="O2782" s="112">
        <v>0</v>
      </c>
      <c r="P2782" s="112">
        <v>0</v>
      </c>
      <c r="Q2782" s="112">
        <v>1066.6600000000001</v>
      </c>
      <c r="R2782" s="112">
        <v>21333.200000000001</v>
      </c>
      <c r="S2782" s="111" t="s">
        <v>1386</v>
      </c>
    </row>
    <row r="2783" spans="1:19" ht="25.5">
      <c r="A2783" s="111" t="s">
        <v>4821</v>
      </c>
      <c r="B2783" s="143">
        <v>44362</v>
      </c>
      <c r="C2783" s="111" t="s">
        <v>4822</v>
      </c>
      <c r="D2783" s="143">
        <v>44362</v>
      </c>
      <c r="E2783" s="111" t="s">
        <v>1387</v>
      </c>
      <c r="F2783" s="111" t="s">
        <v>95</v>
      </c>
      <c r="G2783" s="111" t="s">
        <v>989</v>
      </c>
      <c r="H2783" s="111" t="s">
        <v>1391</v>
      </c>
      <c r="I2783" s="111" t="s">
        <v>1230</v>
      </c>
      <c r="J2783" s="112">
        <v>20</v>
      </c>
      <c r="K2783" s="112">
        <v>1099</v>
      </c>
      <c r="L2783" s="112">
        <v>21980</v>
      </c>
      <c r="M2783" s="112">
        <v>2.7475000000000001</v>
      </c>
      <c r="N2783" s="112">
        <v>54.95</v>
      </c>
      <c r="O2783" s="112">
        <v>0</v>
      </c>
      <c r="P2783" s="112">
        <v>0</v>
      </c>
      <c r="Q2783" s="112">
        <v>1101.7474999999999</v>
      </c>
      <c r="R2783" s="112">
        <v>22034.95</v>
      </c>
      <c r="S2783" s="111" t="s">
        <v>1386</v>
      </c>
    </row>
    <row r="2784" spans="1:19" ht="25.5">
      <c r="A2784" s="111" t="s">
        <v>4821</v>
      </c>
      <c r="B2784" s="143">
        <v>44362</v>
      </c>
      <c r="C2784" s="111" t="s">
        <v>4822</v>
      </c>
      <c r="D2784" s="143">
        <v>44362</v>
      </c>
      <c r="E2784" s="111" t="s">
        <v>1387</v>
      </c>
      <c r="F2784" s="111" t="s">
        <v>95</v>
      </c>
      <c r="G2784" s="111" t="s">
        <v>989</v>
      </c>
      <c r="H2784" s="111" t="s">
        <v>1391</v>
      </c>
      <c r="I2784" s="111" t="s">
        <v>1335</v>
      </c>
      <c r="J2784" s="112">
        <v>10</v>
      </c>
      <c r="K2784" s="112">
        <v>1303</v>
      </c>
      <c r="L2784" s="112">
        <v>13030</v>
      </c>
      <c r="M2784" s="112">
        <v>3.2574999999999998</v>
      </c>
      <c r="N2784" s="112">
        <v>32.575000000000003</v>
      </c>
      <c r="O2784" s="112">
        <v>0</v>
      </c>
      <c r="P2784" s="112">
        <v>0</v>
      </c>
      <c r="Q2784" s="112">
        <v>1306.2574999999999</v>
      </c>
      <c r="R2784" s="112">
        <v>13062.575000000001</v>
      </c>
      <c r="S2784" s="111" t="s">
        <v>1386</v>
      </c>
    </row>
    <row r="2785" spans="1:19" ht="25.5">
      <c r="A2785" s="111" t="s">
        <v>4823</v>
      </c>
      <c r="B2785" s="143">
        <v>44362</v>
      </c>
      <c r="C2785" s="111" t="s">
        <v>4824</v>
      </c>
      <c r="D2785" s="143">
        <v>44362</v>
      </c>
      <c r="E2785" s="111" t="s">
        <v>1387</v>
      </c>
      <c r="F2785" s="111" t="s">
        <v>85</v>
      </c>
      <c r="G2785" s="111" t="s">
        <v>1410</v>
      </c>
      <c r="H2785" s="111" t="s">
        <v>1391</v>
      </c>
      <c r="I2785" s="111" t="s">
        <v>1284</v>
      </c>
      <c r="J2785" s="112">
        <v>200</v>
      </c>
      <c r="K2785" s="112">
        <v>1064</v>
      </c>
      <c r="L2785" s="112">
        <v>212800</v>
      </c>
      <c r="M2785" s="112">
        <v>2.66</v>
      </c>
      <c r="N2785" s="112">
        <v>532</v>
      </c>
      <c r="O2785" s="112">
        <v>0</v>
      </c>
      <c r="P2785" s="112">
        <v>0</v>
      </c>
      <c r="Q2785" s="112">
        <v>1066.6600000000001</v>
      </c>
      <c r="R2785" s="112">
        <v>213332</v>
      </c>
      <c r="S2785" s="111" t="s">
        <v>1386</v>
      </c>
    </row>
    <row r="2786" spans="1:19" ht="25.5">
      <c r="A2786" s="111" t="s">
        <v>4823</v>
      </c>
      <c r="B2786" s="143">
        <v>44362</v>
      </c>
      <c r="C2786" s="111" t="s">
        <v>4824</v>
      </c>
      <c r="D2786" s="143">
        <v>44362</v>
      </c>
      <c r="E2786" s="111" t="s">
        <v>1387</v>
      </c>
      <c r="F2786" s="111" t="s">
        <v>85</v>
      </c>
      <c r="G2786" s="111" t="s">
        <v>1410</v>
      </c>
      <c r="H2786" s="111" t="s">
        <v>1391</v>
      </c>
      <c r="I2786" s="111" t="s">
        <v>1230</v>
      </c>
      <c r="J2786" s="112">
        <v>100</v>
      </c>
      <c r="K2786" s="112">
        <v>1099</v>
      </c>
      <c r="L2786" s="112">
        <v>109900</v>
      </c>
      <c r="M2786" s="112">
        <v>2.7480000000000002</v>
      </c>
      <c r="N2786" s="112">
        <v>274.8</v>
      </c>
      <c r="O2786" s="112">
        <v>0</v>
      </c>
      <c r="P2786" s="112">
        <v>0</v>
      </c>
      <c r="Q2786" s="112">
        <v>1101.7474999999999</v>
      </c>
      <c r="R2786" s="112">
        <v>110174.75</v>
      </c>
      <c r="S2786" s="111" t="s">
        <v>1386</v>
      </c>
    </row>
    <row r="2787" spans="1:19" ht="25.5">
      <c r="A2787" s="111" t="s">
        <v>4825</v>
      </c>
      <c r="B2787" s="143">
        <v>44362</v>
      </c>
      <c r="C2787" s="111" t="s">
        <v>4826</v>
      </c>
      <c r="D2787" s="143">
        <v>44362</v>
      </c>
      <c r="E2787" s="111" t="s">
        <v>1387</v>
      </c>
      <c r="F2787" s="111" t="s">
        <v>18</v>
      </c>
      <c r="G2787" s="111" t="s">
        <v>19</v>
      </c>
      <c r="H2787" s="111" t="s">
        <v>13</v>
      </c>
      <c r="I2787" s="111" t="s">
        <v>1120</v>
      </c>
      <c r="J2787" s="112">
        <v>40</v>
      </c>
      <c r="K2787" s="112">
        <v>1176</v>
      </c>
      <c r="L2787" s="112">
        <v>47040</v>
      </c>
      <c r="M2787" s="112">
        <v>2.94</v>
      </c>
      <c r="N2787" s="112">
        <v>117.6</v>
      </c>
      <c r="O2787" s="112">
        <v>0</v>
      </c>
      <c r="P2787" s="112">
        <v>0</v>
      </c>
      <c r="Q2787" s="112">
        <v>1178.94</v>
      </c>
      <c r="R2787" s="112">
        <v>47157.599999999999</v>
      </c>
      <c r="S2787" s="111" t="s">
        <v>1386</v>
      </c>
    </row>
    <row r="2788" spans="1:19" ht="25.5">
      <c r="A2788" s="111" t="s">
        <v>4825</v>
      </c>
      <c r="B2788" s="143">
        <v>44362</v>
      </c>
      <c r="C2788" s="111" t="s">
        <v>4826</v>
      </c>
      <c r="D2788" s="143">
        <v>44362</v>
      </c>
      <c r="E2788" s="111" t="s">
        <v>1387</v>
      </c>
      <c r="F2788" s="111" t="s">
        <v>18</v>
      </c>
      <c r="G2788" s="111" t="s">
        <v>19</v>
      </c>
      <c r="H2788" s="111" t="s">
        <v>13</v>
      </c>
      <c r="I2788" s="111" t="s">
        <v>1284</v>
      </c>
      <c r="J2788" s="112">
        <v>100</v>
      </c>
      <c r="K2788" s="112">
        <v>1064</v>
      </c>
      <c r="L2788" s="112">
        <v>106400</v>
      </c>
      <c r="M2788" s="112">
        <v>2.66</v>
      </c>
      <c r="N2788" s="112">
        <v>266</v>
      </c>
      <c r="O2788" s="112">
        <v>0</v>
      </c>
      <c r="P2788" s="112">
        <v>0</v>
      </c>
      <c r="Q2788" s="112">
        <v>1066.6600000000001</v>
      </c>
      <c r="R2788" s="112">
        <v>106666</v>
      </c>
      <c r="S2788" s="111" t="s">
        <v>1386</v>
      </c>
    </row>
    <row r="2789" spans="1:19" ht="25.5">
      <c r="A2789" s="111" t="s">
        <v>4827</v>
      </c>
      <c r="B2789" s="143">
        <v>44362</v>
      </c>
      <c r="C2789" s="111" t="s">
        <v>4828</v>
      </c>
      <c r="D2789" s="143">
        <v>44362</v>
      </c>
      <c r="E2789" s="111" t="s">
        <v>1387</v>
      </c>
      <c r="F2789" s="111" t="s">
        <v>908</v>
      </c>
      <c r="G2789" s="111" t="s">
        <v>989</v>
      </c>
      <c r="H2789" s="111" t="s">
        <v>1391</v>
      </c>
      <c r="I2789" s="111" t="s">
        <v>1285</v>
      </c>
      <c r="J2789" s="112">
        <v>35</v>
      </c>
      <c r="K2789" s="112">
        <v>1205</v>
      </c>
      <c r="L2789" s="112">
        <v>42175</v>
      </c>
      <c r="M2789" s="112">
        <v>3.0125000000000002</v>
      </c>
      <c r="N2789" s="112">
        <v>105.4375</v>
      </c>
      <c r="O2789" s="112">
        <v>0</v>
      </c>
      <c r="P2789" s="112">
        <v>0</v>
      </c>
      <c r="Q2789" s="112">
        <v>1208.0125</v>
      </c>
      <c r="R2789" s="112">
        <v>42280.4375</v>
      </c>
      <c r="S2789" s="111" t="s">
        <v>1386</v>
      </c>
    </row>
    <row r="2790" spans="1:19" ht="25.5">
      <c r="A2790" s="111" t="s">
        <v>4827</v>
      </c>
      <c r="B2790" s="143">
        <v>44362</v>
      </c>
      <c r="C2790" s="111" t="s">
        <v>4828</v>
      </c>
      <c r="D2790" s="143">
        <v>44362</v>
      </c>
      <c r="E2790" s="111" t="s">
        <v>1387</v>
      </c>
      <c r="F2790" s="111" t="s">
        <v>908</v>
      </c>
      <c r="G2790" s="111" t="s">
        <v>989</v>
      </c>
      <c r="H2790" s="111" t="s">
        <v>1391</v>
      </c>
      <c r="I2790" s="111" t="s">
        <v>1284</v>
      </c>
      <c r="J2790" s="112">
        <v>40</v>
      </c>
      <c r="K2790" s="112">
        <v>1064</v>
      </c>
      <c r="L2790" s="112">
        <v>42560</v>
      </c>
      <c r="M2790" s="112">
        <v>2.66</v>
      </c>
      <c r="N2790" s="112">
        <v>106.4</v>
      </c>
      <c r="O2790" s="112">
        <v>0</v>
      </c>
      <c r="P2790" s="112">
        <v>0</v>
      </c>
      <c r="Q2790" s="112">
        <v>1066.6600000000001</v>
      </c>
      <c r="R2790" s="112">
        <v>42666.400000000001</v>
      </c>
      <c r="S2790" s="111" t="s">
        <v>1386</v>
      </c>
    </row>
    <row r="2791" spans="1:19" ht="25.5">
      <c r="A2791" s="111" t="s">
        <v>4829</v>
      </c>
      <c r="B2791" s="143">
        <v>44362</v>
      </c>
      <c r="C2791" s="111" t="s">
        <v>4830</v>
      </c>
      <c r="D2791" s="143">
        <v>44362</v>
      </c>
      <c r="E2791" s="111" t="s">
        <v>1387</v>
      </c>
      <c r="F2791" s="111" t="s">
        <v>100</v>
      </c>
      <c r="G2791" s="111" t="s">
        <v>1020</v>
      </c>
      <c r="H2791" s="111" t="s">
        <v>1391</v>
      </c>
      <c r="I2791" s="111" t="s">
        <v>1284</v>
      </c>
      <c r="J2791" s="112">
        <v>40</v>
      </c>
      <c r="K2791" s="112">
        <v>1064</v>
      </c>
      <c r="L2791" s="112">
        <v>42560</v>
      </c>
      <c r="M2791" s="112">
        <v>2.66</v>
      </c>
      <c r="N2791" s="112">
        <v>106.4</v>
      </c>
      <c r="O2791" s="112">
        <v>0</v>
      </c>
      <c r="P2791" s="112">
        <v>0</v>
      </c>
      <c r="Q2791" s="112">
        <v>1066.6600000000001</v>
      </c>
      <c r="R2791" s="112">
        <v>42666.400000000001</v>
      </c>
      <c r="S2791" s="111" t="s">
        <v>1386</v>
      </c>
    </row>
    <row r="2792" spans="1:19" ht="25.5">
      <c r="A2792" s="111" t="s">
        <v>4831</v>
      </c>
      <c r="B2792" s="143">
        <v>44362</v>
      </c>
      <c r="C2792" s="111" t="s">
        <v>4832</v>
      </c>
      <c r="D2792" s="143">
        <v>44362</v>
      </c>
      <c r="E2792" s="111" t="s">
        <v>1387</v>
      </c>
      <c r="F2792" s="111" t="s">
        <v>67</v>
      </c>
      <c r="G2792" s="111" t="s">
        <v>66</v>
      </c>
      <c r="H2792" s="111" t="s">
        <v>54</v>
      </c>
      <c r="I2792" s="111" t="s">
        <v>1284</v>
      </c>
      <c r="J2792" s="112">
        <v>100</v>
      </c>
      <c r="K2792" s="112">
        <v>1064</v>
      </c>
      <c r="L2792" s="112">
        <v>106400</v>
      </c>
      <c r="M2792" s="112">
        <v>2.66</v>
      </c>
      <c r="N2792" s="112">
        <v>266</v>
      </c>
      <c r="O2792" s="112">
        <v>0</v>
      </c>
      <c r="P2792" s="112">
        <v>0</v>
      </c>
      <c r="Q2792" s="112">
        <v>1066.6600000000001</v>
      </c>
      <c r="R2792" s="112">
        <v>106666</v>
      </c>
      <c r="S2792" s="111" t="s">
        <v>1386</v>
      </c>
    </row>
    <row r="2793" spans="1:19" ht="25.5">
      <c r="A2793" s="111" t="s">
        <v>4831</v>
      </c>
      <c r="B2793" s="143">
        <v>44362</v>
      </c>
      <c r="C2793" s="111" t="s">
        <v>4832</v>
      </c>
      <c r="D2793" s="143">
        <v>44362</v>
      </c>
      <c r="E2793" s="111" t="s">
        <v>1387</v>
      </c>
      <c r="F2793" s="111" t="s">
        <v>67</v>
      </c>
      <c r="G2793" s="111" t="s">
        <v>66</v>
      </c>
      <c r="H2793" s="111" t="s">
        <v>54</v>
      </c>
      <c r="I2793" s="111" t="s">
        <v>1120</v>
      </c>
      <c r="J2793" s="112">
        <v>60</v>
      </c>
      <c r="K2793" s="112">
        <v>1176</v>
      </c>
      <c r="L2793" s="112">
        <v>70560</v>
      </c>
      <c r="M2793" s="112">
        <v>2.94</v>
      </c>
      <c r="N2793" s="112">
        <v>176.4</v>
      </c>
      <c r="O2793" s="112">
        <v>0</v>
      </c>
      <c r="P2793" s="112">
        <v>0</v>
      </c>
      <c r="Q2793" s="112">
        <v>1178.94</v>
      </c>
      <c r="R2793" s="112">
        <v>70736.399999999994</v>
      </c>
      <c r="S2793" s="111" t="s">
        <v>1386</v>
      </c>
    </row>
    <row r="2794" spans="1:19" ht="25.5">
      <c r="A2794" s="111" t="s">
        <v>4831</v>
      </c>
      <c r="B2794" s="143">
        <v>44362</v>
      </c>
      <c r="C2794" s="111" t="s">
        <v>4832</v>
      </c>
      <c r="D2794" s="143">
        <v>44362</v>
      </c>
      <c r="E2794" s="111" t="s">
        <v>1387</v>
      </c>
      <c r="F2794" s="111" t="s">
        <v>67</v>
      </c>
      <c r="G2794" s="111" t="s">
        <v>66</v>
      </c>
      <c r="H2794" s="111" t="s">
        <v>54</v>
      </c>
      <c r="I2794" s="111" t="s">
        <v>1115</v>
      </c>
      <c r="J2794" s="112">
        <v>140</v>
      </c>
      <c r="K2794" s="112">
        <v>1030</v>
      </c>
      <c r="L2794" s="112">
        <v>144200</v>
      </c>
      <c r="M2794" s="112">
        <v>2.5750000000000002</v>
      </c>
      <c r="N2794" s="112">
        <v>360.5</v>
      </c>
      <c r="O2794" s="112">
        <v>0</v>
      </c>
      <c r="P2794" s="112">
        <v>0</v>
      </c>
      <c r="Q2794" s="112">
        <v>1032.575</v>
      </c>
      <c r="R2794" s="112">
        <v>144560.5</v>
      </c>
      <c r="S2794" s="111" t="s">
        <v>1386</v>
      </c>
    </row>
    <row r="2795" spans="1:19" ht="25.5">
      <c r="A2795" s="111" t="s">
        <v>4831</v>
      </c>
      <c r="B2795" s="143">
        <v>44362</v>
      </c>
      <c r="C2795" s="111" t="s">
        <v>4832</v>
      </c>
      <c r="D2795" s="143">
        <v>44362</v>
      </c>
      <c r="E2795" s="111" t="s">
        <v>1387</v>
      </c>
      <c r="F2795" s="111" t="s">
        <v>67</v>
      </c>
      <c r="G2795" s="111" t="s">
        <v>66</v>
      </c>
      <c r="H2795" s="111" t="s">
        <v>54</v>
      </c>
      <c r="I2795" s="111" t="s">
        <v>1117</v>
      </c>
      <c r="J2795" s="112">
        <v>60</v>
      </c>
      <c r="K2795" s="112">
        <v>1118</v>
      </c>
      <c r="L2795" s="112">
        <v>67080</v>
      </c>
      <c r="M2795" s="112">
        <v>2.7949999999999999</v>
      </c>
      <c r="N2795" s="112">
        <v>167.7</v>
      </c>
      <c r="O2795" s="112">
        <v>0</v>
      </c>
      <c r="P2795" s="112">
        <v>0</v>
      </c>
      <c r="Q2795" s="112">
        <v>1120.7950000000001</v>
      </c>
      <c r="R2795" s="112">
        <v>67247.7</v>
      </c>
      <c r="S2795" s="111" t="s">
        <v>1386</v>
      </c>
    </row>
    <row r="2796" spans="1:19" ht="25.5">
      <c r="A2796" s="111" t="s">
        <v>4831</v>
      </c>
      <c r="B2796" s="143">
        <v>44362</v>
      </c>
      <c r="C2796" s="111" t="s">
        <v>4832</v>
      </c>
      <c r="D2796" s="143">
        <v>44362</v>
      </c>
      <c r="E2796" s="111" t="s">
        <v>1387</v>
      </c>
      <c r="F2796" s="111" t="s">
        <v>67</v>
      </c>
      <c r="G2796" s="111" t="s">
        <v>66</v>
      </c>
      <c r="H2796" s="111" t="s">
        <v>54</v>
      </c>
      <c r="I2796" s="111" t="s">
        <v>1285</v>
      </c>
      <c r="J2796" s="112">
        <v>40</v>
      </c>
      <c r="K2796" s="112">
        <v>1205</v>
      </c>
      <c r="L2796" s="112">
        <v>48200</v>
      </c>
      <c r="M2796" s="112">
        <v>3.0125000000000002</v>
      </c>
      <c r="N2796" s="112">
        <v>120.5</v>
      </c>
      <c r="O2796" s="112">
        <v>0</v>
      </c>
      <c r="P2796" s="112">
        <v>0</v>
      </c>
      <c r="Q2796" s="112">
        <v>1208.0125</v>
      </c>
      <c r="R2796" s="112">
        <v>48320.5</v>
      </c>
      <c r="S2796" s="111" t="s">
        <v>1386</v>
      </c>
    </row>
    <row r="2797" spans="1:19" ht="25.5">
      <c r="A2797" s="111" t="s">
        <v>4833</v>
      </c>
      <c r="B2797" s="143">
        <v>44362</v>
      </c>
      <c r="C2797" s="111" t="s">
        <v>4834</v>
      </c>
      <c r="D2797" s="143">
        <v>44362</v>
      </c>
      <c r="E2797" s="111" t="s">
        <v>1387</v>
      </c>
      <c r="F2797" s="111" t="s">
        <v>1478</v>
      </c>
      <c r="G2797" s="111" t="s">
        <v>66</v>
      </c>
      <c r="H2797" s="111" t="s">
        <v>54</v>
      </c>
      <c r="I2797" s="111" t="s">
        <v>1230</v>
      </c>
      <c r="J2797" s="112">
        <v>60</v>
      </c>
      <c r="K2797" s="112">
        <v>1099</v>
      </c>
      <c r="L2797" s="112">
        <v>65940</v>
      </c>
      <c r="M2797" s="112">
        <v>2.7475000000000001</v>
      </c>
      <c r="N2797" s="112">
        <v>164.85</v>
      </c>
      <c r="O2797" s="112">
        <v>0</v>
      </c>
      <c r="P2797" s="112">
        <v>0</v>
      </c>
      <c r="Q2797" s="112">
        <v>1101.7474999999999</v>
      </c>
      <c r="R2797" s="112">
        <v>66104.850000000006</v>
      </c>
      <c r="S2797" s="111" t="s">
        <v>1386</v>
      </c>
    </row>
    <row r="2798" spans="1:19" ht="25.5">
      <c r="A2798" s="111" t="s">
        <v>4833</v>
      </c>
      <c r="B2798" s="143">
        <v>44362</v>
      </c>
      <c r="C2798" s="111" t="s">
        <v>4834</v>
      </c>
      <c r="D2798" s="143">
        <v>44362</v>
      </c>
      <c r="E2798" s="111" t="s">
        <v>1387</v>
      </c>
      <c r="F2798" s="111" t="s">
        <v>1478</v>
      </c>
      <c r="G2798" s="111" t="s">
        <v>66</v>
      </c>
      <c r="H2798" s="111" t="s">
        <v>54</v>
      </c>
      <c r="I2798" s="111" t="s">
        <v>1115</v>
      </c>
      <c r="J2798" s="112">
        <v>60</v>
      </c>
      <c r="K2798" s="112">
        <v>1030</v>
      </c>
      <c r="L2798" s="112">
        <v>61800</v>
      </c>
      <c r="M2798" s="112">
        <v>2.5750000000000002</v>
      </c>
      <c r="N2798" s="112">
        <v>154.5</v>
      </c>
      <c r="O2798" s="112">
        <v>0</v>
      </c>
      <c r="P2798" s="112">
        <v>0</v>
      </c>
      <c r="Q2798" s="112">
        <v>1032.575</v>
      </c>
      <c r="R2798" s="112">
        <v>61954.5</v>
      </c>
      <c r="S2798" s="111" t="s">
        <v>1386</v>
      </c>
    </row>
    <row r="2799" spans="1:19" ht="25.5">
      <c r="A2799" s="111" t="s">
        <v>4833</v>
      </c>
      <c r="B2799" s="143">
        <v>44362</v>
      </c>
      <c r="C2799" s="111" t="s">
        <v>4834</v>
      </c>
      <c r="D2799" s="143">
        <v>44362</v>
      </c>
      <c r="E2799" s="111" t="s">
        <v>1387</v>
      </c>
      <c r="F2799" s="111" t="s">
        <v>1478</v>
      </c>
      <c r="G2799" s="111" t="s">
        <v>66</v>
      </c>
      <c r="H2799" s="111" t="s">
        <v>54</v>
      </c>
      <c r="I2799" s="111" t="s">
        <v>1285</v>
      </c>
      <c r="J2799" s="112">
        <v>100</v>
      </c>
      <c r="K2799" s="112">
        <v>1205</v>
      </c>
      <c r="L2799" s="112">
        <v>120500</v>
      </c>
      <c r="M2799" s="112">
        <v>3.0125000000000002</v>
      </c>
      <c r="N2799" s="112">
        <v>301.25</v>
      </c>
      <c r="O2799" s="112">
        <v>0</v>
      </c>
      <c r="P2799" s="112">
        <v>0</v>
      </c>
      <c r="Q2799" s="112">
        <v>1208.0125</v>
      </c>
      <c r="R2799" s="112">
        <v>120801.25</v>
      </c>
      <c r="S2799" s="111" t="s">
        <v>1386</v>
      </c>
    </row>
    <row r="2800" spans="1:19" ht="25.5">
      <c r="A2800" s="111" t="s">
        <v>4833</v>
      </c>
      <c r="B2800" s="143">
        <v>44362</v>
      </c>
      <c r="C2800" s="111" t="s">
        <v>4834</v>
      </c>
      <c r="D2800" s="143">
        <v>44362</v>
      </c>
      <c r="E2800" s="111" t="s">
        <v>1387</v>
      </c>
      <c r="F2800" s="111" t="s">
        <v>1478</v>
      </c>
      <c r="G2800" s="111" t="s">
        <v>66</v>
      </c>
      <c r="H2800" s="111" t="s">
        <v>54</v>
      </c>
      <c r="I2800" s="111" t="s">
        <v>1117</v>
      </c>
      <c r="J2800" s="112">
        <v>100</v>
      </c>
      <c r="K2800" s="112">
        <v>1118</v>
      </c>
      <c r="L2800" s="112">
        <v>111800</v>
      </c>
      <c r="M2800" s="112">
        <v>2.7949999999999999</v>
      </c>
      <c r="N2800" s="112">
        <v>279.5</v>
      </c>
      <c r="O2800" s="112">
        <v>0</v>
      </c>
      <c r="P2800" s="112">
        <v>0</v>
      </c>
      <c r="Q2800" s="112">
        <v>1120.7950000000001</v>
      </c>
      <c r="R2800" s="112">
        <v>112079.5</v>
      </c>
      <c r="S2800" s="111" t="s">
        <v>1386</v>
      </c>
    </row>
    <row r="2801" spans="1:19" ht="25.5">
      <c r="A2801" s="111" t="s">
        <v>4833</v>
      </c>
      <c r="B2801" s="143">
        <v>44362</v>
      </c>
      <c r="C2801" s="111" t="s">
        <v>4834</v>
      </c>
      <c r="D2801" s="143">
        <v>44362</v>
      </c>
      <c r="E2801" s="111" t="s">
        <v>1387</v>
      </c>
      <c r="F2801" s="111" t="s">
        <v>1478</v>
      </c>
      <c r="G2801" s="111" t="s">
        <v>66</v>
      </c>
      <c r="H2801" s="111" t="s">
        <v>54</v>
      </c>
      <c r="I2801" s="111" t="s">
        <v>1284</v>
      </c>
      <c r="J2801" s="112">
        <v>40</v>
      </c>
      <c r="K2801" s="112">
        <v>1064</v>
      </c>
      <c r="L2801" s="112">
        <v>42560</v>
      </c>
      <c r="M2801" s="112">
        <v>2.66</v>
      </c>
      <c r="N2801" s="112">
        <v>106.4</v>
      </c>
      <c r="O2801" s="112">
        <v>0</v>
      </c>
      <c r="P2801" s="112">
        <v>0</v>
      </c>
      <c r="Q2801" s="112">
        <v>1066.6600000000001</v>
      </c>
      <c r="R2801" s="112">
        <v>42666.400000000001</v>
      </c>
      <c r="S2801" s="111" t="s">
        <v>1386</v>
      </c>
    </row>
    <row r="2802" spans="1:19" ht="25.5">
      <c r="A2802" s="111" t="s">
        <v>4835</v>
      </c>
      <c r="B2802" s="143">
        <v>44362</v>
      </c>
      <c r="C2802" s="111" t="s">
        <v>4836</v>
      </c>
      <c r="D2802" s="143">
        <v>44362</v>
      </c>
      <c r="E2802" s="111" t="s">
        <v>1387</v>
      </c>
      <c r="F2802" s="111" t="s">
        <v>74</v>
      </c>
      <c r="G2802" s="111" t="s">
        <v>1028</v>
      </c>
      <c r="H2802" s="111" t="s">
        <v>54</v>
      </c>
      <c r="I2802" s="111" t="s">
        <v>1285</v>
      </c>
      <c r="J2802" s="112">
        <v>40</v>
      </c>
      <c r="K2802" s="112">
        <v>1205</v>
      </c>
      <c r="L2802" s="112">
        <v>48200</v>
      </c>
      <c r="M2802" s="112">
        <v>3.0125000000000002</v>
      </c>
      <c r="N2802" s="112">
        <v>120.5</v>
      </c>
      <c r="O2802" s="112">
        <v>0</v>
      </c>
      <c r="P2802" s="112">
        <v>0</v>
      </c>
      <c r="Q2802" s="112">
        <v>1208.0125</v>
      </c>
      <c r="R2802" s="112">
        <v>48320.5</v>
      </c>
      <c r="S2802" s="111" t="s">
        <v>1386</v>
      </c>
    </row>
    <row r="2803" spans="1:19" ht="25.5">
      <c r="A2803" s="111" t="s">
        <v>4837</v>
      </c>
      <c r="B2803" s="143">
        <v>44362</v>
      </c>
      <c r="C2803" s="111" t="s">
        <v>4838</v>
      </c>
      <c r="D2803" s="143">
        <v>44362</v>
      </c>
      <c r="E2803" s="111" t="s">
        <v>1387</v>
      </c>
      <c r="F2803" s="111" t="s">
        <v>72</v>
      </c>
      <c r="G2803" s="111" t="s">
        <v>1028</v>
      </c>
      <c r="H2803" s="111" t="s">
        <v>54</v>
      </c>
      <c r="I2803" s="111" t="s">
        <v>1115</v>
      </c>
      <c r="J2803" s="112">
        <v>100</v>
      </c>
      <c r="K2803" s="112">
        <v>1030</v>
      </c>
      <c r="L2803" s="112">
        <v>103000</v>
      </c>
      <c r="M2803" s="112">
        <v>2.5750000000000002</v>
      </c>
      <c r="N2803" s="112">
        <v>257.5</v>
      </c>
      <c r="O2803" s="112">
        <v>0</v>
      </c>
      <c r="P2803" s="112">
        <v>0</v>
      </c>
      <c r="Q2803" s="112">
        <v>1032.575</v>
      </c>
      <c r="R2803" s="112">
        <v>103257.5</v>
      </c>
      <c r="S2803" s="111" t="s">
        <v>1386</v>
      </c>
    </row>
    <row r="2804" spans="1:19" ht="25.5">
      <c r="A2804" s="111" t="s">
        <v>4837</v>
      </c>
      <c r="B2804" s="143">
        <v>44362</v>
      </c>
      <c r="C2804" s="111" t="s">
        <v>4838</v>
      </c>
      <c r="D2804" s="143">
        <v>44362</v>
      </c>
      <c r="E2804" s="111" t="s">
        <v>1387</v>
      </c>
      <c r="F2804" s="111" t="s">
        <v>72</v>
      </c>
      <c r="G2804" s="111" t="s">
        <v>1028</v>
      </c>
      <c r="H2804" s="111" t="s">
        <v>54</v>
      </c>
      <c r="I2804" s="111" t="s">
        <v>1284</v>
      </c>
      <c r="J2804" s="112">
        <v>100</v>
      </c>
      <c r="K2804" s="112">
        <v>1064</v>
      </c>
      <c r="L2804" s="112">
        <v>106400</v>
      </c>
      <c r="M2804" s="112">
        <v>2.66</v>
      </c>
      <c r="N2804" s="112">
        <v>266</v>
      </c>
      <c r="O2804" s="112">
        <v>0</v>
      </c>
      <c r="P2804" s="112">
        <v>0</v>
      </c>
      <c r="Q2804" s="112">
        <v>1066.6600000000001</v>
      </c>
      <c r="R2804" s="112">
        <v>106666</v>
      </c>
      <c r="S2804" s="111" t="s">
        <v>1386</v>
      </c>
    </row>
    <row r="2805" spans="1:19" ht="25.5">
      <c r="A2805" s="111" t="s">
        <v>4837</v>
      </c>
      <c r="B2805" s="143">
        <v>44362</v>
      </c>
      <c r="C2805" s="111" t="s">
        <v>4838</v>
      </c>
      <c r="D2805" s="143">
        <v>44362</v>
      </c>
      <c r="E2805" s="111" t="s">
        <v>1387</v>
      </c>
      <c r="F2805" s="111" t="s">
        <v>72</v>
      </c>
      <c r="G2805" s="111" t="s">
        <v>1028</v>
      </c>
      <c r="H2805" s="111" t="s">
        <v>54</v>
      </c>
      <c r="I2805" s="111" t="s">
        <v>1120</v>
      </c>
      <c r="J2805" s="112">
        <v>60</v>
      </c>
      <c r="K2805" s="112">
        <v>1176</v>
      </c>
      <c r="L2805" s="112">
        <v>70560</v>
      </c>
      <c r="M2805" s="112">
        <v>2.94</v>
      </c>
      <c r="N2805" s="112">
        <v>176.4</v>
      </c>
      <c r="O2805" s="112">
        <v>0</v>
      </c>
      <c r="P2805" s="112">
        <v>0</v>
      </c>
      <c r="Q2805" s="112">
        <v>1178.94</v>
      </c>
      <c r="R2805" s="112">
        <v>70736.399999999994</v>
      </c>
      <c r="S2805" s="111" t="s">
        <v>1386</v>
      </c>
    </row>
    <row r="2806" spans="1:19" ht="25.5">
      <c r="A2806" s="111" t="s">
        <v>4839</v>
      </c>
      <c r="B2806" s="143">
        <v>44362</v>
      </c>
      <c r="C2806" s="111" t="s">
        <v>4840</v>
      </c>
      <c r="D2806" s="143">
        <v>44362</v>
      </c>
      <c r="E2806" s="111" t="s">
        <v>1387</v>
      </c>
      <c r="F2806" s="111" t="s">
        <v>75</v>
      </c>
      <c r="G2806" s="111" t="s">
        <v>76</v>
      </c>
      <c r="H2806" s="111" t="s">
        <v>54</v>
      </c>
      <c r="I2806" s="111" t="s">
        <v>1284</v>
      </c>
      <c r="J2806" s="112">
        <v>20</v>
      </c>
      <c r="K2806" s="112">
        <v>1064</v>
      </c>
      <c r="L2806" s="112">
        <v>21280</v>
      </c>
      <c r="M2806" s="112">
        <v>2.66</v>
      </c>
      <c r="N2806" s="112">
        <v>53.2</v>
      </c>
      <c r="O2806" s="112">
        <v>0</v>
      </c>
      <c r="P2806" s="112">
        <v>0</v>
      </c>
      <c r="Q2806" s="112">
        <v>1066.6600000000001</v>
      </c>
      <c r="R2806" s="112">
        <v>21333.200000000001</v>
      </c>
      <c r="S2806" s="111" t="s">
        <v>1386</v>
      </c>
    </row>
    <row r="2807" spans="1:19" ht="25.5">
      <c r="A2807" s="111" t="s">
        <v>4839</v>
      </c>
      <c r="B2807" s="143">
        <v>44362</v>
      </c>
      <c r="C2807" s="111" t="s">
        <v>4840</v>
      </c>
      <c r="D2807" s="143">
        <v>44362</v>
      </c>
      <c r="E2807" s="111" t="s">
        <v>1387</v>
      </c>
      <c r="F2807" s="111" t="s">
        <v>75</v>
      </c>
      <c r="G2807" s="111" t="s">
        <v>76</v>
      </c>
      <c r="H2807" s="111" t="s">
        <v>54</v>
      </c>
      <c r="I2807" s="111" t="s">
        <v>1115</v>
      </c>
      <c r="J2807" s="112">
        <v>50</v>
      </c>
      <c r="K2807" s="112">
        <v>1030</v>
      </c>
      <c r="L2807" s="112">
        <v>51500</v>
      </c>
      <c r="M2807" s="112">
        <v>2.5750000000000002</v>
      </c>
      <c r="N2807" s="112">
        <v>128.75</v>
      </c>
      <c r="O2807" s="112">
        <v>0</v>
      </c>
      <c r="P2807" s="112">
        <v>0</v>
      </c>
      <c r="Q2807" s="112">
        <v>1032.575</v>
      </c>
      <c r="R2807" s="112">
        <v>51628.75</v>
      </c>
      <c r="S2807" s="111" t="s">
        <v>1386</v>
      </c>
    </row>
    <row r="2808" spans="1:19" ht="25.5">
      <c r="A2808" s="111" t="s">
        <v>4839</v>
      </c>
      <c r="B2808" s="143">
        <v>44362</v>
      </c>
      <c r="C2808" s="111" t="s">
        <v>4840</v>
      </c>
      <c r="D2808" s="143">
        <v>44362</v>
      </c>
      <c r="E2808" s="111" t="s">
        <v>1387</v>
      </c>
      <c r="F2808" s="111" t="s">
        <v>75</v>
      </c>
      <c r="G2808" s="111" t="s">
        <v>76</v>
      </c>
      <c r="H2808" s="111" t="s">
        <v>54</v>
      </c>
      <c r="I2808" s="111" t="s">
        <v>1335</v>
      </c>
      <c r="J2808" s="112">
        <v>20</v>
      </c>
      <c r="K2808" s="112">
        <v>1303</v>
      </c>
      <c r="L2808" s="112">
        <v>26060</v>
      </c>
      <c r="M2808" s="112">
        <v>3.2574999999999998</v>
      </c>
      <c r="N2808" s="112">
        <v>65.150000000000006</v>
      </c>
      <c r="O2808" s="112">
        <v>0</v>
      </c>
      <c r="P2808" s="112">
        <v>0</v>
      </c>
      <c r="Q2808" s="112">
        <v>1306.2574999999999</v>
      </c>
      <c r="R2808" s="112">
        <v>26125.15</v>
      </c>
      <c r="S2808" s="111" t="s">
        <v>1386</v>
      </c>
    </row>
    <row r="2809" spans="1:19" ht="25.5">
      <c r="A2809" s="111" t="s">
        <v>4841</v>
      </c>
      <c r="B2809" s="143">
        <v>44362</v>
      </c>
      <c r="C2809" s="111" t="s">
        <v>4842</v>
      </c>
      <c r="D2809" s="143">
        <v>44362</v>
      </c>
      <c r="E2809" s="111" t="s">
        <v>1387</v>
      </c>
      <c r="F2809" s="111" t="s">
        <v>954</v>
      </c>
      <c r="G2809" s="111" t="s">
        <v>76</v>
      </c>
      <c r="H2809" s="111" t="s">
        <v>54</v>
      </c>
      <c r="I2809" s="111" t="s">
        <v>1285</v>
      </c>
      <c r="J2809" s="112">
        <v>90</v>
      </c>
      <c r="K2809" s="112">
        <v>1205</v>
      </c>
      <c r="L2809" s="112">
        <v>108450</v>
      </c>
      <c r="M2809" s="112">
        <v>3.0125000000000002</v>
      </c>
      <c r="N2809" s="112">
        <v>271.125</v>
      </c>
      <c r="O2809" s="112">
        <v>0</v>
      </c>
      <c r="P2809" s="112">
        <v>0</v>
      </c>
      <c r="Q2809" s="112">
        <v>1208.0125</v>
      </c>
      <c r="R2809" s="112">
        <v>108721.125</v>
      </c>
      <c r="S2809" s="111" t="s">
        <v>1386</v>
      </c>
    </row>
    <row r="2810" spans="1:19" ht="25.5">
      <c r="A2810" s="111" t="s">
        <v>4841</v>
      </c>
      <c r="B2810" s="143">
        <v>44362</v>
      </c>
      <c r="C2810" s="111" t="s">
        <v>4842</v>
      </c>
      <c r="D2810" s="143">
        <v>44362</v>
      </c>
      <c r="E2810" s="111" t="s">
        <v>1387</v>
      </c>
      <c r="F2810" s="111" t="s">
        <v>954</v>
      </c>
      <c r="G2810" s="111" t="s">
        <v>76</v>
      </c>
      <c r="H2810" s="111" t="s">
        <v>54</v>
      </c>
      <c r="I2810" s="111" t="s">
        <v>1335</v>
      </c>
      <c r="J2810" s="112">
        <v>40</v>
      </c>
      <c r="K2810" s="112">
        <v>1303</v>
      </c>
      <c r="L2810" s="112">
        <v>52120</v>
      </c>
      <c r="M2810" s="112">
        <v>3.2574999999999998</v>
      </c>
      <c r="N2810" s="112">
        <v>130.30000000000001</v>
      </c>
      <c r="O2810" s="112">
        <v>0</v>
      </c>
      <c r="P2810" s="112">
        <v>0</v>
      </c>
      <c r="Q2810" s="112">
        <v>1306.2574999999999</v>
      </c>
      <c r="R2810" s="112">
        <v>52250.3</v>
      </c>
      <c r="S2810" s="111" t="s">
        <v>1386</v>
      </c>
    </row>
    <row r="2811" spans="1:19" ht="25.5">
      <c r="A2811" s="111" t="s">
        <v>4841</v>
      </c>
      <c r="B2811" s="143">
        <v>44362</v>
      </c>
      <c r="C2811" s="111" t="s">
        <v>4842</v>
      </c>
      <c r="D2811" s="143">
        <v>44362</v>
      </c>
      <c r="E2811" s="111" t="s">
        <v>1387</v>
      </c>
      <c r="F2811" s="111" t="s">
        <v>954</v>
      </c>
      <c r="G2811" s="111" t="s">
        <v>76</v>
      </c>
      <c r="H2811" s="111" t="s">
        <v>54</v>
      </c>
      <c r="I2811" s="111" t="s">
        <v>1120</v>
      </c>
      <c r="J2811" s="112">
        <v>100</v>
      </c>
      <c r="K2811" s="112">
        <v>1176</v>
      </c>
      <c r="L2811" s="112">
        <v>117600</v>
      </c>
      <c r="M2811" s="112">
        <v>2.94</v>
      </c>
      <c r="N2811" s="112">
        <v>294</v>
      </c>
      <c r="O2811" s="112">
        <v>0</v>
      </c>
      <c r="P2811" s="112">
        <v>0</v>
      </c>
      <c r="Q2811" s="112">
        <v>1178.94</v>
      </c>
      <c r="R2811" s="112">
        <v>117894</v>
      </c>
      <c r="S2811" s="111" t="s">
        <v>1386</v>
      </c>
    </row>
    <row r="2812" spans="1:19" ht="25.5">
      <c r="A2812" s="111" t="s">
        <v>4843</v>
      </c>
      <c r="B2812" s="143">
        <v>44362</v>
      </c>
      <c r="C2812" s="111" t="s">
        <v>4844</v>
      </c>
      <c r="D2812" s="143">
        <v>44362</v>
      </c>
      <c r="E2812" s="111" t="s">
        <v>1387</v>
      </c>
      <c r="F2812" s="111" t="s">
        <v>53</v>
      </c>
      <c r="G2812" s="111" t="s">
        <v>1026</v>
      </c>
      <c r="H2812" s="111" t="s">
        <v>54</v>
      </c>
      <c r="I2812" s="111" t="s">
        <v>1284</v>
      </c>
      <c r="J2812" s="112">
        <v>12</v>
      </c>
      <c r="K2812" s="112">
        <v>1064</v>
      </c>
      <c r="L2812" s="112">
        <v>12768</v>
      </c>
      <c r="M2812" s="112">
        <v>2.66</v>
      </c>
      <c r="N2812" s="112">
        <v>31.92</v>
      </c>
      <c r="O2812" s="112">
        <v>0</v>
      </c>
      <c r="P2812" s="112">
        <v>0</v>
      </c>
      <c r="Q2812" s="112">
        <v>1066.6600000000001</v>
      </c>
      <c r="R2812" s="112">
        <v>12799.92</v>
      </c>
      <c r="S2812" s="111" t="s">
        <v>1386</v>
      </c>
    </row>
    <row r="2813" spans="1:19" ht="25.5">
      <c r="A2813" s="111" t="s">
        <v>4843</v>
      </c>
      <c r="B2813" s="143">
        <v>44362</v>
      </c>
      <c r="C2813" s="111" t="s">
        <v>4844</v>
      </c>
      <c r="D2813" s="143">
        <v>44362</v>
      </c>
      <c r="E2813" s="111" t="s">
        <v>1387</v>
      </c>
      <c r="F2813" s="111" t="s">
        <v>53</v>
      </c>
      <c r="G2813" s="111" t="s">
        <v>1026</v>
      </c>
      <c r="H2813" s="111" t="s">
        <v>54</v>
      </c>
      <c r="I2813" s="111" t="s">
        <v>1117</v>
      </c>
      <c r="J2813" s="112">
        <v>20</v>
      </c>
      <c r="K2813" s="112">
        <v>1118</v>
      </c>
      <c r="L2813" s="112">
        <v>22360</v>
      </c>
      <c r="M2813" s="112">
        <v>2.7949999999999999</v>
      </c>
      <c r="N2813" s="112">
        <v>55.9</v>
      </c>
      <c r="O2813" s="112">
        <v>0</v>
      </c>
      <c r="P2813" s="112">
        <v>0</v>
      </c>
      <c r="Q2813" s="112">
        <v>1120.7950000000001</v>
      </c>
      <c r="R2813" s="112">
        <v>22415.9</v>
      </c>
      <c r="S2813" s="111" t="s">
        <v>1386</v>
      </c>
    </row>
    <row r="2814" spans="1:19" ht="25.5">
      <c r="A2814" s="111" t="s">
        <v>4843</v>
      </c>
      <c r="B2814" s="143">
        <v>44362</v>
      </c>
      <c r="C2814" s="111" t="s">
        <v>4844</v>
      </c>
      <c r="D2814" s="143">
        <v>44362</v>
      </c>
      <c r="E2814" s="111" t="s">
        <v>1387</v>
      </c>
      <c r="F2814" s="111" t="s">
        <v>53</v>
      </c>
      <c r="G2814" s="111" t="s">
        <v>1026</v>
      </c>
      <c r="H2814" s="111" t="s">
        <v>54</v>
      </c>
      <c r="I2814" s="111" t="s">
        <v>1335</v>
      </c>
      <c r="J2814" s="112">
        <v>20</v>
      </c>
      <c r="K2814" s="112">
        <v>1303</v>
      </c>
      <c r="L2814" s="112">
        <v>26060</v>
      </c>
      <c r="M2814" s="112">
        <v>3.2574999999999998</v>
      </c>
      <c r="N2814" s="112">
        <v>65.150000000000006</v>
      </c>
      <c r="O2814" s="112">
        <v>0</v>
      </c>
      <c r="P2814" s="112">
        <v>0</v>
      </c>
      <c r="Q2814" s="112">
        <v>1306.2574999999999</v>
      </c>
      <c r="R2814" s="112">
        <v>26125.15</v>
      </c>
      <c r="S2814" s="111" t="s">
        <v>1386</v>
      </c>
    </row>
    <row r="2815" spans="1:19" ht="25.5">
      <c r="A2815" s="111" t="s">
        <v>4843</v>
      </c>
      <c r="B2815" s="143">
        <v>44362</v>
      </c>
      <c r="C2815" s="111" t="s">
        <v>4844</v>
      </c>
      <c r="D2815" s="143">
        <v>44362</v>
      </c>
      <c r="E2815" s="111" t="s">
        <v>1387</v>
      </c>
      <c r="F2815" s="111" t="s">
        <v>53</v>
      </c>
      <c r="G2815" s="111" t="s">
        <v>1026</v>
      </c>
      <c r="H2815" s="111" t="s">
        <v>54</v>
      </c>
      <c r="I2815" s="111" t="s">
        <v>1120</v>
      </c>
      <c r="J2815" s="112">
        <v>20</v>
      </c>
      <c r="K2815" s="112">
        <v>1176</v>
      </c>
      <c r="L2815" s="112">
        <v>23520</v>
      </c>
      <c r="M2815" s="112">
        <v>2.94</v>
      </c>
      <c r="N2815" s="112">
        <v>58.8</v>
      </c>
      <c r="O2815" s="112">
        <v>0</v>
      </c>
      <c r="P2815" s="112">
        <v>0</v>
      </c>
      <c r="Q2815" s="112">
        <v>1178.94</v>
      </c>
      <c r="R2815" s="112">
        <v>23578.799999999999</v>
      </c>
      <c r="S2815" s="111" t="s">
        <v>1386</v>
      </c>
    </row>
    <row r="2816" spans="1:19" ht="25.5">
      <c r="A2816" s="111" t="s">
        <v>4845</v>
      </c>
      <c r="B2816" s="143">
        <v>44362</v>
      </c>
      <c r="C2816" s="111" t="s">
        <v>4846</v>
      </c>
      <c r="D2816" s="143">
        <v>44362</v>
      </c>
      <c r="E2816" s="111" t="s">
        <v>1387</v>
      </c>
      <c r="F2816" s="111" t="s">
        <v>55</v>
      </c>
      <c r="G2816" s="111" t="s">
        <v>1026</v>
      </c>
      <c r="H2816" s="111" t="s">
        <v>54</v>
      </c>
      <c r="I2816" s="111" t="s">
        <v>1285</v>
      </c>
      <c r="J2816" s="112">
        <v>20</v>
      </c>
      <c r="K2816" s="112">
        <v>1205</v>
      </c>
      <c r="L2816" s="112">
        <v>24100</v>
      </c>
      <c r="M2816" s="112">
        <v>3.0125000000000002</v>
      </c>
      <c r="N2816" s="112">
        <v>60.25</v>
      </c>
      <c r="O2816" s="112">
        <v>0</v>
      </c>
      <c r="P2816" s="112">
        <v>0</v>
      </c>
      <c r="Q2816" s="112">
        <v>1208.0125</v>
      </c>
      <c r="R2816" s="112">
        <v>24160.25</v>
      </c>
      <c r="S2816" s="111" t="s">
        <v>1386</v>
      </c>
    </row>
    <row r="2817" spans="1:19" ht="25.5">
      <c r="A2817" s="111" t="s">
        <v>4847</v>
      </c>
      <c r="B2817" s="143">
        <v>44362</v>
      </c>
      <c r="C2817" s="111" t="s">
        <v>4848</v>
      </c>
      <c r="D2817" s="143">
        <v>44362</v>
      </c>
      <c r="E2817" s="111" t="s">
        <v>1387</v>
      </c>
      <c r="F2817" s="111" t="s">
        <v>59</v>
      </c>
      <c r="G2817" s="111" t="s">
        <v>54</v>
      </c>
      <c r="H2817" s="111" t="s">
        <v>54</v>
      </c>
      <c r="I2817" s="111" t="s">
        <v>1284</v>
      </c>
      <c r="J2817" s="112">
        <v>40</v>
      </c>
      <c r="K2817" s="112">
        <v>1064</v>
      </c>
      <c r="L2817" s="112">
        <v>42560</v>
      </c>
      <c r="M2817" s="112">
        <v>2.66</v>
      </c>
      <c r="N2817" s="112">
        <v>106.4</v>
      </c>
      <c r="O2817" s="112">
        <v>0</v>
      </c>
      <c r="P2817" s="112">
        <v>0</v>
      </c>
      <c r="Q2817" s="112">
        <v>1066.6600000000001</v>
      </c>
      <c r="R2817" s="112">
        <v>42666.400000000001</v>
      </c>
      <c r="S2817" s="111" t="s">
        <v>1386</v>
      </c>
    </row>
    <row r="2818" spans="1:19" ht="25.5">
      <c r="A2818" s="111" t="s">
        <v>4847</v>
      </c>
      <c r="B2818" s="143">
        <v>44362</v>
      </c>
      <c r="C2818" s="111" t="s">
        <v>4848</v>
      </c>
      <c r="D2818" s="143">
        <v>44362</v>
      </c>
      <c r="E2818" s="111" t="s">
        <v>1387</v>
      </c>
      <c r="F2818" s="111" t="s">
        <v>59</v>
      </c>
      <c r="G2818" s="111" t="s">
        <v>54</v>
      </c>
      <c r="H2818" s="111" t="s">
        <v>54</v>
      </c>
      <c r="I2818" s="111" t="s">
        <v>1120</v>
      </c>
      <c r="J2818" s="112">
        <v>20</v>
      </c>
      <c r="K2818" s="112">
        <v>1176</v>
      </c>
      <c r="L2818" s="112">
        <v>23520</v>
      </c>
      <c r="M2818" s="112">
        <v>2.94</v>
      </c>
      <c r="N2818" s="112">
        <v>58.8</v>
      </c>
      <c r="O2818" s="112">
        <v>0</v>
      </c>
      <c r="P2818" s="112">
        <v>0</v>
      </c>
      <c r="Q2818" s="112">
        <v>1178.94</v>
      </c>
      <c r="R2818" s="112">
        <v>23578.799999999999</v>
      </c>
      <c r="S2818" s="111" t="s">
        <v>1386</v>
      </c>
    </row>
    <row r="2819" spans="1:19" ht="25.5">
      <c r="A2819" s="111" t="s">
        <v>4847</v>
      </c>
      <c r="B2819" s="143">
        <v>44362</v>
      </c>
      <c r="C2819" s="111" t="s">
        <v>4848</v>
      </c>
      <c r="D2819" s="143">
        <v>44362</v>
      </c>
      <c r="E2819" s="111" t="s">
        <v>1387</v>
      </c>
      <c r="F2819" s="111" t="s">
        <v>59</v>
      </c>
      <c r="G2819" s="111" t="s">
        <v>54</v>
      </c>
      <c r="H2819" s="111" t="s">
        <v>54</v>
      </c>
      <c r="I2819" s="111" t="s">
        <v>1115</v>
      </c>
      <c r="J2819" s="112">
        <v>100</v>
      </c>
      <c r="K2819" s="112">
        <v>1030</v>
      </c>
      <c r="L2819" s="112">
        <v>103000</v>
      </c>
      <c r="M2819" s="112">
        <v>2.5750000000000002</v>
      </c>
      <c r="N2819" s="112">
        <v>257.5</v>
      </c>
      <c r="O2819" s="112">
        <v>0</v>
      </c>
      <c r="P2819" s="112">
        <v>0</v>
      </c>
      <c r="Q2819" s="112">
        <v>1032.575</v>
      </c>
      <c r="R2819" s="112">
        <v>103257.5</v>
      </c>
      <c r="S2819" s="111" t="s">
        <v>1386</v>
      </c>
    </row>
    <row r="2820" spans="1:19" ht="25.5">
      <c r="A2820" s="111" t="s">
        <v>4849</v>
      </c>
      <c r="B2820" s="143">
        <v>44362</v>
      </c>
      <c r="C2820" s="111" t="s">
        <v>4850</v>
      </c>
      <c r="D2820" s="143">
        <v>44362</v>
      </c>
      <c r="E2820" s="111" t="s">
        <v>1387</v>
      </c>
      <c r="F2820" s="111" t="s">
        <v>71</v>
      </c>
      <c r="G2820" s="111" t="s">
        <v>76</v>
      </c>
      <c r="H2820" s="111" t="s">
        <v>54</v>
      </c>
      <c r="I2820" s="111" t="s">
        <v>1120</v>
      </c>
      <c r="J2820" s="112">
        <v>80</v>
      </c>
      <c r="K2820" s="112">
        <v>1176</v>
      </c>
      <c r="L2820" s="112">
        <v>94080</v>
      </c>
      <c r="M2820" s="112">
        <v>2.94</v>
      </c>
      <c r="N2820" s="112">
        <v>235.2</v>
      </c>
      <c r="O2820" s="112">
        <v>0</v>
      </c>
      <c r="P2820" s="112">
        <v>0</v>
      </c>
      <c r="Q2820" s="112">
        <v>1178.94</v>
      </c>
      <c r="R2820" s="112">
        <v>94315.199999999997</v>
      </c>
      <c r="S2820" s="111" t="s">
        <v>1386</v>
      </c>
    </row>
    <row r="2821" spans="1:19" ht="25.5">
      <c r="A2821" s="111" t="s">
        <v>4849</v>
      </c>
      <c r="B2821" s="143">
        <v>44362</v>
      </c>
      <c r="C2821" s="111" t="s">
        <v>4850</v>
      </c>
      <c r="D2821" s="143">
        <v>44362</v>
      </c>
      <c r="E2821" s="111" t="s">
        <v>1387</v>
      </c>
      <c r="F2821" s="111" t="s">
        <v>71</v>
      </c>
      <c r="G2821" s="111" t="s">
        <v>76</v>
      </c>
      <c r="H2821" s="111" t="s">
        <v>54</v>
      </c>
      <c r="I2821" s="111" t="s">
        <v>1335</v>
      </c>
      <c r="J2821" s="112">
        <v>60</v>
      </c>
      <c r="K2821" s="112">
        <v>1303</v>
      </c>
      <c r="L2821" s="112">
        <v>78180</v>
      </c>
      <c r="M2821" s="112">
        <v>3.2574999999999998</v>
      </c>
      <c r="N2821" s="112">
        <v>195.45</v>
      </c>
      <c r="O2821" s="112">
        <v>0</v>
      </c>
      <c r="P2821" s="112">
        <v>0</v>
      </c>
      <c r="Q2821" s="112">
        <v>1306.2574999999999</v>
      </c>
      <c r="R2821" s="112">
        <v>78375.45</v>
      </c>
      <c r="S2821" s="111" t="s">
        <v>1386</v>
      </c>
    </row>
    <row r="2822" spans="1:19" ht="25.5">
      <c r="A2822" s="111" t="s">
        <v>4849</v>
      </c>
      <c r="B2822" s="143">
        <v>44362</v>
      </c>
      <c r="C2822" s="111" t="s">
        <v>4850</v>
      </c>
      <c r="D2822" s="143">
        <v>44362</v>
      </c>
      <c r="E2822" s="111" t="s">
        <v>1387</v>
      </c>
      <c r="F2822" s="111" t="s">
        <v>71</v>
      </c>
      <c r="G2822" s="111" t="s">
        <v>76</v>
      </c>
      <c r="H2822" s="111" t="s">
        <v>54</v>
      </c>
      <c r="I2822" s="111" t="s">
        <v>1285</v>
      </c>
      <c r="J2822" s="112">
        <v>60</v>
      </c>
      <c r="K2822" s="112">
        <v>1205</v>
      </c>
      <c r="L2822" s="112">
        <v>72300</v>
      </c>
      <c r="M2822" s="112">
        <v>3.0125000000000002</v>
      </c>
      <c r="N2822" s="112">
        <v>180.75</v>
      </c>
      <c r="O2822" s="112">
        <v>0</v>
      </c>
      <c r="P2822" s="112">
        <v>0</v>
      </c>
      <c r="Q2822" s="112">
        <v>1208.0125</v>
      </c>
      <c r="R2822" s="112">
        <v>72480.75</v>
      </c>
      <c r="S2822" s="111" t="s">
        <v>1386</v>
      </c>
    </row>
    <row r="2823" spans="1:19" ht="25.5">
      <c r="A2823" s="111" t="s">
        <v>4849</v>
      </c>
      <c r="B2823" s="143">
        <v>44362</v>
      </c>
      <c r="C2823" s="111" t="s">
        <v>4850</v>
      </c>
      <c r="D2823" s="143">
        <v>44362</v>
      </c>
      <c r="E2823" s="111" t="s">
        <v>1387</v>
      </c>
      <c r="F2823" s="111" t="s">
        <v>71</v>
      </c>
      <c r="G2823" s="111" t="s">
        <v>76</v>
      </c>
      <c r="H2823" s="111" t="s">
        <v>54</v>
      </c>
      <c r="I2823" s="111" t="s">
        <v>1284</v>
      </c>
      <c r="J2823" s="112">
        <v>60</v>
      </c>
      <c r="K2823" s="112">
        <v>1064</v>
      </c>
      <c r="L2823" s="112">
        <v>63840</v>
      </c>
      <c r="M2823" s="112">
        <v>2.66</v>
      </c>
      <c r="N2823" s="112">
        <v>159.6</v>
      </c>
      <c r="O2823" s="112">
        <v>0</v>
      </c>
      <c r="P2823" s="112">
        <v>0</v>
      </c>
      <c r="Q2823" s="112">
        <v>1066.6600000000001</v>
      </c>
      <c r="R2823" s="112">
        <v>63999.6</v>
      </c>
      <c r="S2823" s="111" t="s">
        <v>1386</v>
      </c>
    </row>
    <row r="2824" spans="1:19" ht="25.5">
      <c r="A2824" s="111" t="s">
        <v>4851</v>
      </c>
      <c r="B2824" s="143">
        <v>44362</v>
      </c>
      <c r="C2824" s="111" t="s">
        <v>4852</v>
      </c>
      <c r="D2824" s="143">
        <v>44362</v>
      </c>
      <c r="E2824" s="111" t="s">
        <v>1387</v>
      </c>
      <c r="F2824" s="111" t="s">
        <v>1439</v>
      </c>
      <c r="G2824" s="111" t="s">
        <v>1392</v>
      </c>
      <c r="H2824" s="111" t="s">
        <v>1391</v>
      </c>
      <c r="I2824" s="111" t="s">
        <v>1284</v>
      </c>
      <c r="J2824" s="112">
        <v>15</v>
      </c>
      <c r="K2824" s="112">
        <v>1064</v>
      </c>
      <c r="L2824" s="112">
        <v>15960</v>
      </c>
      <c r="M2824" s="112">
        <v>2.66</v>
      </c>
      <c r="N2824" s="112">
        <v>39.9</v>
      </c>
      <c r="O2824" s="112">
        <v>0</v>
      </c>
      <c r="P2824" s="112">
        <v>0</v>
      </c>
      <c r="Q2824" s="112">
        <v>1066.6600000000001</v>
      </c>
      <c r="R2824" s="112">
        <v>15999.9</v>
      </c>
      <c r="S2824" s="111" t="s">
        <v>1386</v>
      </c>
    </row>
    <row r="2825" spans="1:19" ht="25.5">
      <c r="A2825" s="111" t="s">
        <v>4853</v>
      </c>
      <c r="B2825" s="143">
        <v>44362</v>
      </c>
      <c r="C2825" s="111" t="s">
        <v>4854</v>
      </c>
      <c r="D2825" s="143">
        <v>44362</v>
      </c>
      <c r="E2825" s="111" t="s">
        <v>1387</v>
      </c>
      <c r="F2825" s="111" t="s">
        <v>99</v>
      </c>
      <c r="G2825" s="111" t="s">
        <v>1020</v>
      </c>
      <c r="H2825" s="111" t="s">
        <v>1391</v>
      </c>
      <c r="I2825" s="111" t="s">
        <v>1284</v>
      </c>
      <c r="J2825" s="112">
        <v>40</v>
      </c>
      <c r="K2825" s="112">
        <v>1064</v>
      </c>
      <c r="L2825" s="112">
        <v>42560</v>
      </c>
      <c r="M2825" s="112">
        <v>2.66</v>
      </c>
      <c r="N2825" s="112">
        <v>106.4</v>
      </c>
      <c r="O2825" s="112">
        <v>0</v>
      </c>
      <c r="P2825" s="112">
        <v>0</v>
      </c>
      <c r="Q2825" s="112">
        <v>1066.6600000000001</v>
      </c>
      <c r="R2825" s="112">
        <v>42666.400000000001</v>
      </c>
      <c r="S2825" s="111" t="s">
        <v>1386</v>
      </c>
    </row>
    <row r="2826" spans="1:19" ht="25.5">
      <c r="A2826" s="111" t="s">
        <v>4855</v>
      </c>
      <c r="B2826" s="143">
        <v>44362</v>
      </c>
      <c r="C2826" s="111" t="s">
        <v>4856</v>
      </c>
      <c r="D2826" s="143">
        <v>44362</v>
      </c>
      <c r="E2826" s="111" t="s">
        <v>1387</v>
      </c>
      <c r="F2826" s="111" t="s">
        <v>97</v>
      </c>
      <c r="G2826" s="111" t="s">
        <v>987</v>
      </c>
      <c r="H2826" s="111" t="s">
        <v>1391</v>
      </c>
      <c r="I2826" s="111" t="s">
        <v>1335</v>
      </c>
      <c r="J2826" s="112">
        <v>40</v>
      </c>
      <c r="K2826" s="112">
        <v>1303</v>
      </c>
      <c r="L2826" s="112">
        <v>52120</v>
      </c>
      <c r="M2826" s="112">
        <v>3.2574999999999998</v>
      </c>
      <c r="N2826" s="112">
        <v>130.30000000000001</v>
      </c>
      <c r="O2826" s="112">
        <v>0</v>
      </c>
      <c r="P2826" s="112">
        <v>0</v>
      </c>
      <c r="Q2826" s="112">
        <v>1306.2574999999999</v>
      </c>
      <c r="R2826" s="112">
        <v>52250.3</v>
      </c>
      <c r="S2826" s="111" t="s">
        <v>1386</v>
      </c>
    </row>
    <row r="2827" spans="1:19" ht="25.5">
      <c r="A2827" s="111" t="s">
        <v>4855</v>
      </c>
      <c r="B2827" s="143">
        <v>44362</v>
      </c>
      <c r="C2827" s="111" t="s">
        <v>4856</v>
      </c>
      <c r="D2827" s="143">
        <v>44362</v>
      </c>
      <c r="E2827" s="111" t="s">
        <v>1387</v>
      </c>
      <c r="F2827" s="111" t="s">
        <v>97</v>
      </c>
      <c r="G2827" s="111" t="s">
        <v>987</v>
      </c>
      <c r="H2827" s="111" t="s">
        <v>1391</v>
      </c>
      <c r="I2827" s="111" t="s">
        <v>1120</v>
      </c>
      <c r="J2827" s="112">
        <v>60</v>
      </c>
      <c r="K2827" s="112">
        <v>1176</v>
      </c>
      <c r="L2827" s="112">
        <v>70560</v>
      </c>
      <c r="M2827" s="112">
        <v>2.94</v>
      </c>
      <c r="N2827" s="112">
        <v>176.4</v>
      </c>
      <c r="O2827" s="112">
        <v>0</v>
      </c>
      <c r="P2827" s="112">
        <v>0</v>
      </c>
      <c r="Q2827" s="112">
        <v>1178.94</v>
      </c>
      <c r="R2827" s="112">
        <v>70736.399999999994</v>
      </c>
      <c r="S2827" s="111" t="s">
        <v>1386</v>
      </c>
    </row>
    <row r="2828" spans="1:19" ht="25.5">
      <c r="A2828" s="111" t="s">
        <v>4855</v>
      </c>
      <c r="B2828" s="143">
        <v>44362</v>
      </c>
      <c r="C2828" s="111" t="s">
        <v>4856</v>
      </c>
      <c r="D2828" s="143">
        <v>44362</v>
      </c>
      <c r="E2828" s="111" t="s">
        <v>1387</v>
      </c>
      <c r="F2828" s="111" t="s">
        <v>97</v>
      </c>
      <c r="G2828" s="111" t="s">
        <v>987</v>
      </c>
      <c r="H2828" s="111" t="s">
        <v>1391</v>
      </c>
      <c r="I2828" s="111" t="s">
        <v>1117</v>
      </c>
      <c r="J2828" s="112">
        <v>60</v>
      </c>
      <c r="K2828" s="112">
        <v>1118</v>
      </c>
      <c r="L2828" s="112">
        <v>67080</v>
      </c>
      <c r="M2828" s="112">
        <v>2.7949999999999999</v>
      </c>
      <c r="N2828" s="112">
        <v>167.7</v>
      </c>
      <c r="O2828" s="112">
        <v>0</v>
      </c>
      <c r="P2828" s="112">
        <v>0</v>
      </c>
      <c r="Q2828" s="112">
        <v>1120.7950000000001</v>
      </c>
      <c r="R2828" s="112">
        <v>67247.7</v>
      </c>
      <c r="S2828" s="111" t="s">
        <v>1386</v>
      </c>
    </row>
    <row r="2829" spans="1:19" ht="25.5">
      <c r="A2829" s="111" t="s">
        <v>4855</v>
      </c>
      <c r="B2829" s="143">
        <v>44362</v>
      </c>
      <c r="C2829" s="111" t="s">
        <v>4856</v>
      </c>
      <c r="D2829" s="143">
        <v>44362</v>
      </c>
      <c r="E2829" s="111" t="s">
        <v>1387</v>
      </c>
      <c r="F2829" s="111" t="s">
        <v>97</v>
      </c>
      <c r="G2829" s="111" t="s">
        <v>987</v>
      </c>
      <c r="H2829" s="111" t="s">
        <v>1391</v>
      </c>
      <c r="I2829" s="111" t="s">
        <v>1284</v>
      </c>
      <c r="J2829" s="112">
        <v>140</v>
      </c>
      <c r="K2829" s="112">
        <v>1064</v>
      </c>
      <c r="L2829" s="112">
        <v>148960</v>
      </c>
      <c r="M2829" s="112">
        <v>2.66</v>
      </c>
      <c r="N2829" s="112">
        <v>372.4</v>
      </c>
      <c r="O2829" s="112">
        <v>0</v>
      </c>
      <c r="P2829" s="112">
        <v>0</v>
      </c>
      <c r="Q2829" s="112">
        <v>1066.6600000000001</v>
      </c>
      <c r="R2829" s="112">
        <v>149332.4</v>
      </c>
      <c r="S2829" s="111" t="s">
        <v>1386</v>
      </c>
    </row>
    <row r="2830" spans="1:19" ht="25.5">
      <c r="A2830" s="111" t="s">
        <v>4857</v>
      </c>
      <c r="B2830" s="143">
        <v>44362</v>
      </c>
      <c r="C2830" s="111" t="s">
        <v>4858</v>
      </c>
      <c r="D2830" s="143">
        <v>44362</v>
      </c>
      <c r="E2830" s="111" t="s">
        <v>1387</v>
      </c>
      <c r="F2830" s="111" t="s">
        <v>94</v>
      </c>
      <c r="G2830" s="111" t="s">
        <v>989</v>
      </c>
      <c r="H2830" s="111" t="s">
        <v>1391</v>
      </c>
      <c r="I2830" s="111" t="s">
        <v>1335</v>
      </c>
      <c r="J2830" s="112">
        <v>20</v>
      </c>
      <c r="K2830" s="112">
        <v>1303</v>
      </c>
      <c r="L2830" s="112">
        <v>26060</v>
      </c>
      <c r="M2830" s="112">
        <v>3.2574999999999998</v>
      </c>
      <c r="N2830" s="112">
        <v>65.150000000000006</v>
      </c>
      <c r="O2830" s="112">
        <v>0</v>
      </c>
      <c r="P2830" s="112">
        <v>0</v>
      </c>
      <c r="Q2830" s="112">
        <v>1306.2574999999999</v>
      </c>
      <c r="R2830" s="112">
        <v>26125.15</v>
      </c>
      <c r="S2830" s="111" t="s">
        <v>1386</v>
      </c>
    </row>
    <row r="2831" spans="1:19" ht="25.5">
      <c r="A2831" s="111" t="s">
        <v>4859</v>
      </c>
      <c r="B2831" s="143">
        <v>44362</v>
      </c>
      <c r="C2831" s="111" t="s">
        <v>4860</v>
      </c>
      <c r="D2831" s="143">
        <v>44362</v>
      </c>
      <c r="E2831" s="111" t="s">
        <v>1116</v>
      </c>
      <c r="F2831" s="111" t="s">
        <v>1281</v>
      </c>
      <c r="G2831" s="111" t="s">
        <v>1116</v>
      </c>
      <c r="H2831" s="111" t="s">
        <v>1116</v>
      </c>
      <c r="I2831" s="111" t="s">
        <v>1335</v>
      </c>
      <c r="J2831" s="112">
        <v>3</v>
      </c>
      <c r="K2831" s="112">
        <v>1321.5</v>
      </c>
      <c r="L2831" s="112">
        <v>3964.5</v>
      </c>
      <c r="M2831" s="112">
        <v>3.3037999999999998</v>
      </c>
      <c r="N2831" s="112">
        <v>9.9114000000000004</v>
      </c>
      <c r="O2831" s="112">
        <v>0</v>
      </c>
      <c r="P2831" s="112">
        <v>0</v>
      </c>
      <c r="Q2831" s="112">
        <v>1324.8037999999999</v>
      </c>
      <c r="R2831" s="112">
        <v>3974.4114</v>
      </c>
      <c r="S2831" s="111" t="s">
        <v>1386</v>
      </c>
    </row>
    <row r="2832" spans="1:19" ht="25.5">
      <c r="A2832" s="111" t="s">
        <v>4861</v>
      </c>
      <c r="B2832" s="143">
        <v>44362</v>
      </c>
      <c r="C2832" s="111" t="s">
        <v>4862</v>
      </c>
      <c r="D2832" s="143">
        <v>44362</v>
      </c>
      <c r="E2832" s="111" t="s">
        <v>1116</v>
      </c>
      <c r="F2832" s="111" t="s">
        <v>3782</v>
      </c>
      <c r="G2832" s="111" t="s">
        <v>1116</v>
      </c>
      <c r="H2832" s="111" t="s">
        <v>1116</v>
      </c>
      <c r="I2832" s="111" t="s">
        <v>1284</v>
      </c>
      <c r="J2832" s="112">
        <v>9</v>
      </c>
      <c r="K2832" s="112">
        <v>1079.5</v>
      </c>
      <c r="L2832" s="112">
        <v>9715.5</v>
      </c>
      <c r="M2832" s="112">
        <v>2.6987999999999999</v>
      </c>
      <c r="N2832" s="112">
        <v>24.289200000000001</v>
      </c>
      <c r="O2832" s="112">
        <v>0</v>
      </c>
      <c r="P2832" s="112">
        <v>0</v>
      </c>
      <c r="Q2832" s="112">
        <v>1082.1987999999999</v>
      </c>
      <c r="R2832" s="112">
        <v>9739.7891999999993</v>
      </c>
      <c r="S2832" s="111" t="s">
        <v>1386</v>
      </c>
    </row>
    <row r="2833" spans="1:19" ht="25.5">
      <c r="A2833" s="111" t="s">
        <v>4861</v>
      </c>
      <c r="B2833" s="143">
        <v>44362</v>
      </c>
      <c r="C2833" s="111" t="s">
        <v>4862</v>
      </c>
      <c r="D2833" s="143">
        <v>44362</v>
      </c>
      <c r="E2833" s="111" t="s">
        <v>1116</v>
      </c>
      <c r="F2833" s="111" t="s">
        <v>3782</v>
      </c>
      <c r="G2833" s="111" t="s">
        <v>1116</v>
      </c>
      <c r="H2833" s="111" t="s">
        <v>1116</v>
      </c>
      <c r="I2833" s="111" t="s">
        <v>1230</v>
      </c>
      <c r="J2833" s="112">
        <v>10</v>
      </c>
      <c r="K2833" s="112">
        <v>1114.5</v>
      </c>
      <c r="L2833" s="112">
        <v>11145</v>
      </c>
      <c r="M2833" s="112">
        <v>2.7863000000000002</v>
      </c>
      <c r="N2833" s="112">
        <v>27.863</v>
      </c>
      <c r="O2833" s="112">
        <v>0</v>
      </c>
      <c r="P2833" s="112">
        <v>0</v>
      </c>
      <c r="Q2833" s="112">
        <v>1117.2863</v>
      </c>
      <c r="R2833" s="112">
        <v>11172.862999999999</v>
      </c>
      <c r="S2833" s="111" t="s">
        <v>1386</v>
      </c>
    </row>
    <row r="2834" spans="1:19" ht="25.5">
      <c r="A2834" s="111" t="s">
        <v>4863</v>
      </c>
      <c r="B2834" s="143">
        <v>44362</v>
      </c>
      <c r="C2834" s="111" t="s">
        <v>4864</v>
      </c>
      <c r="D2834" s="143">
        <v>44362</v>
      </c>
      <c r="E2834" s="111" t="s">
        <v>1116</v>
      </c>
      <c r="F2834" s="111" t="s">
        <v>1123</v>
      </c>
      <c r="G2834" s="111" t="s">
        <v>1116</v>
      </c>
      <c r="H2834" s="111" t="s">
        <v>1116</v>
      </c>
      <c r="I2834" s="111" t="s">
        <v>1284</v>
      </c>
      <c r="J2834" s="112">
        <v>2</v>
      </c>
      <c r="K2834" s="112">
        <v>1079.5</v>
      </c>
      <c r="L2834" s="112">
        <v>2159</v>
      </c>
      <c r="M2834" s="112">
        <v>2.6987999999999999</v>
      </c>
      <c r="N2834" s="112">
        <v>5.3975999999999997</v>
      </c>
      <c r="O2834" s="112">
        <v>0</v>
      </c>
      <c r="P2834" s="112">
        <v>0</v>
      </c>
      <c r="Q2834" s="112">
        <v>1082.1987999999999</v>
      </c>
      <c r="R2834" s="112">
        <v>2164.3975999999998</v>
      </c>
      <c r="S2834" s="111" t="s">
        <v>1386</v>
      </c>
    </row>
    <row r="2835" spans="1:19" ht="25.5">
      <c r="A2835" s="111" t="s">
        <v>4865</v>
      </c>
      <c r="B2835" s="143">
        <v>44362</v>
      </c>
      <c r="C2835" s="111" t="s">
        <v>4866</v>
      </c>
      <c r="D2835" s="143">
        <v>44362</v>
      </c>
      <c r="E2835" s="111" t="s">
        <v>1116</v>
      </c>
      <c r="F2835" s="111" t="s">
        <v>1426</v>
      </c>
      <c r="G2835" s="111" t="s">
        <v>1116</v>
      </c>
      <c r="H2835" s="111" t="s">
        <v>1116</v>
      </c>
      <c r="I2835" s="111" t="s">
        <v>1285</v>
      </c>
      <c r="J2835" s="112">
        <v>5</v>
      </c>
      <c r="K2835" s="112">
        <v>1222.5</v>
      </c>
      <c r="L2835" s="112">
        <v>6112.5</v>
      </c>
      <c r="M2835" s="112">
        <v>3.0562999999999998</v>
      </c>
      <c r="N2835" s="112">
        <v>15.281499999999999</v>
      </c>
      <c r="O2835" s="112">
        <v>0</v>
      </c>
      <c r="P2835" s="112">
        <v>0</v>
      </c>
      <c r="Q2835" s="112">
        <v>1225.5563</v>
      </c>
      <c r="R2835" s="112">
        <v>6127.7815000000001</v>
      </c>
      <c r="S2835" s="111" t="s">
        <v>1386</v>
      </c>
    </row>
    <row r="2836" spans="1:19" ht="25.5">
      <c r="A2836" s="111" t="s">
        <v>4865</v>
      </c>
      <c r="B2836" s="143">
        <v>44362</v>
      </c>
      <c r="C2836" s="111" t="s">
        <v>4866</v>
      </c>
      <c r="D2836" s="143">
        <v>44362</v>
      </c>
      <c r="E2836" s="111" t="s">
        <v>1116</v>
      </c>
      <c r="F2836" s="111" t="s">
        <v>1426</v>
      </c>
      <c r="G2836" s="111" t="s">
        <v>1116</v>
      </c>
      <c r="H2836" s="111" t="s">
        <v>1116</v>
      </c>
      <c r="I2836" s="111" t="s">
        <v>1335</v>
      </c>
      <c r="J2836" s="112">
        <v>5</v>
      </c>
      <c r="K2836" s="112">
        <v>1321.5</v>
      </c>
      <c r="L2836" s="112">
        <v>6607.5</v>
      </c>
      <c r="M2836" s="112">
        <v>3.3037999999999998</v>
      </c>
      <c r="N2836" s="112">
        <v>16.518999999999998</v>
      </c>
      <c r="O2836" s="112">
        <v>0</v>
      </c>
      <c r="P2836" s="112">
        <v>0</v>
      </c>
      <c r="Q2836" s="112">
        <v>1324.8037999999999</v>
      </c>
      <c r="R2836" s="112">
        <v>6624.0190000000002</v>
      </c>
      <c r="S2836" s="111" t="s">
        <v>1386</v>
      </c>
    </row>
    <row r="2837" spans="1:19" ht="25.5">
      <c r="A2837" s="111" t="s">
        <v>4867</v>
      </c>
      <c r="B2837" s="143">
        <v>44362</v>
      </c>
      <c r="C2837" s="111" t="s">
        <v>4868</v>
      </c>
      <c r="D2837" s="143">
        <v>44362</v>
      </c>
      <c r="E2837" s="111" t="s">
        <v>1387</v>
      </c>
      <c r="F2837" s="111" t="s">
        <v>993</v>
      </c>
      <c r="G2837" s="111" t="s">
        <v>1397</v>
      </c>
      <c r="H2837" s="111" t="s">
        <v>54</v>
      </c>
      <c r="I2837" s="111" t="s">
        <v>1115</v>
      </c>
      <c r="J2837" s="112">
        <v>100</v>
      </c>
      <c r="K2837" s="112">
        <v>1030</v>
      </c>
      <c r="L2837" s="112">
        <v>103000</v>
      </c>
      <c r="M2837" s="112">
        <v>2.5750000000000002</v>
      </c>
      <c r="N2837" s="112">
        <v>257.5</v>
      </c>
      <c r="O2837" s="112">
        <v>0</v>
      </c>
      <c r="P2837" s="112">
        <v>0</v>
      </c>
      <c r="Q2837" s="112">
        <v>1032.575</v>
      </c>
      <c r="R2837" s="112">
        <v>103257.5</v>
      </c>
      <c r="S2837" s="111" t="s">
        <v>1386</v>
      </c>
    </row>
    <row r="2838" spans="1:19" ht="25.5">
      <c r="A2838" s="111" t="s">
        <v>4867</v>
      </c>
      <c r="B2838" s="143">
        <v>44362</v>
      </c>
      <c r="C2838" s="111" t="s">
        <v>4868</v>
      </c>
      <c r="D2838" s="143">
        <v>44362</v>
      </c>
      <c r="E2838" s="111" t="s">
        <v>1387</v>
      </c>
      <c r="F2838" s="111" t="s">
        <v>993</v>
      </c>
      <c r="G2838" s="111" t="s">
        <v>1397</v>
      </c>
      <c r="H2838" s="111" t="s">
        <v>54</v>
      </c>
      <c r="I2838" s="111" t="s">
        <v>1117</v>
      </c>
      <c r="J2838" s="112">
        <v>60</v>
      </c>
      <c r="K2838" s="112">
        <v>1118</v>
      </c>
      <c r="L2838" s="112">
        <v>67080</v>
      </c>
      <c r="M2838" s="112">
        <v>2.7949999999999999</v>
      </c>
      <c r="N2838" s="112">
        <v>167.7</v>
      </c>
      <c r="O2838" s="112">
        <v>0</v>
      </c>
      <c r="P2838" s="112">
        <v>0</v>
      </c>
      <c r="Q2838" s="112">
        <v>1120.7950000000001</v>
      </c>
      <c r="R2838" s="112">
        <v>67247.7</v>
      </c>
      <c r="S2838" s="111" t="s">
        <v>1386</v>
      </c>
    </row>
    <row r="2839" spans="1:19" ht="25.5">
      <c r="A2839" s="111" t="s">
        <v>4869</v>
      </c>
      <c r="B2839" s="143">
        <v>44362</v>
      </c>
      <c r="C2839" s="111" t="s">
        <v>4870</v>
      </c>
      <c r="D2839" s="143">
        <v>44362</v>
      </c>
      <c r="E2839" s="111" t="s">
        <v>1387</v>
      </c>
      <c r="F2839" s="111" t="s">
        <v>68</v>
      </c>
      <c r="G2839" s="111" t="s">
        <v>1397</v>
      </c>
      <c r="H2839" s="111" t="s">
        <v>54</v>
      </c>
      <c r="I2839" s="111" t="s">
        <v>1285</v>
      </c>
      <c r="J2839" s="112">
        <v>60</v>
      </c>
      <c r="K2839" s="112">
        <v>1205</v>
      </c>
      <c r="L2839" s="112">
        <v>72300</v>
      </c>
      <c r="M2839" s="112">
        <v>3.0125000000000002</v>
      </c>
      <c r="N2839" s="112">
        <v>180.75</v>
      </c>
      <c r="O2839" s="112">
        <v>0</v>
      </c>
      <c r="P2839" s="112">
        <v>0</v>
      </c>
      <c r="Q2839" s="112">
        <v>1208.0125</v>
      </c>
      <c r="R2839" s="112">
        <v>72480.75</v>
      </c>
      <c r="S2839" s="111" t="s">
        <v>1386</v>
      </c>
    </row>
    <row r="2840" spans="1:19" ht="25.5">
      <c r="A2840" s="111" t="s">
        <v>4869</v>
      </c>
      <c r="B2840" s="143">
        <v>44362</v>
      </c>
      <c r="C2840" s="111" t="s">
        <v>4870</v>
      </c>
      <c r="D2840" s="143">
        <v>44362</v>
      </c>
      <c r="E2840" s="111" t="s">
        <v>1387</v>
      </c>
      <c r="F2840" s="111" t="s">
        <v>68</v>
      </c>
      <c r="G2840" s="111" t="s">
        <v>1397</v>
      </c>
      <c r="H2840" s="111" t="s">
        <v>54</v>
      </c>
      <c r="I2840" s="111" t="s">
        <v>1115</v>
      </c>
      <c r="J2840" s="112">
        <v>60</v>
      </c>
      <c r="K2840" s="112">
        <v>1030</v>
      </c>
      <c r="L2840" s="112">
        <v>61800</v>
      </c>
      <c r="M2840" s="112">
        <v>2.5750000000000002</v>
      </c>
      <c r="N2840" s="112">
        <v>154.5</v>
      </c>
      <c r="O2840" s="112">
        <v>0</v>
      </c>
      <c r="P2840" s="112">
        <v>0</v>
      </c>
      <c r="Q2840" s="112">
        <v>1032.575</v>
      </c>
      <c r="R2840" s="112">
        <v>61954.5</v>
      </c>
      <c r="S2840" s="111" t="s">
        <v>1386</v>
      </c>
    </row>
    <row r="2841" spans="1:19" ht="25.5">
      <c r="A2841" s="111" t="s">
        <v>4869</v>
      </c>
      <c r="B2841" s="143">
        <v>44362</v>
      </c>
      <c r="C2841" s="111" t="s">
        <v>4870</v>
      </c>
      <c r="D2841" s="143">
        <v>44362</v>
      </c>
      <c r="E2841" s="111" t="s">
        <v>1387</v>
      </c>
      <c r="F2841" s="111" t="s">
        <v>68</v>
      </c>
      <c r="G2841" s="111" t="s">
        <v>1397</v>
      </c>
      <c r="H2841" s="111" t="s">
        <v>54</v>
      </c>
      <c r="I2841" s="111" t="s">
        <v>1117</v>
      </c>
      <c r="J2841" s="112">
        <v>60</v>
      </c>
      <c r="K2841" s="112">
        <v>1118</v>
      </c>
      <c r="L2841" s="112">
        <v>67080</v>
      </c>
      <c r="M2841" s="112">
        <v>2.7949999999999999</v>
      </c>
      <c r="N2841" s="112">
        <v>167.7</v>
      </c>
      <c r="O2841" s="112">
        <v>0</v>
      </c>
      <c r="P2841" s="112">
        <v>0</v>
      </c>
      <c r="Q2841" s="112">
        <v>1120.7950000000001</v>
      </c>
      <c r="R2841" s="112">
        <v>67247.7</v>
      </c>
      <c r="S2841" s="111" t="s">
        <v>1386</v>
      </c>
    </row>
    <row r="2842" spans="1:19" ht="25.5">
      <c r="A2842" s="111" t="s">
        <v>4871</v>
      </c>
      <c r="B2842" s="143">
        <v>44362</v>
      </c>
      <c r="C2842" s="111" t="s">
        <v>4872</v>
      </c>
      <c r="D2842" s="143">
        <v>44362</v>
      </c>
      <c r="E2842" s="111" t="s">
        <v>1387</v>
      </c>
      <c r="F2842" s="111" t="s">
        <v>787</v>
      </c>
      <c r="G2842" s="111" t="s">
        <v>988</v>
      </c>
      <c r="H2842" s="111" t="s">
        <v>1391</v>
      </c>
      <c r="I2842" s="111" t="s">
        <v>1284</v>
      </c>
      <c r="J2842" s="112">
        <v>12</v>
      </c>
      <c r="K2842" s="112">
        <v>1064</v>
      </c>
      <c r="L2842" s="112">
        <v>12768</v>
      </c>
      <c r="M2842" s="112">
        <v>2.66</v>
      </c>
      <c r="N2842" s="112">
        <v>31.92</v>
      </c>
      <c r="O2842" s="112">
        <v>0</v>
      </c>
      <c r="P2842" s="112">
        <v>0</v>
      </c>
      <c r="Q2842" s="112">
        <v>1066.6600000000001</v>
      </c>
      <c r="R2842" s="112">
        <v>12799.92</v>
      </c>
      <c r="S2842" s="111" t="s">
        <v>1386</v>
      </c>
    </row>
    <row r="2843" spans="1:19" ht="25.5">
      <c r="A2843" s="111" t="s">
        <v>4873</v>
      </c>
      <c r="B2843" s="143">
        <v>44362</v>
      </c>
      <c r="C2843" s="111" t="s">
        <v>4874</v>
      </c>
      <c r="D2843" s="143">
        <v>44362</v>
      </c>
      <c r="E2843" s="111" t="s">
        <v>1387</v>
      </c>
      <c r="F2843" s="111" t="s">
        <v>7</v>
      </c>
      <c r="G2843" s="111" t="s">
        <v>1388</v>
      </c>
      <c r="H2843" s="111" t="s">
        <v>117</v>
      </c>
      <c r="I2843" s="111" t="s">
        <v>1284</v>
      </c>
      <c r="J2843" s="112">
        <v>60</v>
      </c>
      <c r="K2843" s="112">
        <v>1064</v>
      </c>
      <c r="L2843" s="112">
        <v>63840</v>
      </c>
      <c r="M2843" s="112">
        <v>2.66</v>
      </c>
      <c r="N2843" s="112">
        <v>159.6</v>
      </c>
      <c r="O2843" s="112">
        <v>0</v>
      </c>
      <c r="P2843" s="112">
        <v>0</v>
      </c>
      <c r="Q2843" s="112">
        <v>1066.6600000000001</v>
      </c>
      <c r="R2843" s="112">
        <v>63999.6</v>
      </c>
      <c r="S2843" s="111" t="s">
        <v>1386</v>
      </c>
    </row>
    <row r="2844" spans="1:19" ht="25.5">
      <c r="A2844" s="111" t="s">
        <v>4873</v>
      </c>
      <c r="B2844" s="143">
        <v>44362</v>
      </c>
      <c r="C2844" s="111" t="s">
        <v>4874</v>
      </c>
      <c r="D2844" s="143">
        <v>44362</v>
      </c>
      <c r="E2844" s="111" t="s">
        <v>1387</v>
      </c>
      <c r="F2844" s="111" t="s">
        <v>7</v>
      </c>
      <c r="G2844" s="111" t="s">
        <v>1388</v>
      </c>
      <c r="H2844" s="111" t="s">
        <v>117</v>
      </c>
      <c r="I2844" s="111" t="s">
        <v>1335</v>
      </c>
      <c r="J2844" s="112">
        <v>20</v>
      </c>
      <c r="K2844" s="112">
        <v>1303</v>
      </c>
      <c r="L2844" s="112">
        <v>26060</v>
      </c>
      <c r="M2844" s="112">
        <v>3.2574999999999998</v>
      </c>
      <c r="N2844" s="112">
        <v>65.150000000000006</v>
      </c>
      <c r="O2844" s="112">
        <v>0</v>
      </c>
      <c r="P2844" s="112">
        <v>0</v>
      </c>
      <c r="Q2844" s="112">
        <v>1306.2574999999999</v>
      </c>
      <c r="R2844" s="112">
        <v>26125.15</v>
      </c>
      <c r="S2844" s="111" t="s">
        <v>1386</v>
      </c>
    </row>
    <row r="2845" spans="1:19" ht="25.5">
      <c r="A2845" s="111" t="s">
        <v>4873</v>
      </c>
      <c r="B2845" s="143">
        <v>44362</v>
      </c>
      <c r="C2845" s="111" t="s">
        <v>4874</v>
      </c>
      <c r="D2845" s="143">
        <v>44362</v>
      </c>
      <c r="E2845" s="111" t="s">
        <v>1387</v>
      </c>
      <c r="F2845" s="111" t="s">
        <v>7</v>
      </c>
      <c r="G2845" s="111" t="s">
        <v>1388</v>
      </c>
      <c r="H2845" s="111" t="s">
        <v>117</v>
      </c>
      <c r="I2845" s="111" t="s">
        <v>1285</v>
      </c>
      <c r="J2845" s="112">
        <v>20</v>
      </c>
      <c r="K2845" s="112">
        <v>1205</v>
      </c>
      <c r="L2845" s="112">
        <v>24100</v>
      </c>
      <c r="M2845" s="112">
        <v>3.0125000000000002</v>
      </c>
      <c r="N2845" s="112">
        <v>60.25</v>
      </c>
      <c r="O2845" s="112">
        <v>0</v>
      </c>
      <c r="P2845" s="112">
        <v>0</v>
      </c>
      <c r="Q2845" s="112">
        <v>1208.0125</v>
      </c>
      <c r="R2845" s="112">
        <v>24160.25</v>
      </c>
      <c r="S2845" s="111" t="s">
        <v>1386</v>
      </c>
    </row>
    <row r="2846" spans="1:19" ht="25.5">
      <c r="A2846" s="111" t="s">
        <v>4875</v>
      </c>
      <c r="B2846" s="143">
        <v>44362</v>
      </c>
      <c r="C2846" s="111" t="s">
        <v>4876</v>
      </c>
      <c r="D2846" s="143">
        <v>44362</v>
      </c>
      <c r="E2846" s="111" t="s">
        <v>1387</v>
      </c>
      <c r="F2846" s="111" t="s">
        <v>114</v>
      </c>
      <c r="G2846" s="111" t="s">
        <v>1398</v>
      </c>
      <c r="H2846" s="111" t="s">
        <v>117</v>
      </c>
      <c r="I2846" s="111" t="s">
        <v>1284</v>
      </c>
      <c r="J2846" s="112">
        <v>60</v>
      </c>
      <c r="K2846" s="112">
        <v>1064</v>
      </c>
      <c r="L2846" s="112">
        <v>63840</v>
      </c>
      <c r="M2846" s="112">
        <v>2.66</v>
      </c>
      <c r="N2846" s="112">
        <v>159.6</v>
      </c>
      <c r="O2846" s="112">
        <v>0</v>
      </c>
      <c r="P2846" s="112">
        <v>0</v>
      </c>
      <c r="Q2846" s="112">
        <v>1066.6600000000001</v>
      </c>
      <c r="R2846" s="112">
        <v>63999.6</v>
      </c>
      <c r="S2846" s="111" t="s">
        <v>1386</v>
      </c>
    </row>
    <row r="2847" spans="1:19" ht="25.5">
      <c r="A2847" s="111" t="s">
        <v>4875</v>
      </c>
      <c r="B2847" s="143">
        <v>44362</v>
      </c>
      <c r="C2847" s="111" t="s">
        <v>4876</v>
      </c>
      <c r="D2847" s="143">
        <v>44362</v>
      </c>
      <c r="E2847" s="111" t="s">
        <v>1387</v>
      </c>
      <c r="F2847" s="111" t="s">
        <v>114</v>
      </c>
      <c r="G2847" s="111" t="s">
        <v>1398</v>
      </c>
      <c r="H2847" s="111" t="s">
        <v>117</v>
      </c>
      <c r="I2847" s="111" t="s">
        <v>1120</v>
      </c>
      <c r="J2847" s="112">
        <v>20</v>
      </c>
      <c r="K2847" s="112">
        <v>1176</v>
      </c>
      <c r="L2847" s="112">
        <v>23520</v>
      </c>
      <c r="M2847" s="112">
        <v>2.94</v>
      </c>
      <c r="N2847" s="112">
        <v>58.8</v>
      </c>
      <c r="O2847" s="112">
        <v>0</v>
      </c>
      <c r="P2847" s="112">
        <v>0</v>
      </c>
      <c r="Q2847" s="112">
        <v>1178.94</v>
      </c>
      <c r="R2847" s="112">
        <v>23578.799999999999</v>
      </c>
      <c r="S2847" s="111" t="s">
        <v>1386</v>
      </c>
    </row>
    <row r="2848" spans="1:19" ht="25.5">
      <c r="A2848" s="111" t="s">
        <v>4877</v>
      </c>
      <c r="B2848" s="143">
        <v>44362</v>
      </c>
      <c r="C2848" s="111" t="s">
        <v>4878</v>
      </c>
      <c r="D2848" s="143">
        <v>44362</v>
      </c>
      <c r="E2848" s="111" t="s">
        <v>1387</v>
      </c>
      <c r="F2848" s="111" t="s">
        <v>115</v>
      </c>
      <c r="G2848" s="111" t="s">
        <v>1398</v>
      </c>
      <c r="H2848" s="111" t="s">
        <v>117</v>
      </c>
      <c r="I2848" s="111" t="s">
        <v>1284</v>
      </c>
      <c r="J2848" s="112">
        <v>100</v>
      </c>
      <c r="K2848" s="112">
        <v>1064</v>
      </c>
      <c r="L2848" s="112">
        <v>106400</v>
      </c>
      <c r="M2848" s="112">
        <v>2.66</v>
      </c>
      <c r="N2848" s="112">
        <v>266</v>
      </c>
      <c r="O2848" s="112">
        <v>0</v>
      </c>
      <c r="P2848" s="112">
        <v>0</v>
      </c>
      <c r="Q2848" s="112">
        <v>1066.6600000000001</v>
      </c>
      <c r="R2848" s="112">
        <v>106666</v>
      </c>
      <c r="S2848" s="111" t="s">
        <v>1386</v>
      </c>
    </row>
    <row r="2849" spans="1:19" ht="25.5">
      <c r="A2849" s="111" t="s">
        <v>4879</v>
      </c>
      <c r="B2849" s="143">
        <v>44362</v>
      </c>
      <c r="C2849" s="111" t="s">
        <v>4880</v>
      </c>
      <c r="D2849" s="143">
        <v>44362</v>
      </c>
      <c r="E2849" s="111" t="s">
        <v>1387</v>
      </c>
      <c r="F2849" s="111" t="s">
        <v>1378</v>
      </c>
      <c r="G2849" s="111" t="s">
        <v>117</v>
      </c>
      <c r="H2849" s="111" t="s">
        <v>117</v>
      </c>
      <c r="I2849" s="111" t="s">
        <v>1284</v>
      </c>
      <c r="J2849" s="112">
        <v>100</v>
      </c>
      <c r="K2849" s="112">
        <v>1064</v>
      </c>
      <c r="L2849" s="112">
        <v>106400</v>
      </c>
      <c r="M2849" s="112">
        <v>2.66</v>
      </c>
      <c r="N2849" s="112">
        <v>266</v>
      </c>
      <c r="O2849" s="112">
        <v>0</v>
      </c>
      <c r="P2849" s="112">
        <v>0</v>
      </c>
      <c r="Q2849" s="112">
        <v>1066.6600000000001</v>
      </c>
      <c r="R2849" s="112">
        <v>106666</v>
      </c>
      <c r="S2849" s="111" t="s">
        <v>1386</v>
      </c>
    </row>
    <row r="2850" spans="1:19" ht="25.5">
      <c r="A2850" s="111" t="s">
        <v>4881</v>
      </c>
      <c r="B2850" s="143">
        <v>44362</v>
      </c>
      <c r="C2850" s="111" t="s">
        <v>4882</v>
      </c>
      <c r="D2850" s="143">
        <v>44362</v>
      </c>
      <c r="E2850" s="111" t="s">
        <v>1387</v>
      </c>
      <c r="F2850" s="111" t="s">
        <v>878</v>
      </c>
      <c r="G2850" s="111" t="s">
        <v>1399</v>
      </c>
      <c r="H2850" s="111" t="s">
        <v>117</v>
      </c>
      <c r="I2850" s="111" t="s">
        <v>1284</v>
      </c>
      <c r="J2850" s="112">
        <v>140</v>
      </c>
      <c r="K2850" s="112">
        <v>1064</v>
      </c>
      <c r="L2850" s="112">
        <v>148960</v>
      </c>
      <c r="M2850" s="112">
        <v>2.66</v>
      </c>
      <c r="N2850" s="112">
        <v>372.4</v>
      </c>
      <c r="O2850" s="112">
        <v>0</v>
      </c>
      <c r="P2850" s="112">
        <v>0</v>
      </c>
      <c r="Q2850" s="112">
        <v>1066.6600000000001</v>
      </c>
      <c r="R2850" s="112">
        <v>149332.4</v>
      </c>
      <c r="S2850" s="111" t="s">
        <v>1386</v>
      </c>
    </row>
    <row r="2851" spans="1:19" ht="25.5">
      <c r="A2851" s="111" t="s">
        <v>4881</v>
      </c>
      <c r="B2851" s="143">
        <v>44362</v>
      </c>
      <c r="C2851" s="111" t="s">
        <v>4882</v>
      </c>
      <c r="D2851" s="143">
        <v>44362</v>
      </c>
      <c r="E2851" s="111" t="s">
        <v>1387</v>
      </c>
      <c r="F2851" s="111" t="s">
        <v>878</v>
      </c>
      <c r="G2851" s="111" t="s">
        <v>1399</v>
      </c>
      <c r="H2851" s="111" t="s">
        <v>117</v>
      </c>
      <c r="I2851" s="111" t="s">
        <v>1285</v>
      </c>
      <c r="J2851" s="112">
        <v>47</v>
      </c>
      <c r="K2851" s="112">
        <v>1205</v>
      </c>
      <c r="L2851" s="112">
        <v>56635</v>
      </c>
      <c r="M2851" s="112">
        <v>3.0125000000000002</v>
      </c>
      <c r="N2851" s="112">
        <v>141.58750000000001</v>
      </c>
      <c r="O2851" s="112">
        <v>0</v>
      </c>
      <c r="P2851" s="112">
        <v>0</v>
      </c>
      <c r="Q2851" s="112">
        <v>1208.0125</v>
      </c>
      <c r="R2851" s="112">
        <v>56776.587500000001</v>
      </c>
      <c r="S2851" s="111" t="s">
        <v>1386</v>
      </c>
    </row>
    <row r="2852" spans="1:19" ht="25.5">
      <c r="A2852" s="111" t="s">
        <v>4881</v>
      </c>
      <c r="B2852" s="143">
        <v>44362</v>
      </c>
      <c r="C2852" s="111" t="s">
        <v>4882</v>
      </c>
      <c r="D2852" s="143">
        <v>44362</v>
      </c>
      <c r="E2852" s="111" t="s">
        <v>1387</v>
      </c>
      <c r="F2852" s="111" t="s">
        <v>878</v>
      </c>
      <c r="G2852" s="111" t="s">
        <v>1399</v>
      </c>
      <c r="H2852" s="111" t="s">
        <v>117</v>
      </c>
      <c r="I2852" s="111" t="s">
        <v>1120</v>
      </c>
      <c r="J2852" s="112">
        <v>20</v>
      </c>
      <c r="K2852" s="112">
        <v>1176</v>
      </c>
      <c r="L2852" s="112">
        <v>23520</v>
      </c>
      <c r="M2852" s="112">
        <v>2.94</v>
      </c>
      <c r="N2852" s="112">
        <v>58.8</v>
      </c>
      <c r="O2852" s="112">
        <v>0</v>
      </c>
      <c r="P2852" s="112">
        <v>0</v>
      </c>
      <c r="Q2852" s="112">
        <v>1178.94</v>
      </c>
      <c r="R2852" s="112">
        <v>23578.799999999999</v>
      </c>
      <c r="S2852" s="111" t="s">
        <v>1386</v>
      </c>
    </row>
    <row r="2853" spans="1:19" ht="25.5">
      <c r="A2853" s="111" t="s">
        <v>4881</v>
      </c>
      <c r="B2853" s="143">
        <v>44362</v>
      </c>
      <c r="C2853" s="111" t="s">
        <v>4882</v>
      </c>
      <c r="D2853" s="143">
        <v>44362</v>
      </c>
      <c r="E2853" s="111" t="s">
        <v>1387</v>
      </c>
      <c r="F2853" s="111" t="s">
        <v>878</v>
      </c>
      <c r="G2853" s="111" t="s">
        <v>1399</v>
      </c>
      <c r="H2853" s="111" t="s">
        <v>117</v>
      </c>
      <c r="I2853" s="111" t="s">
        <v>1335</v>
      </c>
      <c r="J2853" s="112">
        <v>20</v>
      </c>
      <c r="K2853" s="112">
        <v>1303</v>
      </c>
      <c r="L2853" s="112">
        <v>26060</v>
      </c>
      <c r="M2853" s="112">
        <v>3.2574999999999998</v>
      </c>
      <c r="N2853" s="112">
        <v>65.150000000000006</v>
      </c>
      <c r="O2853" s="112">
        <v>0</v>
      </c>
      <c r="P2853" s="112">
        <v>0</v>
      </c>
      <c r="Q2853" s="112">
        <v>1306.2574999999999</v>
      </c>
      <c r="R2853" s="112">
        <v>26125.15</v>
      </c>
      <c r="S2853" s="111" t="s">
        <v>1386</v>
      </c>
    </row>
    <row r="2854" spans="1:19" ht="25.5">
      <c r="A2854" s="111" t="s">
        <v>4881</v>
      </c>
      <c r="B2854" s="143">
        <v>44362</v>
      </c>
      <c r="C2854" s="111" t="s">
        <v>4882</v>
      </c>
      <c r="D2854" s="143">
        <v>44362</v>
      </c>
      <c r="E2854" s="111" t="s">
        <v>1387</v>
      </c>
      <c r="F2854" s="111" t="s">
        <v>878</v>
      </c>
      <c r="G2854" s="111" t="s">
        <v>1399</v>
      </c>
      <c r="H2854" s="111" t="s">
        <v>117</v>
      </c>
      <c r="I2854" s="111" t="s">
        <v>1117</v>
      </c>
      <c r="J2854" s="112">
        <v>100</v>
      </c>
      <c r="K2854" s="112">
        <v>1118</v>
      </c>
      <c r="L2854" s="112">
        <v>111800</v>
      </c>
      <c r="M2854" s="112">
        <v>2.7949999999999999</v>
      </c>
      <c r="N2854" s="112">
        <v>279.5</v>
      </c>
      <c r="O2854" s="112">
        <v>0</v>
      </c>
      <c r="P2854" s="112">
        <v>0</v>
      </c>
      <c r="Q2854" s="112">
        <v>1120.7950000000001</v>
      </c>
      <c r="R2854" s="112">
        <v>112079.5</v>
      </c>
      <c r="S2854" s="111" t="s">
        <v>1386</v>
      </c>
    </row>
    <row r="2855" spans="1:19" ht="25.5">
      <c r="A2855" s="111" t="s">
        <v>4883</v>
      </c>
      <c r="B2855" s="143">
        <v>44362</v>
      </c>
      <c r="C2855" s="111" t="s">
        <v>4884</v>
      </c>
      <c r="D2855" s="143">
        <v>44362</v>
      </c>
      <c r="E2855" s="111" t="s">
        <v>1387</v>
      </c>
      <c r="F2855" s="111" t="s">
        <v>11</v>
      </c>
      <c r="G2855" s="111" t="s">
        <v>1399</v>
      </c>
      <c r="H2855" s="111" t="s">
        <v>117</v>
      </c>
      <c r="I2855" s="111" t="s">
        <v>1284</v>
      </c>
      <c r="J2855" s="112">
        <v>400</v>
      </c>
      <c r="K2855" s="112">
        <v>1064</v>
      </c>
      <c r="L2855" s="112">
        <v>425600</v>
      </c>
      <c r="M2855" s="112">
        <v>2.66</v>
      </c>
      <c r="N2855" s="112">
        <v>1064</v>
      </c>
      <c r="O2855" s="112">
        <v>0</v>
      </c>
      <c r="P2855" s="112">
        <v>0</v>
      </c>
      <c r="Q2855" s="112">
        <v>1066.6600000000001</v>
      </c>
      <c r="R2855" s="112">
        <v>426664</v>
      </c>
      <c r="S2855" s="111" t="s">
        <v>1386</v>
      </c>
    </row>
    <row r="2856" spans="1:19" ht="25.5">
      <c r="A2856" s="111" t="s">
        <v>4883</v>
      </c>
      <c r="B2856" s="143">
        <v>44362</v>
      </c>
      <c r="C2856" s="111" t="s">
        <v>4884</v>
      </c>
      <c r="D2856" s="143">
        <v>44362</v>
      </c>
      <c r="E2856" s="111" t="s">
        <v>1387</v>
      </c>
      <c r="F2856" s="111" t="s">
        <v>11</v>
      </c>
      <c r="G2856" s="111" t="s">
        <v>1399</v>
      </c>
      <c r="H2856" s="111" t="s">
        <v>117</v>
      </c>
      <c r="I2856" s="111" t="s">
        <v>1285</v>
      </c>
      <c r="J2856" s="112">
        <v>100</v>
      </c>
      <c r="K2856" s="112">
        <v>1205</v>
      </c>
      <c r="L2856" s="112">
        <v>120500</v>
      </c>
      <c r="M2856" s="112">
        <v>3.0125000000000002</v>
      </c>
      <c r="N2856" s="112">
        <v>301.25</v>
      </c>
      <c r="O2856" s="112">
        <v>0</v>
      </c>
      <c r="P2856" s="112">
        <v>0</v>
      </c>
      <c r="Q2856" s="112">
        <v>1208.0125</v>
      </c>
      <c r="R2856" s="112">
        <v>120801.25</v>
      </c>
      <c r="S2856" s="111" t="s">
        <v>1386</v>
      </c>
    </row>
    <row r="2857" spans="1:19" ht="25.5">
      <c r="A2857" s="111" t="s">
        <v>4883</v>
      </c>
      <c r="B2857" s="143">
        <v>44362</v>
      </c>
      <c r="C2857" s="111" t="s">
        <v>4884</v>
      </c>
      <c r="D2857" s="143">
        <v>44362</v>
      </c>
      <c r="E2857" s="111" t="s">
        <v>1387</v>
      </c>
      <c r="F2857" s="111" t="s">
        <v>11</v>
      </c>
      <c r="G2857" s="111" t="s">
        <v>1399</v>
      </c>
      <c r="H2857" s="111" t="s">
        <v>117</v>
      </c>
      <c r="I2857" s="111" t="s">
        <v>1120</v>
      </c>
      <c r="J2857" s="112">
        <v>100</v>
      </c>
      <c r="K2857" s="112">
        <v>1176</v>
      </c>
      <c r="L2857" s="112">
        <v>117600</v>
      </c>
      <c r="M2857" s="112">
        <v>2.94</v>
      </c>
      <c r="N2857" s="112">
        <v>294</v>
      </c>
      <c r="O2857" s="112">
        <v>0</v>
      </c>
      <c r="P2857" s="112">
        <v>0</v>
      </c>
      <c r="Q2857" s="112">
        <v>1178.94</v>
      </c>
      <c r="R2857" s="112">
        <v>117894</v>
      </c>
      <c r="S2857" s="111" t="s">
        <v>1386</v>
      </c>
    </row>
    <row r="2858" spans="1:19" ht="25.5">
      <c r="A2858" s="111" t="s">
        <v>4883</v>
      </c>
      <c r="B2858" s="143">
        <v>44362</v>
      </c>
      <c r="C2858" s="111" t="s">
        <v>4884</v>
      </c>
      <c r="D2858" s="143">
        <v>44362</v>
      </c>
      <c r="E2858" s="111" t="s">
        <v>1387</v>
      </c>
      <c r="F2858" s="111" t="s">
        <v>11</v>
      </c>
      <c r="G2858" s="111" t="s">
        <v>1399</v>
      </c>
      <c r="H2858" s="111" t="s">
        <v>117</v>
      </c>
      <c r="I2858" s="111" t="s">
        <v>1335</v>
      </c>
      <c r="J2858" s="112">
        <v>27</v>
      </c>
      <c r="K2858" s="112">
        <v>1303</v>
      </c>
      <c r="L2858" s="112">
        <v>35181</v>
      </c>
      <c r="M2858" s="112">
        <v>3.2574999999999998</v>
      </c>
      <c r="N2858" s="112">
        <v>87.952500000000001</v>
      </c>
      <c r="O2858" s="112">
        <v>0</v>
      </c>
      <c r="P2858" s="112">
        <v>0</v>
      </c>
      <c r="Q2858" s="112">
        <v>1306.2574999999999</v>
      </c>
      <c r="R2858" s="112">
        <v>35268.952499999999</v>
      </c>
      <c r="S2858" s="111" t="s">
        <v>1386</v>
      </c>
    </row>
    <row r="2859" spans="1:19" ht="25.5">
      <c r="A2859" s="111" t="s">
        <v>4885</v>
      </c>
      <c r="B2859" s="143">
        <v>44362</v>
      </c>
      <c r="C2859" s="111" t="s">
        <v>4886</v>
      </c>
      <c r="D2859" s="143">
        <v>44362</v>
      </c>
      <c r="E2859" s="111" t="s">
        <v>1387</v>
      </c>
      <c r="F2859" s="111" t="s">
        <v>56</v>
      </c>
      <c r="G2859" s="111" t="s">
        <v>57</v>
      </c>
      <c r="H2859" s="111" t="s">
        <v>54</v>
      </c>
      <c r="I2859" s="111" t="s">
        <v>1117</v>
      </c>
      <c r="J2859" s="112">
        <v>20</v>
      </c>
      <c r="K2859" s="112">
        <v>1118</v>
      </c>
      <c r="L2859" s="112">
        <v>22360</v>
      </c>
      <c r="M2859" s="112">
        <v>2.7949999999999999</v>
      </c>
      <c r="N2859" s="112">
        <v>55.9</v>
      </c>
      <c r="O2859" s="112">
        <v>0</v>
      </c>
      <c r="P2859" s="112">
        <v>0</v>
      </c>
      <c r="Q2859" s="112">
        <v>1120.7950000000001</v>
      </c>
      <c r="R2859" s="112">
        <v>22415.9</v>
      </c>
      <c r="S2859" s="111" t="s">
        <v>1386</v>
      </c>
    </row>
    <row r="2860" spans="1:19" ht="25.5">
      <c r="A2860" s="111" t="s">
        <v>4885</v>
      </c>
      <c r="B2860" s="143">
        <v>44362</v>
      </c>
      <c r="C2860" s="111" t="s">
        <v>4886</v>
      </c>
      <c r="D2860" s="143">
        <v>44362</v>
      </c>
      <c r="E2860" s="111" t="s">
        <v>1387</v>
      </c>
      <c r="F2860" s="111" t="s">
        <v>56</v>
      </c>
      <c r="G2860" s="111" t="s">
        <v>57</v>
      </c>
      <c r="H2860" s="111" t="s">
        <v>54</v>
      </c>
      <c r="I2860" s="111" t="s">
        <v>1115</v>
      </c>
      <c r="J2860" s="112">
        <v>90</v>
      </c>
      <c r="K2860" s="112">
        <v>1030</v>
      </c>
      <c r="L2860" s="112">
        <v>92700</v>
      </c>
      <c r="M2860" s="112">
        <v>2.5750000000000002</v>
      </c>
      <c r="N2860" s="112">
        <v>231.75</v>
      </c>
      <c r="O2860" s="112">
        <v>0</v>
      </c>
      <c r="P2860" s="112">
        <v>0</v>
      </c>
      <c r="Q2860" s="112">
        <v>1032.575</v>
      </c>
      <c r="R2860" s="112">
        <v>92931.75</v>
      </c>
      <c r="S2860" s="111" t="s">
        <v>1386</v>
      </c>
    </row>
    <row r="2861" spans="1:19" ht="25.5">
      <c r="A2861" s="111" t="s">
        <v>4887</v>
      </c>
      <c r="B2861" s="143">
        <v>44362</v>
      </c>
      <c r="C2861" s="111" t="s">
        <v>4888</v>
      </c>
      <c r="D2861" s="143">
        <v>44362</v>
      </c>
      <c r="E2861" s="111" t="s">
        <v>1387</v>
      </c>
      <c r="F2861" s="111" t="s">
        <v>63</v>
      </c>
      <c r="G2861" s="111" t="s">
        <v>1396</v>
      </c>
      <c r="H2861" s="111" t="s">
        <v>54</v>
      </c>
      <c r="I2861" s="111" t="s">
        <v>1284</v>
      </c>
      <c r="J2861" s="112">
        <v>60</v>
      </c>
      <c r="K2861" s="112">
        <v>1064</v>
      </c>
      <c r="L2861" s="112">
        <v>63840</v>
      </c>
      <c r="M2861" s="112">
        <v>2.66</v>
      </c>
      <c r="N2861" s="112">
        <v>159.6</v>
      </c>
      <c r="O2861" s="112">
        <v>0</v>
      </c>
      <c r="P2861" s="112">
        <v>0</v>
      </c>
      <c r="Q2861" s="112">
        <v>1066.6600000000001</v>
      </c>
      <c r="R2861" s="112">
        <v>63999.6</v>
      </c>
      <c r="S2861" s="111" t="s">
        <v>1386</v>
      </c>
    </row>
    <row r="2862" spans="1:19" ht="25.5">
      <c r="A2862" s="111" t="s">
        <v>4889</v>
      </c>
      <c r="B2862" s="143">
        <v>44362</v>
      </c>
      <c r="C2862" s="111" t="s">
        <v>4890</v>
      </c>
      <c r="D2862" s="143">
        <v>44362</v>
      </c>
      <c r="E2862" s="111" t="s">
        <v>1387</v>
      </c>
      <c r="F2862" s="111" t="s">
        <v>1352</v>
      </c>
      <c r="G2862" s="111" t="s">
        <v>57</v>
      </c>
      <c r="H2862" s="111" t="s">
        <v>54</v>
      </c>
      <c r="I2862" s="111" t="s">
        <v>1284</v>
      </c>
      <c r="J2862" s="112">
        <v>40</v>
      </c>
      <c r="K2862" s="112">
        <v>1064</v>
      </c>
      <c r="L2862" s="112">
        <v>42560</v>
      </c>
      <c r="M2862" s="112">
        <v>2.66</v>
      </c>
      <c r="N2862" s="112">
        <v>106.4</v>
      </c>
      <c r="O2862" s="112">
        <v>0</v>
      </c>
      <c r="P2862" s="112">
        <v>0</v>
      </c>
      <c r="Q2862" s="112">
        <v>1066.6600000000001</v>
      </c>
      <c r="R2862" s="112">
        <v>42666.400000000001</v>
      </c>
      <c r="S2862" s="111" t="s">
        <v>1386</v>
      </c>
    </row>
    <row r="2863" spans="1:19" ht="25.5">
      <c r="A2863" s="111" t="s">
        <v>4889</v>
      </c>
      <c r="B2863" s="143">
        <v>44362</v>
      </c>
      <c r="C2863" s="111" t="s">
        <v>4890</v>
      </c>
      <c r="D2863" s="143">
        <v>44362</v>
      </c>
      <c r="E2863" s="111" t="s">
        <v>1387</v>
      </c>
      <c r="F2863" s="111" t="s">
        <v>1352</v>
      </c>
      <c r="G2863" s="111" t="s">
        <v>57</v>
      </c>
      <c r="H2863" s="111" t="s">
        <v>54</v>
      </c>
      <c r="I2863" s="111" t="s">
        <v>1115</v>
      </c>
      <c r="J2863" s="112">
        <v>50</v>
      </c>
      <c r="K2863" s="112">
        <v>1030</v>
      </c>
      <c r="L2863" s="112">
        <v>51500</v>
      </c>
      <c r="M2863" s="112">
        <v>2.5750000000000002</v>
      </c>
      <c r="N2863" s="112">
        <v>128.75</v>
      </c>
      <c r="O2863" s="112">
        <v>0</v>
      </c>
      <c r="P2863" s="112">
        <v>0</v>
      </c>
      <c r="Q2863" s="112">
        <v>1032.575</v>
      </c>
      <c r="R2863" s="112">
        <v>51628.75</v>
      </c>
      <c r="S2863" s="111" t="s">
        <v>1386</v>
      </c>
    </row>
    <row r="2864" spans="1:19" ht="25.5">
      <c r="A2864" s="111" t="s">
        <v>4889</v>
      </c>
      <c r="B2864" s="143">
        <v>44362</v>
      </c>
      <c r="C2864" s="111" t="s">
        <v>4890</v>
      </c>
      <c r="D2864" s="143">
        <v>44362</v>
      </c>
      <c r="E2864" s="111" t="s">
        <v>1387</v>
      </c>
      <c r="F2864" s="111" t="s">
        <v>1352</v>
      </c>
      <c r="G2864" s="111" t="s">
        <v>57</v>
      </c>
      <c r="H2864" s="111" t="s">
        <v>54</v>
      </c>
      <c r="I2864" s="111" t="s">
        <v>1335</v>
      </c>
      <c r="J2864" s="112">
        <v>20</v>
      </c>
      <c r="K2864" s="112">
        <v>1303</v>
      </c>
      <c r="L2864" s="112">
        <v>26060</v>
      </c>
      <c r="M2864" s="112">
        <v>3.2574999999999998</v>
      </c>
      <c r="N2864" s="112">
        <v>65.150000000000006</v>
      </c>
      <c r="O2864" s="112">
        <v>0</v>
      </c>
      <c r="P2864" s="112">
        <v>0</v>
      </c>
      <c r="Q2864" s="112">
        <v>1306.2574999999999</v>
      </c>
      <c r="R2864" s="112">
        <v>26125.15</v>
      </c>
      <c r="S2864" s="111" t="s">
        <v>1386</v>
      </c>
    </row>
    <row r="2865" spans="1:19" ht="25.5">
      <c r="A2865" s="111" t="s">
        <v>4889</v>
      </c>
      <c r="B2865" s="143">
        <v>44362</v>
      </c>
      <c r="C2865" s="111" t="s">
        <v>4890</v>
      </c>
      <c r="D2865" s="143">
        <v>44362</v>
      </c>
      <c r="E2865" s="111" t="s">
        <v>1387</v>
      </c>
      <c r="F2865" s="111" t="s">
        <v>1352</v>
      </c>
      <c r="G2865" s="111" t="s">
        <v>57</v>
      </c>
      <c r="H2865" s="111" t="s">
        <v>54</v>
      </c>
      <c r="I2865" s="111" t="s">
        <v>1120</v>
      </c>
      <c r="J2865" s="112">
        <v>20</v>
      </c>
      <c r="K2865" s="112">
        <v>1176</v>
      </c>
      <c r="L2865" s="112">
        <v>23520</v>
      </c>
      <c r="M2865" s="112">
        <v>2.94</v>
      </c>
      <c r="N2865" s="112">
        <v>58.8</v>
      </c>
      <c r="O2865" s="112">
        <v>0</v>
      </c>
      <c r="P2865" s="112">
        <v>0</v>
      </c>
      <c r="Q2865" s="112">
        <v>1178.94</v>
      </c>
      <c r="R2865" s="112">
        <v>23578.799999999999</v>
      </c>
      <c r="S2865" s="111" t="s">
        <v>1386</v>
      </c>
    </row>
    <row r="2866" spans="1:19" ht="25.5">
      <c r="A2866" s="111" t="s">
        <v>4891</v>
      </c>
      <c r="B2866" s="143">
        <v>44362</v>
      </c>
      <c r="C2866" s="111" t="s">
        <v>4892</v>
      </c>
      <c r="D2866" s="143">
        <v>44362</v>
      </c>
      <c r="E2866" s="111" t="s">
        <v>1387</v>
      </c>
      <c r="F2866" s="111" t="s">
        <v>62</v>
      </c>
      <c r="G2866" s="111" t="s">
        <v>1396</v>
      </c>
      <c r="H2866" s="111" t="s">
        <v>54</v>
      </c>
      <c r="I2866" s="111" t="s">
        <v>1284</v>
      </c>
      <c r="J2866" s="112">
        <v>20</v>
      </c>
      <c r="K2866" s="112">
        <v>1064</v>
      </c>
      <c r="L2866" s="112">
        <v>21280</v>
      </c>
      <c r="M2866" s="112">
        <v>2.66</v>
      </c>
      <c r="N2866" s="112">
        <v>53.2</v>
      </c>
      <c r="O2866" s="112">
        <v>0</v>
      </c>
      <c r="P2866" s="112">
        <v>0</v>
      </c>
      <c r="Q2866" s="112">
        <v>1066.6600000000001</v>
      </c>
      <c r="R2866" s="112">
        <v>21333.200000000001</v>
      </c>
      <c r="S2866" s="111" t="s">
        <v>1386</v>
      </c>
    </row>
    <row r="2867" spans="1:19" ht="25.5">
      <c r="A2867" s="111" t="s">
        <v>4891</v>
      </c>
      <c r="B2867" s="143">
        <v>44362</v>
      </c>
      <c r="C2867" s="111" t="s">
        <v>4892</v>
      </c>
      <c r="D2867" s="143">
        <v>44362</v>
      </c>
      <c r="E2867" s="111" t="s">
        <v>1387</v>
      </c>
      <c r="F2867" s="111" t="s">
        <v>62</v>
      </c>
      <c r="G2867" s="111" t="s">
        <v>1396</v>
      </c>
      <c r="H2867" s="111" t="s">
        <v>54</v>
      </c>
      <c r="I2867" s="111" t="s">
        <v>1120</v>
      </c>
      <c r="J2867" s="112">
        <v>20</v>
      </c>
      <c r="K2867" s="112">
        <v>1176</v>
      </c>
      <c r="L2867" s="112">
        <v>23520</v>
      </c>
      <c r="M2867" s="112">
        <v>2.94</v>
      </c>
      <c r="N2867" s="112">
        <v>58.8</v>
      </c>
      <c r="O2867" s="112">
        <v>0</v>
      </c>
      <c r="P2867" s="112">
        <v>0</v>
      </c>
      <c r="Q2867" s="112">
        <v>1178.94</v>
      </c>
      <c r="R2867" s="112">
        <v>23578.799999999999</v>
      </c>
      <c r="S2867" s="111" t="s">
        <v>1386</v>
      </c>
    </row>
    <row r="2868" spans="1:19" ht="25.5">
      <c r="A2868" s="111" t="s">
        <v>4893</v>
      </c>
      <c r="B2868" s="143">
        <v>44362</v>
      </c>
      <c r="C2868" s="111" t="s">
        <v>4894</v>
      </c>
      <c r="D2868" s="143">
        <v>44362</v>
      </c>
      <c r="E2868" s="111" t="s">
        <v>1387</v>
      </c>
      <c r="F2868" s="111" t="s">
        <v>105</v>
      </c>
      <c r="G2868" s="111" t="s">
        <v>1402</v>
      </c>
      <c r="H2868" s="111" t="s">
        <v>117</v>
      </c>
      <c r="I2868" s="111" t="s">
        <v>1120</v>
      </c>
      <c r="J2868" s="112">
        <v>23</v>
      </c>
      <c r="K2868" s="112">
        <v>1176</v>
      </c>
      <c r="L2868" s="112">
        <v>27048</v>
      </c>
      <c r="M2868" s="112">
        <v>2.94</v>
      </c>
      <c r="N2868" s="112">
        <v>67.62</v>
      </c>
      <c r="O2868" s="112">
        <v>0</v>
      </c>
      <c r="P2868" s="112">
        <v>0</v>
      </c>
      <c r="Q2868" s="112">
        <v>1178.94</v>
      </c>
      <c r="R2868" s="112">
        <v>27115.62</v>
      </c>
      <c r="S2868" s="111" t="s">
        <v>1386</v>
      </c>
    </row>
    <row r="2869" spans="1:19" ht="25.5">
      <c r="A2869" s="111" t="s">
        <v>4893</v>
      </c>
      <c r="B2869" s="143">
        <v>44362</v>
      </c>
      <c r="C2869" s="111" t="s">
        <v>4894</v>
      </c>
      <c r="D2869" s="143">
        <v>44362</v>
      </c>
      <c r="E2869" s="111" t="s">
        <v>1387</v>
      </c>
      <c r="F2869" s="111" t="s">
        <v>105</v>
      </c>
      <c r="G2869" s="111" t="s">
        <v>1402</v>
      </c>
      <c r="H2869" s="111" t="s">
        <v>117</v>
      </c>
      <c r="I2869" s="111" t="s">
        <v>1284</v>
      </c>
      <c r="J2869" s="112">
        <v>20</v>
      </c>
      <c r="K2869" s="112">
        <v>1064</v>
      </c>
      <c r="L2869" s="112">
        <v>21280</v>
      </c>
      <c r="M2869" s="112">
        <v>2.66</v>
      </c>
      <c r="N2869" s="112">
        <v>53.2</v>
      </c>
      <c r="O2869" s="112">
        <v>0</v>
      </c>
      <c r="P2869" s="112">
        <v>0</v>
      </c>
      <c r="Q2869" s="112">
        <v>1066.6600000000001</v>
      </c>
      <c r="R2869" s="112">
        <v>21333.200000000001</v>
      </c>
      <c r="S2869" s="111" t="s">
        <v>1386</v>
      </c>
    </row>
    <row r="2870" spans="1:19" ht="25.5">
      <c r="A2870" s="111" t="s">
        <v>4895</v>
      </c>
      <c r="B2870" s="143">
        <v>44362</v>
      </c>
      <c r="C2870" s="111" t="s">
        <v>4896</v>
      </c>
      <c r="D2870" s="143">
        <v>44362</v>
      </c>
      <c r="E2870" s="111" t="s">
        <v>1387</v>
      </c>
      <c r="F2870" s="111" t="s">
        <v>108</v>
      </c>
      <c r="G2870" s="111" t="s">
        <v>1070</v>
      </c>
      <c r="H2870" s="111" t="s">
        <v>117</v>
      </c>
      <c r="I2870" s="111" t="s">
        <v>1120</v>
      </c>
      <c r="J2870" s="112">
        <v>20</v>
      </c>
      <c r="K2870" s="112">
        <v>1176</v>
      </c>
      <c r="L2870" s="112">
        <v>23520</v>
      </c>
      <c r="M2870" s="112">
        <v>2.94</v>
      </c>
      <c r="N2870" s="112">
        <v>58.8</v>
      </c>
      <c r="O2870" s="112">
        <v>0</v>
      </c>
      <c r="P2870" s="112">
        <v>0</v>
      </c>
      <c r="Q2870" s="112">
        <v>1178.94</v>
      </c>
      <c r="R2870" s="112">
        <v>23578.799999999999</v>
      </c>
      <c r="S2870" s="111" t="s">
        <v>1386</v>
      </c>
    </row>
    <row r="2871" spans="1:19" ht="25.5">
      <c r="A2871" s="111" t="s">
        <v>4897</v>
      </c>
      <c r="B2871" s="143">
        <v>44362</v>
      </c>
      <c r="C2871" s="111" t="s">
        <v>4898</v>
      </c>
      <c r="D2871" s="143">
        <v>44362</v>
      </c>
      <c r="E2871" s="111" t="s">
        <v>1387</v>
      </c>
      <c r="F2871" s="111" t="s">
        <v>64</v>
      </c>
      <c r="G2871" s="111" t="s">
        <v>991</v>
      </c>
      <c r="H2871" s="111" t="s">
        <v>54</v>
      </c>
      <c r="I2871" s="111" t="s">
        <v>1115</v>
      </c>
      <c r="J2871" s="112">
        <v>200</v>
      </c>
      <c r="K2871" s="112">
        <v>1030</v>
      </c>
      <c r="L2871" s="112">
        <v>206000</v>
      </c>
      <c r="M2871" s="112">
        <v>2.5750000000000002</v>
      </c>
      <c r="N2871" s="112">
        <v>515</v>
      </c>
      <c r="O2871" s="112">
        <v>0</v>
      </c>
      <c r="P2871" s="112">
        <v>0</v>
      </c>
      <c r="Q2871" s="112">
        <v>1032.575</v>
      </c>
      <c r="R2871" s="112">
        <v>206515</v>
      </c>
      <c r="S2871" s="111" t="s">
        <v>1386</v>
      </c>
    </row>
    <row r="2872" spans="1:19" ht="25.5">
      <c r="A2872" s="111" t="s">
        <v>4897</v>
      </c>
      <c r="B2872" s="143">
        <v>44362</v>
      </c>
      <c r="C2872" s="111" t="s">
        <v>4898</v>
      </c>
      <c r="D2872" s="143">
        <v>44362</v>
      </c>
      <c r="E2872" s="111" t="s">
        <v>1387</v>
      </c>
      <c r="F2872" s="111" t="s">
        <v>64</v>
      </c>
      <c r="G2872" s="111" t="s">
        <v>991</v>
      </c>
      <c r="H2872" s="111" t="s">
        <v>54</v>
      </c>
      <c r="I2872" s="111" t="s">
        <v>1120</v>
      </c>
      <c r="J2872" s="112">
        <v>40</v>
      </c>
      <c r="K2872" s="112">
        <v>1176</v>
      </c>
      <c r="L2872" s="112">
        <v>47040</v>
      </c>
      <c r="M2872" s="112">
        <v>2.94</v>
      </c>
      <c r="N2872" s="112">
        <v>117.6</v>
      </c>
      <c r="O2872" s="112">
        <v>0</v>
      </c>
      <c r="P2872" s="112">
        <v>0</v>
      </c>
      <c r="Q2872" s="112">
        <v>1178.94</v>
      </c>
      <c r="R2872" s="112">
        <v>47157.599999999999</v>
      </c>
      <c r="S2872" s="111" t="s">
        <v>1386</v>
      </c>
    </row>
    <row r="2873" spans="1:19" ht="25.5">
      <c r="A2873" s="111" t="s">
        <v>4897</v>
      </c>
      <c r="B2873" s="143">
        <v>44362</v>
      </c>
      <c r="C2873" s="111" t="s">
        <v>4898</v>
      </c>
      <c r="D2873" s="143">
        <v>44362</v>
      </c>
      <c r="E2873" s="111" t="s">
        <v>1387</v>
      </c>
      <c r="F2873" s="111" t="s">
        <v>64</v>
      </c>
      <c r="G2873" s="111" t="s">
        <v>991</v>
      </c>
      <c r="H2873" s="111" t="s">
        <v>54</v>
      </c>
      <c r="I2873" s="111" t="s">
        <v>1117</v>
      </c>
      <c r="J2873" s="112">
        <v>100</v>
      </c>
      <c r="K2873" s="112">
        <v>1118</v>
      </c>
      <c r="L2873" s="112">
        <v>111800</v>
      </c>
      <c r="M2873" s="112">
        <v>2.7949999999999999</v>
      </c>
      <c r="N2873" s="112">
        <v>279.5</v>
      </c>
      <c r="O2873" s="112">
        <v>0</v>
      </c>
      <c r="P2873" s="112">
        <v>0</v>
      </c>
      <c r="Q2873" s="112">
        <v>1120.7950000000001</v>
      </c>
      <c r="R2873" s="112">
        <v>112079.5</v>
      </c>
      <c r="S2873" s="111" t="s">
        <v>1386</v>
      </c>
    </row>
    <row r="2874" spans="1:19" ht="25.5">
      <c r="A2874" s="111" t="s">
        <v>4897</v>
      </c>
      <c r="B2874" s="143">
        <v>44362</v>
      </c>
      <c r="C2874" s="111" t="s">
        <v>4898</v>
      </c>
      <c r="D2874" s="143">
        <v>44362</v>
      </c>
      <c r="E2874" s="111" t="s">
        <v>1387</v>
      </c>
      <c r="F2874" s="111" t="s">
        <v>64</v>
      </c>
      <c r="G2874" s="111" t="s">
        <v>991</v>
      </c>
      <c r="H2874" s="111" t="s">
        <v>54</v>
      </c>
      <c r="I2874" s="111" t="s">
        <v>1284</v>
      </c>
      <c r="J2874" s="112">
        <v>100</v>
      </c>
      <c r="K2874" s="112">
        <v>1064</v>
      </c>
      <c r="L2874" s="112">
        <v>106400</v>
      </c>
      <c r="M2874" s="112">
        <v>2.66</v>
      </c>
      <c r="N2874" s="112">
        <v>266</v>
      </c>
      <c r="O2874" s="112">
        <v>0</v>
      </c>
      <c r="P2874" s="112">
        <v>0</v>
      </c>
      <c r="Q2874" s="112">
        <v>1066.6600000000001</v>
      </c>
      <c r="R2874" s="112">
        <v>106666</v>
      </c>
      <c r="S2874" s="111" t="s">
        <v>1386</v>
      </c>
    </row>
    <row r="2875" spans="1:19" ht="25.5">
      <c r="A2875" s="111" t="s">
        <v>4897</v>
      </c>
      <c r="B2875" s="143">
        <v>44362</v>
      </c>
      <c r="C2875" s="111" t="s">
        <v>4898</v>
      </c>
      <c r="D2875" s="143">
        <v>44362</v>
      </c>
      <c r="E2875" s="111" t="s">
        <v>1387</v>
      </c>
      <c r="F2875" s="111" t="s">
        <v>64</v>
      </c>
      <c r="G2875" s="111" t="s">
        <v>991</v>
      </c>
      <c r="H2875" s="111" t="s">
        <v>54</v>
      </c>
      <c r="I2875" s="111" t="s">
        <v>1230</v>
      </c>
      <c r="J2875" s="112">
        <v>60</v>
      </c>
      <c r="K2875" s="112">
        <v>1099</v>
      </c>
      <c r="L2875" s="112">
        <v>65940</v>
      </c>
      <c r="M2875" s="112">
        <v>2.7475000000000001</v>
      </c>
      <c r="N2875" s="112">
        <v>164.85</v>
      </c>
      <c r="O2875" s="112">
        <v>0</v>
      </c>
      <c r="P2875" s="112">
        <v>0</v>
      </c>
      <c r="Q2875" s="112">
        <v>1101.7474999999999</v>
      </c>
      <c r="R2875" s="112">
        <v>66104.850000000006</v>
      </c>
      <c r="S2875" s="111" t="s">
        <v>1386</v>
      </c>
    </row>
    <row r="2876" spans="1:19" ht="25.5">
      <c r="A2876" s="111" t="s">
        <v>4899</v>
      </c>
      <c r="B2876" s="143">
        <v>44362</v>
      </c>
      <c r="C2876" s="111" t="s">
        <v>4900</v>
      </c>
      <c r="D2876" s="143">
        <v>44362</v>
      </c>
      <c r="E2876" s="111" t="s">
        <v>1387</v>
      </c>
      <c r="F2876" s="111" t="s">
        <v>73</v>
      </c>
      <c r="G2876" s="111" t="s">
        <v>1027</v>
      </c>
      <c r="H2876" s="111" t="s">
        <v>54</v>
      </c>
      <c r="I2876" s="111" t="s">
        <v>1117</v>
      </c>
      <c r="J2876" s="112">
        <v>60</v>
      </c>
      <c r="K2876" s="112">
        <v>1118</v>
      </c>
      <c r="L2876" s="112">
        <v>67080</v>
      </c>
      <c r="M2876" s="112">
        <v>2.7949999999999999</v>
      </c>
      <c r="N2876" s="112">
        <v>167.7</v>
      </c>
      <c r="O2876" s="112">
        <v>0</v>
      </c>
      <c r="P2876" s="112">
        <v>0</v>
      </c>
      <c r="Q2876" s="112">
        <v>1120.7950000000001</v>
      </c>
      <c r="R2876" s="112">
        <v>67247.7</v>
      </c>
      <c r="S2876" s="111" t="s">
        <v>1386</v>
      </c>
    </row>
    <row r="2877" spans="1:19" ht="25.5">
      <c r="A2877" s="111" t="s">
        <v>4899</v>
      </c>
      <c r="B2877" s="143">
        <v>44362</v>
      </c>
      <c r="C2877" s="111" t="s">
        <v>4900</v>
      </c>
      <c r="D2877" s="143">
        <v>44362</v>
      </c>
      <c r="E2877" s="111" t="s">
        <v>1387</v>
      </c>
      <c r="F2877" s="111" t="s">
        <v>73</v>
      </c>
      <c r="G2877" s="111" t="s">
        <v>1027</v>
      </c>
      <c r="H2877" s="111" t="s">
        <v>54</v>
      </c>
      <c r="I2877" s="111" t="s">
        <v>1284</v>
      </c>
      <c r="J2877" s="112">
        <v>60</v>
      </c>
      <c r="K2877" s="112">
        <v>1064</v>
      </c>
      <c r="L2877" s="112">
        <v>63840</v>
      </c>
      <c r="M2877" s="112">
        <v>2.66</v>
      </c>
      <c r="N2877" s="112">
        <v>159.6</v>
      </c>
      <c r="O2877" s="112">
        <v>0</v>
      </c>
      <c r="P2877" s="112">
        <v>0</v>
      </c>
      <c r="Q2877" s="112">
        <v>1066.6600000000001</v>
      </c>
      <c r="R2877" s="112">
        <v>63999.6</v>
      </c>
      <c r="S2877" s="111" t="s">
        <v>1386</v>
      </c>
    </row>
    <row r="2878" spans="1:19" ht="25.5">
      <c r="A2878" s="111" t="s">
        <v>4901</v>
      </c>
      <c r="B2878" s="143">
        <v>44362</v>
      </c>
      <c r="C2878" s="111" t="s">
        <v>4902</v>
      </c>
      <c r="D2878" s="143">
        <v>44362</v>
      </c>
      <c r="E2878" s="111" t="s">
        <v>1387</v>
      </c>
      <c r="F2878" s="111" t="s">
        <v>65</v>
      </c>
      <c r="G2878" s="111" t="s">
        <v>66</v>
      </c>
      <c r="H2878" s="111" t="s">
        <v>54</v>
      </c>
      <c r="I2878" s="111" t="s">
        <v>1117</v>
      </c>
      <c r="J2878" s="112">
        <v>40</v>
      </c>
      <c r="K2878" s="112">
        <v>1118</v>
      </c>
      <c r="L2878" s="112">
        <v>44720</v>
      </c>
      <c r="M2878" s="112">
        <v>2.7949999999999999</v>
      </c>
      <c r="N2878" s="112">
        <v>111.8</v>
      </c>
      <c r="O2878" s="112">
        <v>0</v>
      </c>
      <c r="P2878" s="112">
        <v>0</v>
      </c>
      <c r="Q2878" s="112">
        <v>1120.7950000000001</v>
      </c>
      <c r="R2878" s="112">
        <v>44831.8</v>
      </c>
      <c r="S2878" s="111" t="s">
        <v>1386</v>
      </c>
    </row>
    <row r="2879" spans="1:19" ht="25.5">
      <c r="A2879" s="111" t="s">
        <v>4901</v>
      </c>
      <c r="B2879" s="143">
        <v>44362</v>
      </c>
      <c r="C2879" s="111" t="s">
        <v>4902</v>
      </c>
      <c r="D2879" s="143">
        <v>44362</v>
      </c>
      <c r="E2879" s="111" t="s">
        <v>1387</v>
      </c>
      <c r="F2879" s="111" t="s">
        <v>65</v>
      </c>
      <c r="G2879" s="111" t="s">
        <v>66</v>
      </c>
      <c r="H2879" s="111" t="s">
        <v>54</v>
      </c>
      <c r="I2879" s="111" t="s">
        <v>1230</v>
      </c>
      <c r="J2879" s="112">
        <v>40</v>
      </c>
      <c r="K2879" s="112">
        <v>1099</v>
      </c>
      <c r="L2879" s="112">
        <v>43960</v>
      </c>
      <c r="M2879" s="112">
        <v>2.7475000000000001</v>
      </c>
      <c r="N2879" s="112">
        <v>109.9</v>
      </c>
      <c r="O2879" s="112">
        <v>0</v>
      </c>
      <c r="P2879" s="112">
        <v>0</v>
      </c>
      <c r="Q2879" s="112">
        <v>1101.7474999999999</v>
      </c>
      <c r="R2879" s="112">
        <v>44069.9</v>
      </c>
      <c r="S2879" s="111" t="s">
        <v>1386</v>
      </c>
    </row>
    <row r="2880" spans="1:19" ht="25.5">
      <c r="A2880" s="111" t="s">
        <v>4901</v>
      </c>
      <c r="B2880" s="143">
        <v>44362</v>
      </c>
      <c r="C2880" s="111" t="s">
        <v>4902</v>
      </c>
      <c r="D2880" s="143">
        <v>44362</v>
      </c>
      <c r="E2880" s="111" t="s">
        <v>1387</v>
      </c>
      <c r="F2880" s="111" t="s">
        <v>65</v>
      </c>
      <c r="G2880" s="111" t="s">
        <v>66</v>
      </c>
      <c r="H2880" s="111" t="s">
        <v>54</v>
      </c>
      <c r="I2880" s="111" t="s">
        <v>1120</v>
      </c>
      <c r="J2880" s="112">
        <v>20</v>
      </c>
      <c r="K2880" s="112">
        <v>1176</v>
      </c>
      <c r="L2880" s="112">
        <v>23520</v>
      </c>
      <c r="M2880" s="112">
        <v>2.94</v>
      </c>
      <c r="N2880" s="112">
        <v>58.8</v>
      </c>
      <c r="O2880" s="112">
        <v>0</v>
      </c>
      <c r="P2880" s="112">
        <v>0</v>
      </c>
      <c r="Q2880" s="112">
        <v>1178.94</v>
      </c>
      <c r="R2880" s="112">
        <v>23578.799999999999</v>
      </c>
      <c r="S2880" s="111" t="s">
        <v>1386</v>
      </c>
    </row>
    <row r="2881" spans="1:19" ht="25.5">
      <c r="A2881" s="111" t="s">
        <v>4901</v>
      </c>
      <c r="B2881" s="143">
        <v>44362</v>
      </c>
      <c r="C2881" s="111" t="s">
        <v>4902</v>
      </c>
      <c r="D2881" s="143">
        <v>44362</v>
      </c>
      <c r="E2881" s="111" t="s">
        <v>1387</v>
      </c>
      <c r="F2881" s="111" t="s">
        <v>65</v>
      </c>
      <c r="G2881" s="111" t="s">
        <v>66</v>
      </c>
      <c r="H2881" s="111" t="s">
        <v>54</v>
      </c>
      <c r="I2881" s="111" t="s">
        <v>1284</v>
      </c>
      <c r="J2881" s="112">
        <v>20</v>
      </c>
      <c r="K2881" s="112">
        <v>1064</v>
      </c>
      <c r="L2881" s="112">
        <v>21280</v>
      </c>
      <c r="M2881" s="112">
        <v>2.66</v>
      </c>
      <c r="N2881" s="112">
        <v>53.2</v>
      </c>
      <c r="O2881" s="112">
        <v>0</v>
      </c>
      <c r="P2881" s="112">
        <v>0</v>
      </c>
      <c r="Q2881" s="112">
        <v>1066.6600000000001</v>
      </c>
      <c r="R2881" s="112">
        <v>21333.200000000001</v>
      </c>
      <c r="S2881" s="111" t="s">
        <v>1386</v>
      </c>
    </row>
    <row r="2882" spans="1:19" ht="25.5">
      <c r="A2882" s="111" t="s">
        <v>4901</v>
      </c>
      <c r="B2882" s="143">
        <v>44362</v>
      </c>
      <c r="C2882" s="111" t="s">
        <v>4902</v>
      </c>
      <c r="D2882" s="143">
        <v>44362</v>
      </c>
      <c r="E2882" s="111" t="s">
        <v>1387</v>
      </c>
      <c r="F2882" s="111" t="s">
        <v>65</v>
      </c>
      <c r="G2882" s="111" t="s">
        <v>66</v>
      </c>
      <c r="H2882" s="111" t="s">
        <v>54</v>
      </c>
      <c r="I2882" s="111" t="s">
        <v>1335</v>
      </c>
      <c r="J2882" s="112">
        <v>40</v>
      </c>
      <c r="K2882" s="112">
        <v>1303</v>
      </c>
      <c r="L2882" s="112">
        <v>52120</v>
      </c>
      <c r="M2882" s="112">
        <v>3.2574999999999998</v>
      </c>
      <c r="N2882" s="112">
        <v>130.30000000000001</v>
      </c>
      <c r="O2882" s="112">
        <v>0</v>
      </c>
      <c r="P2882" s="112">
        <v>0</v>
      </c>
      <c r="Q2882" s="112">
        <v>1306.2574999999999</v>
      </c>
      <c r="R2882" s="112">
        <v>52250.3</v>
      </c>
      <c r="S2882" s="111" t="s">
        <v>1386</v>
      </c>
    </row>
    <row r="2883" spans="1:19" ht="25.5">
      <c r="A2883" s="111" t="s">
        <v>4903</v>
      </c>
      <c r="B2883" s="143">
        <v>44362</v>
      </c>
      <c r="C2883" s="111" t="s">
        <v>4904</v>
      </c>
      <c r="D2883" s="143">
        <v>44362</v>
      </c>
      <c r="E2883" s="111" t="s">
        <v>1387</v>
      </c>
      <c r="F2883" s="111" t="s">
        <v>116</v>
      </c>
      <c r="G2883" s="111" t="s">
        <v>991</v>
      </c>
      <c r="H2883" s="111" t="s">
        <v>54</v>
      </c>
      <c r="I2883" s="111" t="s">
        <v>1115</v>
      </c>
      <c r="J2883" s="112">
        <v>100</v>
      </c>
      <c r="K2883" s="112">
        <v>1030</v>
      </c>
      <c r="L2883" s="112">
        <v>103000</v>
      </c>
      <c r="M2883" s="112">
        <v>2.5750000000000002</v>
      </c>
      <c r="N2883" s="112">
        <v>257.5</v>
      </c>
      <c r="O2883" s="112">
        <v>0</v>
      </c>
      <c r="P2883" s="112">
        <v>0</v>
      </c>
      <c r="Q2883" s="112">
        <v>1032.575</v>
      </c>
      <c r="R2883" s="112">
        <v>103257.5</v>
      </c>
      <c r="S2883" s="111" t="s">
        <v>1386</v>
      </c>
    </row>
    <row r="2884" spans="1:19" ht="25.5">
      <c r="A2884" s="111" t="s">
        <v>4903</v>
      </c>
      <c r="B2884" s="143">
        <v>44362</v>
      </c>
      <c r="C2884" s="111" t="s">
        <v>4904</v>
      </c>
      <c r="D2884" s="143">
        <v>44362</v>
      </c>
      <c r="E2884" s="111" t="s">
        <v>1387</v>
      </c>
      <c r="F2884" s="111" t="s">
        <v>116</v>
      </c>
      <c r="G2884" s="111" t="s">
        <v>991</v>
      </c>
      <c r="H2884" s="111" t="s">
        <v>54</v>
      </c>
      <c r="I2884" s="111" t="s">
        <v>1285</v>
      </c>
      <c r="J2884" s="112">
        <v>20</v>
      </c>
      <c r="K2884" s="112">
        <v>1205</v>
      </c>
      <c r="L2884" s="112">
        <v>24100</v>
      </c>
      <c r="M2884" s="112">
        <v>3.0125000000000002</v>
      </c>
      <c r="N2884" s="112">
        <v>60.25</v>
      </c>
      <c r="O2884" s="112">
        <v>0</v>
      </c>
      <c r="P2884" s="112">
        <v>0</v>
      </c>
      <c r="Q2884" s="112">
        <v>1208.0125</v>
      </c>
      <c r="R2884" s="112">
        <v>24160.25</v>
      </c>
      <c r="S2884" s="111" t="s">
        <v>1386</v>
      </c>
    </row>
    <row r="2885" spans="1:19" ht="25.5">
      <c r="A2885" s="111" t="s">
        <v>4903</v>
      </c>
      <c r="B2885" s="143">
        <v>44362</v>
      </c>
      <c r="C2885" s="111" t="s">
        <v>4904</v>
      </c>
      <c r="D2885" s="143">
        <v>44362</v>
      </c>
      <c r="E2885" s="111" t="s">
        <v>1387</v>
      </c>
      <c r="F2885" s="111" t="s">
        <v>116</v>
      </c>
      <c r="G2885" s="111" t="s">
        <v>991</v>
      </c>
      <c r="H2885" s="111" t="s">
        <v>54</v>
      </c>
      <c r="I2885" s="111" t="s">
        <v>1117</v>
      </c>
      <c r="J2885" s="112">
        <v>20</v>
      </c>
      <c r="K2885" s="112">
        <v>1118</v>
      </c>
      <c r="L2885" s="112">
        <v>22360</v>
      </c>
      <c r="M2885" s="112">
        <v>2.7949999999999999</v>
      </c>
      <c r="N2885" s="112">
        <v>55.9</v>
      </c>
      <c r="O2885" s="112">
        <v>0</v>
      </c>
      <c r="P2885" s="112">
        <v>0</v>
      </c>
      <c r="Q2885" s="112">
        <v>1120.7950000000001</v>
      </c>
      <c r="R2885" s="112">
        <v>22415.9</v>
      </c>
      <c r="S2885" s="111" t="s">
        <v>1386</v>
      </c>
    </row>
    <row r="2886" spans="1:19" ht="25.5">
      <c r="A2886" s="111" t="s">
        <v>4905</v>
      </c>
      <c r="B2886" s="143">
        <v>44362</v>
      </c>
      <c r="C2886" s="111" t="s">
        <v>4906</v>
      </c>
      <c r="D2886" s="143">
        <v>44362</v>
      </c>
      <c r="E2886" s="111" t="s">
        <v>1387</v>
      </c>
      <c r="F2886" s="111" t="s">
        <v>938</v>
      </c>
      <c r="G2886" s="111" t="s">
        <v>1403</v>
      </c>
      <c r="H2886" s="111" t="s">
        <v>54</v>
      </c>
      <c r="I2886" s="111" t="s">
        <v>1335</v>
      </c>
      <c r="J2886" s="112">
        <v>20</v>
      </c>
      <c r="K2886" s="112">
        <v>1303</v>
      </c>
      <c r="L2886" s="112">
        <v>26060</v>
      </c>
      <c r="M2886" s="112">
        <v>3.2574999999999998</v>
      </c>
      <c r="N2886" s="112">
        <v>65.150000000000006</v>
      </c>
      <c r="O2886" s="112">
        <v>0</v>
      </c>
      <c r="P2886" s="112">
        <v>0</v>
      </c>
      <c r="Q2886" s="112">
        <v>1306.2574999999999</v>
      </c>
      <c r="R2886" s="112">
        <v>26125.15</v>
      </c>
      <c r="S2886" s="111" t="s">
        <v>1386</v>
      </c>
    </row>
    <row r="2887" spans="1:19" ht="25.5">
      <c r="A2887" s="111" t="s">
        <v>4905</v>
      </c>
      <c r="B2887" s="143">
        <v>44362</v>
      </c>
      <c r="C2887" s="111" t="s">
        <v>4906</v>
      </c>
      <c r="D2887" s="143">
        <v>44362</v>
      </c>
      <c r="E2887" s="111" t="s">
        <v>1387</v>
      </c>
      <c r="F2887" s="111" t="s">
        <v>938</v>
      </c>
      <c r="G2887" s="111" t="s">
        <v>1403</v>
      </c>
      <c r="H2887" s="111" t="s">
        <v>54</v>
      </c>
      <c r="I2887" s="111" t="s">
        <v>1115</v>
      </c>
      <c r="J2887" s="112">
        <v>100</v>
      </c>
      <c r="K2887" s="112">
        <v>1030</v>
      </c>
      <c r="L2887" s="112">
        <v>103000</v>
      </c>
      <c r="M2887" s="112">
        <v>2.5750000000000002</v>
      </c>
      <c r="N2887" s="112">
        <v>257.5</v>
      </c>
      <c r="O2887" s="112">
        <v>0</v>
      </c>
      <c r="P2887" s="112">
        <v>0</v>
      </c>
      <c r="Q2887" s="112">
        <v>1032.575</v>
      </c>
      <c r="R2887" s="112">
        <v>103257.5</v>
      </c>
      <c r="S2887" s="111" t="s">
        <v>1386</v>
      </c>
    </row>
    <row r="2888" spans="1:19" ht="25.5">
      <c r="A2888" s="111" t="s">
        <v>4905</v>
      </c>
      <c r="B2888" s="143">
        <v>44362</v>
      </c>
      <c r="C2888" s="111" t="s">
        <v>4906</v>
      </c>
      <c r="D2888" s="143">
        <v>44362</v>
      </c>
      <c r="E2888" s="111" t="s">
        <v>1387</v>
      </c>
      <c r="F2888" s="111" t="s">
        <v>938</v>
      </c>
      <c r="G2888" s="111" t="s">
        <v>1403</v>
      </c>
      <c r="H2888" s="111" t="s">
        <v>54</v>
      </c>
      <c r="I2888" s="111" t="s">
        <v>1117</v>
      </c>
      <c r="J2888" s="112">
        <v>40</v>
      </c>
      <c r="K2888" s="112">
        <v>1118</v>
      </c>
      <c r="L2888" s="112">
        <v>44720</v>
      </c>
      <c r="M2888" s="112">
        <v>2.7949999999999999</v>
      </c>
      <c r="N2888" s="112">
        <v>111.8</v>
      </c>
      <c r="O2888" s="112">
        <v>0</v>
      </c>
      <c r="P2888" s="112">
        <v>0</v>
      </c>
      <c r="Q2888" s="112">
        <v>1120.7950000000001</v>
      </c>
      <c r="R2888" s="112">
        <v>44831.8</v>
      </c>
      <c r="S2888" s="111" t="s">
        <v>1386</v>
      </c>
    </row>
    <row r="2889" spans="1:19" ht="25.5">
      <c r="A2889" s="111" t="s">
        <v>4905</v>
      </c>
      <c r="B2889" s="143">
        <v>44362</v>
      </c>
      <c r="C2889" s="111" t="s">
        <v>4906</v>
      </c>
      <c r="D2889" s="143">
        <v>44362</v>
      </c>
      <c r="E2889" s="111" t="s">
        <v>1387</v>
      </c>
      <c r="F2889" s="111" t="s">
        <v>938</v>
      </c>
      <c r="G2889" s="111" t="s">
        <v>1403</v>
      </c>
      <c r="H2889" s="111" t="s">
        <v>54</v>
      </c>
      <c r="I2889" s="111" t="s">
        <v>1230</v>
      </c>
      <c r="J2889" s="112">
        <v>20</v>
      </c>
      <c r="K2889" s="112">
        <v>1099</v>
      </c>
      <c r="L2889" s="112">
        <v>21980</v>
      </c>
      <c r="M2889" s="112">
        <v>2.7475000000000001</v>
      </c>
      <c r="N2889" s="112">
        <v>54.95</v>
      </c>
      <c r="O2889" s="112">
        <v>0</v>
      </c>
      <c r="P2889" s="112">
        <v>0</v>
      </c>
      <c r="Q2889" s="112">
        <v>1101.7474999999999</v>
      </c>
      <c r="R2889" s="112">
        <v>22034.95</v>
      </c>
      <c r="S2889" s="111" t="s">
        <v>1386</v>
      </c>
    </row>
    <row r="2890" spans="1:19" ht="25.5">
      <c r="A2890" s="111" t="s">
        <v>4907</v>
      </c>
      <c r="B2890" s="143">
        <v>44362</v>
      </c>
      <c r="C2890" s="111" t="s">
        <v>4908</v>
      </c>
      <c r="D2890" s="143">
        <v>44362</v>
      </c>
      <c r="E2890" s="111" t="s">
        <v>1387</v>
      </c>
      <c r="F2890" s="111" t="s">
        <v>111</v>
      </c>
      <c r="G2890" s="111" t="s">
        <v>986</v>
      </c>
      <c r="H2890" s="111" t="s">
        <v>117</v>
      </c>
      <c r="I2890" s="111" t="s">
        <v>1120</v>
      </c>
      <c r="J2890" s="112">
        <v>20</v>
      </c>
      <c r="K2890" s="112">
        <v>1176</v>
      </c>
      <c r="L2890" s="112">
        <v>23520</v>
      </c>
      <c r="M2890" s="112">
        <v>2.94</v>
      </c>
      <c r="N2890" s="112">
        <v>58.8</v>
      </c>
      <c r="O2890" s="112">
        <v>0</v>
      </c>
      <c r="P2890" s="112">
        <v>0</v>
      </c>
      <c r="Q2890" s="112">
        <v>1178.94</v>
      </c>
      <c r="R2890" s="112">
        <v>23578.799999999999</v>
      </c>
      <c r="S2890" s="111" t="s">
        <v>1386</v>
      </c>
    </row>
    <row r="2891" spans="1:19" ht="25.5">
      <c r="A2891" s="111" t="s">
        <v>4907</v>
      </c>
      <c r="B2891" s="143">
        <v>44362</v>
      </c>
      <c r="C2891" s="111" t="s">
        <v>4908</v>
      </c>
      <c r="D2891" s="143">
        <v>44362</v>
      </c>
      <c r="E2891" s="111" t="s">
        <v>1387</v>
      </c>
      <c r="F2891" s="111" t="s">
        <v>111</v>
      </c>
      <c r="G2891" s="111" t="s">
        <v>986</v>
      </c>
      <c r="H2891" s="111" t="s">
        <v>117</v>
      </c>
      <c r="I2891" s="111" t="s">
        <v>1117</v>
      </c>
      <c r="J2891" s="112">
        <v>10</v>
      </c>
      <c r="K2891" s="112">
        <v>1118</v>
      </c>
      <c r="L2891" s="112">
        <v>11180</v>
      </c>
      <c r="M2891" s="112">
        <v>2.7949999999999999</v>
      </c>
      <c r="N2891" s="112">
        <v>27.95</v>
      </c>
      <c r="O2891" s="112">
        <v>0</v>
      </c>
      <c r="P2891" s="112">
        <v>0</v>
      </c>
      <c r="Q2891" s="112">
        <v>1120.7950000000001</v>
      </c>
      <c r="R2891" s="112">
        <v>11207.95</v>
      </c>
      <c r="S2891" s="111" t="s">
        <v>1386</v>
      </c>
    </row>
    <row r="2892" spans="1:19" ht="25.5">
      <c r="A2892" s="111" t="s">
        <v>4909</v>
      </c>
      <c r="B2892" s="143">
        <v>44362</v>
      </c>
      <c r="C2892" s="111" t="s">
        <v>4910</v>
      </c>
      <c r="D2892" s="143">
        <v>44362</v>
      </c>
      <c r="E2892" s="111" t="s">
        <v>1387</v>
      </c>
      <c r="F2892" s="111" t="s">
        <v>112</v>
      </c>
      <c r="G2892" s="111" t="s">
        <v>986</v>
      </c>
      <c r="H2892" s="111" t="s">
        <v>117</v>
      </c>
      <c r="I2892" s="111" t="s">
        <v>1120</v>
      </c>
      <c r="J2892" s="112">
        <v>100</v>
      </c>
      <c r="K2892" s="112">
        <v>1176</v>
      </c>
      <c r="L2892" s="112">
        <v>117600</v>
      </c>
      <c r="M2892" s="112">
        <v>2.94</v>
      </c>
      <c r="N2892" s="112">
        <v>294</v>
      </c>
      <c r="O2892" s="112">
        <v>0</v>
      </c>
      <c r="P2892" s="112">
        <v>0</v>
      </c>
      <c r="Q2892" s="112">
        <v>1178.94</v>
      </c>
      <c r="R2892" s="112">
        <v>117894</v>
      </c>
      <c r="S2892" s="111" t="s">
        <v>1386</v>
      </c>
    </row>
    <row r="2893" spans="1:19" ht="25.5">
      <c r="A2893" s="111" t="s">
        <v>4909</v>
      </c>
      <c r="B2893" s="143">
        <v>44362</v>
      </c>
      <c r="C2893" s="111" t="s">
        <v>4910</v>
      </c>
      <c r="D2893" s="143">
        <v>44362</v>
      </c>
      <c r="E2893" s="111" t="s">
        <v>1387</v>
      </c>
      <c r="F2893" s="111" t="s">
        <v>112</v>
      </c>
      <c r="G2893" s="111" t="s">
        <v>986</v>
      </c>
      <c r="H2893" s="111" t="s">
        <v>117</v>
      </c>
      <c r="I2893" s="111" t="s">
        <v>1335</v>
      </c>
      <c r="J2893" s="112">
        <v>40</v>
      </c>
      <c r="K2893" s="112">
        <v>1303</v>
      </c>
      <c r="L2893" s="112">
        <v>52120</v>
      </c>
      <c r="M2893" s="112">
        <v>3.2574999999999998</v>
      </c>
      <c r="N2893" s="112">
        <v>130.30000000000001</v>
      </c>
      <c r="O2893" s="112">
        <v>0</v>
      </c>
      <c r="P2893" s="112">
        <v>0</v>
      </c>
      <c r="Q2893" s="112">
        <v>1306.2574999999999</v>
      </c>
      <c r="R2893" s="112">
        <v>52250.3</v>
      </c>
      <c r="S2893" s="111" t="s">
        <v>1386</v>
      </c>
    </row>
    <row r="2894" spans="1:19" ht="25.5">
      <c r="A2894" s="111" t="s">
        <v>4909</v>
      </c>
      <c r="B2894" s="143">
        <v>44362</v>
      </c>
      <c r="C2894" s="111" t="s">
        <v>4910</v>
      </c>
      <c r="D2894" s="143">
        <v>44362</v>
      </c>
      <c r="E2894" s="111" t="s">
        <v>1387</v>
      </c>
      <c r="F2894" s="111" t="s">
        <v>112</v>
      </c>
      <c r="G2894" s="111" t="s">
        <v>986</v>
      </c>
      <c r="H2894" s="111" t="s">
        <v>117</v>
      </c>
      <c r="I2894" s="111" t="s">
        <v>1284</v>
      </c>
      <c r="J2894" s="112">
        <v>40</v>
      </c>
      <c r="K2894" s="112">
        <v>1064</v>
      </c>
      <c r="L2894" s="112">
        <v>42560</v>
      </c>
      <c r="M2894" s="112">
        <v>2.66</v>
      </c>
      <c r="N2894" s="112">
        <v>106.4</v>
      </c>
      <c r="O2894" s="112">
        <v>0</v>
      </c>
      <c r="P2894" s="112">
        <v>0</v>
      </c>
      <c r="Q2894" s="112">
        <v>1066.6600000000001</v>
      </c>
      <c r="R2894" s="112">
        <v>42666.400000000001</v>
      </c>
      <c r="S2894" s="111" t="s">
        <v>1386</v>
      </c>
    </row>
    <row r="2895" spans="1:19" ht="25.5">
      <c r="A2895" s="111" t="s">
        <v>4911</v>
      </c>
      <c r="B2895" s="143">
        <v>44362</v>
      </c>
      <c r="C2895" s="111" t="s">
        <v>4912</v>
      </c>
      <c r="D2895" s="143">
        <v>44362</v>
      </c>
      <c r="E2895" s="111" t="s">
        <v>1387</v>
      </c>
      <c r="F2895" s="111" t="s">
        <v>1</v>
      </c>
      <c r="G2895" s="111" t="s">
        <v>1019</v>
      </c>
      <c r="H2895" s="111" t="s">
        <v>117</v>
      </c>
      <c r="I2895" s="111" t="s">
        <v>1230</v>
      </c>
      <c r="J2895" s="112">
        <v>100</v>
      </c>
      <c r="K2895" s="112">
        <v>1099</v>
      </c>
      <c r="L2895" s="112">
        <v>109900</v>
      </c>
      <c r="M2895" s="112">
        <v>2.7475000000000001</v>
      </c>
      <c r="N2895" s="112">
        <v>274.75</v>
      </c>
      <c r="O2895" s="112">
        <v>0</v>
      </c>
      <c r="P2895" s="112">
        <v>0</v>
      </c>
      <c r="Q2895" s="112">
        <v>1101.7474999999999</v>
      </c>
      <c r="R2895" s="112">
        <v>110174.75</v>
      </c>
      <c r="S2895" s="111" t="s">
        <v>1386</v>
      </c>
    </row>
    <row r="2896" spans="1:19" ht="25.5">
      <c r="A2896" s="111" t="s">
        <v>4911</v>
      </c>
      <c r="B2896" s="143">
        <v>44362</v>
      </c>
      <c r="C2896" s="111" t="s">
        <v>4912</v>
      </c>
      <c r="D2896" s="143">
        <v>44362</v>
      </c>
      <c r="E2896" s="111" t="s">
        <v>1387</v>
      </c>
      <c r="F2896" s="111" t="s">
        <v>1</v>
      </c>
      <c r="G2896" s="111" t="s">
        <v>1019</v>
      </c>
      <c r="H2896" s="111" t="s">
        <v>117</v>
      </c>
      <c r="I2896" s="111" t="s">
        <v>1117</v>
      </c>
      <c r="J2896" s="112">
        <v>100</v>
      </c>
      <c r="K2896" s="112">
        <v>1118</v>
      </c>
      <c r="L2896" s="112">
        <v>111800</v>
      </c>
      <c r="M2896" s="112">
        <v>2.7949999999999999</v>
      </c>
      <c r="N2896" s="112">
        <v>279.5</v>
      </c>
      <c r="O2896" s="112">
        <v>0</v>
      </c>
      <c r="P2896" s="112">
        <v>0</v>
      </c>
      <c r="Q2896" s="112">
        <v>1120.7950000000001</v>
      </c>
      <c r="R2896" s="112">
        <v>112079.5</v>
      </c>
      <c r="S2896" s="111" t="s">
        <v>1386</v>
      </c>
    </row>
    <row r="2897" spans="1:19" ht="25.5">
      <c r="A2897" s="111" t="s">
        <v>4911</v>
      </c>
      <c r="B2897" s="143">
        <v>44362</v>
      </c>
      <c r="C2897" s="111" t="s">
        <v>4912</v>
      </c>
      <c r="D2897" s="143">
        <v>44362</v>
      </c>
      <c r="E2897" s="111" t="s">
        <v>1387</v>
      </c>
      <c r="F2897" s="111" t="s">
        <v>1</v>
      </c>
      <c r="G2897" s="111" t="s">
        <v>1019</v>
      </c>
      <c r="H2897" s="111" t="s">
        <v>117</v>
      </c>
      <c r="I2897" s="111" t="s">
        <v>1284</v>
      </c>
      <c r="J2897" s="112">
        <v>100</v>
      </c>
      <c r="K2897" s="112">
        <v>1064</v>
      </c>
      <c r="L2897" s="112">
        <v>106400</v>
      </c>
      <c r="M2897" s="112">
        <v>2.66</v>
      </c>
      <c r="N2897" s="112">
        <v>266</v>
      </c>
      <c r="O2897" s="112">
        <v>0</v>
      </c>
      <c r="P2897" s="112">
        <v>0</v>
      </c>
      <c r="Q2897" s="112">
        <v>1066.6600000000001</v>
      </c>
      <c r="R2897" s="112">
        <v>106666</v>
      </c>
      <c r="S2897" s="111" t="s">
        <v>1386</v>
      </c>
    </row>
    <row r="2898" spans="1:19" ht="25.5">
      <c r="A2898" s="111" t="s">
        <v>4913</v>
      </c>
      <c r="B2898" s="143">
        <v>44362</v>
      </c>
      <c r="C2898" s="111" t="s">
        <v>4914</v>
      </c>
      <c r="D2898" s="143">
        <v>44362</v>
      </c>
      <c r="E2898" s="111" t="s">
        <v>1387</v>
      </c>
      <c r="F2898" s="111" t="s">
        <v>1017</v>
      </c>
      <c r="G2898" s="111" t="s">
        <v>1019</v>
      </c>
      <c r="H2898" s="111" t="s">
        <v>117</v>
      </c>
      <c r="I2898" s="111" t="s">
        <v>1117</v>
      </c>
      <c r="J2898" s="112">
        <v>40</v>
      </c>
      <c r="K2898" s="112">
        <v>1118</v>
      </c>
      <c r="L2898" s="112">
        <v>44720</v>
      </c>
      <c r="M2898" s="112">
        <v>2.7949999999999999</v>
      </c>
      <c r="N2898" s="112">
        <v>111.8</v>
      </c>
      <c r="O2898" s="112">
        <v>0</v>
      </c>
      <c r="P2898" s="112">
        <v>0</v>
      </c>
      <c r="Q2898" s="112">
        <v>1120.7950000000001</v>
      </c>
      <c r="R2898" s="112">
        <v>44831.8</v>
      </c>
      <c r="S2898" s="111" t="s">
        <v>1386</v>
      </c>
    </row>
    <row r="2899" spans="1:19" ht="25.5">
      <c r="A2899" s="111" t="s">
        <v>4913</v>
      </c>
      <c r="B2899" s="143">
        <v>44362</v>
      </c>
      <c r="C2899" s="111" t="s">
        <v>4914</v>
      </c>
      <c r="D2899" s="143">
        <v>44362</v>
      </c>
      <c r="E2899" s="111" t="s">
        <v>1387</v>
      </c>
      <c r="F2899" s="111" t="s">
        <v>1017</v>
      </c>
      <c r="G2899" s="111" t="s">
        <v>1019</v>
      </c>
      <c r="H2899" s="111" t="s">
        <v>117</v>
      </c>
      <c r="I2899" s="111" t="s">
        <v>1284</v>
      </c>
      <c r="J2899" s="112">
        <v>20</v>
      </c>
      <c r="K2899" s="112">
        <v>1064</v>
      </c>
      <c r="L2899" s="112">
        <v>21280</v>
      </c>
      <c r="M2899" s="112">
        <v>2.66</v>
      </c>
      <c r="N2899" s="112">
        <v>53.2</v>
      </c>
      <c r="O2899" s="112">
        <v>0</v>
      </c>
      <c r="P2899" s="112">
        <v>0</v>
      </c>
      <c r="Q2899" s="112">
        <v>1066.6600000000001</v>
      </c>
      <c r="R2899" s="112">
        <v>21333.200000000001</v>
      </c>
      <c r="S2899" s="111" t="s">
        <v>1386</v>
      </c>
    </row>
    <row r="2900" spans="1:19" ht="25.5">
      <c r="A2900" s="111" t="s">
        <v>4915</v>
      </c>
      <c r="B2900" s="143">
        <v>44362</v>
      </c>
      <c r="C2900" s="111" t="s">
        <v>4916</v>
      </c>
      <c r="D2900" s="143">
        <v>44362</v>
      </c>
      <c r="E2900" s="111" t="s">
        <v>1387</v>
      </c>
      <c r="F2900" s="111" t="s">
        <v>82</v>
      </c>
      <c r="G2900" s="111" t="s">
        <v>1440</v>
      </c>
      <c r="H2900" s="111" t="s">
        <v>1391</v>
      </c>
      <c r="I2900" s="111" t="s">
        <v>1230</v>
      </c>
      <c r="J2900" s="112">
        <v>100</v>
      </c>
      <c r="K2900" s="112">
        <v>1099</v>
      </c>
      <c r="L2900" s="112">
        <v>109900</v>
      </c>
      <c r="M2900" s="112">
        <v>2.7475000000000001</v>
      </c>
      <c r="N2900" s="112">
        <v>274.75</v>
      </c>
      <c r="O2900" s="112">
        <v>0</v>
      </c>
      <c r="P2900" s="112">
        <v>0</v>
      </c>
      <c r="Q2900" s="112">
        <v>1101.7474999999999</v>
      </c>
      <c r="R2900" s="112">
        <v>110174.75</v>
      </c>
      <c r="S2900" s="111" t="s">
        <v>1386</v>
      </c>
    </row>
    <row r="2901" spans="1:19" ht="25.5">
      <c r="A2901" s="111" t="s">
        <v>4915</v>
      </c>
      <c r="B2901" s="143">
        <v>44362</v>
      </c>
      <c r="C2901" s="111" t="s">
        <v>4916</v>
      </c>
      <c r="D2901" s="143">
        <v>44362</v>
      </c>
      <c r="E2901" s="111" t="s">
        <v>1387</v>
      </c>
      <c r="F2901" s="111" t="s">
        <v>82</v>
      </c>
      <c r="G2901" s="111" t="s">
        <v>1440</v>
      </c>
      <c r="H2901" s="111" t="s">
        <v>1391</v>
      </c>
      <c r="I2901" s="111" t="s">
        <v>1284</v>
      </c>
      <c r="J2901" s="112">
        <v>70</v>
      </c>
      <c r="K2901" s="112">
        <v>1064</v>
      </c>
      <c r="L2901" s="112">
        <v>74480</v>
      </c>
      <c r="M2901" s="112">
        <v>2.66</v>
      </c>
      <c r="N2901" s="112">
        <v>186.2</v>
      </c>
      <c r="O2901" s="112">
        <v>0</v>
      </c>
      <c r="P2901" s="112">
        <v>0</v>
      </c>
      <c r="Q2901" s="112">
        <v>1066.6600000000001</v>
      </c>
      <c r="R2901" s="112">
        <v>74666.2</v>
      </c>
      <c r="S2901" s="111" t="s">
        <v>1386</v>
      </c>
    </row>
    <row r="2902" spans="1:19" ht="25.5">
      <c r="A2902" s="111" t="s">
        <v>4915</v>
      </c>
      <c r="B2902" s="143">
        <v>44362</v>
      </c>
      <c r="C2902" s="111" t="s">
        <v>4916</v>
      </c>
      <c r="D2902" s="143">
        <v>44362</v>
      </c>
      <c r="E2902" s="111" t="s">
        <v>1387</v>
      </c>
      <c r="F2902" s="111" t="s">
        <v>82</v>
      </c>
      <c r="G2902" s="111" t="s">
        <v>1440</v>
      </c>
      <c r="H2902" s="111" t="s">
        <v>1391</v>
      </c>
      <c r="I2902" s="111" t="s">
        <v>1285</v>
      </c>
      <c r="J2902" s="112">
        <v>20</v>
      </c>
      <c r="K2902" s="112">
        <v>1205</v>
      </c>
      <c r="L2902" s="112">
        <v>24100</v>
      </c>
      <c r="M2902" s="112">
        <v>3.0125000000000002</v>
      </c>
      <c r="N2902" s="112">
        <v>60.25</v>
      </c>
      <c r="O2902" s="112">
        <v>0</v>
      </c>
      <c r="P2902" s="112">
        <v>0</v>
      </c>
      <c r="Q2902" s="112">
        <v>1208.0125</v>
      </c>
      <c r="R2902" s="112">
        <v>24160.25</v>
      </c>
      <c r="S2902" s="111" t="s">
        <v>1386</v>
      </c>
    </row>
    <row r="2903" spans="1:19" ht="25.5">
      <c r="A2903" s="111" t="s">
        <v>4917</v>
      </c>
      <c r="B2903" s="143">
        <v>44362</v>
      </c>
      <c r="C2903" s="111" t="s">
        <v>4918</v>
      </c>
      <c r="D2903" s="143">
        <v>44362</v>
      </c>
      <c r="E2903" s="111" t="s">
        <v>1387</v>
      </c>
      <c r="F2903" s="111" t="s">
        <v>48</v>
      </c>
      <c r="G2903" s="111" t="s">
        <v>1411</v>
      </c>
      <c r="H2903" s="111" t="s">
        <v>24</v>
      </c>
      <c r="I2903" s="111" t="s">
        <v>1284</v>
      </c>
      <c r="J2903" s="112">
        <v>100</v>
      </c>
      <c r="K2903" s="112">
        <v>1064</v>
      </c>
      <c r="L2903" s="112">
        <v>106400</v>
      </c>
      <c r="M2903" s="112">
        <v>2.66</v>
      </c>
      <c r="N2903" s="112">
        <v>266</v>
      </c>
      <c r="O2903" s="112">
        <v>0</v>
      </c>
      <c r="P2903" s="112">
        <v>0</v>
      </c>
      <c r="Q2903" s="112">
        <v>1066.6600000000001</v>
      </c>
      <c r="R2903" s="112">
        <v>106666</v>
      </c>
      <c r="S2903" s="111" t="s">
        <v>1386</v>
      </c>
    </row>
    <row r="2904" spans="1:19" ht="25.5">
      <c r="A2904" s="111" t="s">
        <v>4919</v>
      </c>
      <c r="B2904" s="143">
        <v>44362</v>
      </c>
      <c r="C2904" s="111" t="s">
        <v>4920</v>
      </c>
      <c r="D2904" s="143">
        <v>44362</v>
      </c>
      <c r="E2904" s="111" t="s">
        <v>1387</v>
      </c>
      <c r="F2904" s="111" t="s">
        <v>3</v>
      </c>
      <c r="G2904" s="111" t="s">
        <v>1018</v>
      </c>
      <c r="H2904" s="111" t="s">
        <v>24</v>
      </c>
      <c r="I2904" s="111" t="s">
        <v>1230</v>
      </c>
      <c r="J2904" s="112">
        <v>60</v>
      </c>
      <c r="K2904" s="112">
        <v>1099</v>
      </c>
      <c r="L2904" s="112">
        <v>65940</v>
      </c>
      <c r="M2904" s="112">
        <v>2.7475000000000001</v>
      </c>
      <c r="N2904" s="112">
        <v>164.85</v>
      </c>
      <c r="O2904" s="112">
        <v>0</v>
      </c>
      <c r="P2904" s="112">
        <v>0</v>
      </c>
      <c r="Q2904" s="112">
        <v>1101.7474999999999</v>
      </c>
      <c r="R2904" s="112">
        <v>66104.850000000006</v>
      </c>
      <c r="S2904" s="111" t="s">
        <v>1386</v>
      </c>
    </row>
    <row r="2905" spans="1:19" ht="25.5">
      <c r="A2905" s="111" t="s">
        <v>4921</v>
      </c>
      <c r="B2905" s="143">
        <v>44362</v>
      </c>
      <c r="C2905" s="111" t="s">
        <v>4922</v>
      </c>
      <c r="D2905" s="143">
        <v>44362</v>
      </c>
      <c r="E2905" s="111" t="s">
        <v>1387</v>
      </c>
      <c r="F2905" s="111" t="s">
        <v>4</v>
      </c>
      <c r="G2905" s="111" t="s">
        <v>1388</v>
      </c>
      <c r="H2905" s="111" t="s">
        <v>24</v>
      </c>
      <c r="I2905" s="111" t="s">
        <v>1230</v>
      </c>
      <c r="J2905" s="112">
        <v>40</v>
      </c>
      <c r="K2905" s="112">
        <v>1099</v>
      </c>
      <c r="L2905" s="112">
        <v>43960</v>
      </c>
      <c r="M2905" s="112">
        <v>2.7475000000000001</v>
      </c>
      <c r="N2905" s="112">
        <v>109.9</v>
      </c>
      <c r="O2905" s="112">
        <v>0</v>
      </c>
      <c r="P2905" s="112">
        <v>0</v>
      </c>
      <c r="Q2905" s="112">
        <v>1101.7474999999999</v>
      </c>
      <c r="R2905" s="112">
        <v>44069.9</v>
      </c>
      <c r="S2905" s="111" t="s">
        <v>1386</v>
      </c>
    </row>
    <row r="2906" spans="1:19" ht="25.5">
      <c r="A2906" s="111" t="s">
        <v>4921</v>
      </c>
      <c r="B2906" s="143">
        <v>44362</v>
      </c>
      <c r="C2906" s="111" t="s">
        <v>4922</v>
      </c>
      <c r="D2906" s="143">
        <v>44362</v>
      </c>
      <c r="E2906" s="111" t="s">
        <v>1387</v>
      </c>
      <c r="F2906" s="111" t="s">
        <v>4</v>
      </c>
      <c r="G2906" s="111" t="s">
        <v>1388</v>
      </c>
      <c r="H2906" s="111" t="s">
        <v>24</v>
      </c>
      <c r="I2906" s="111" t="s">
        <v>1284</v>
      </c>
      <c r="J2906" s="112">
        <v>40</v>
      </c>
      <c r="K2906" s="112">
        <v>1064</v>
      </c>
      <c r="L2906" s="112">
        <v>42560</v>
      </c>
      <c r="M2906" s="112">
        <v>2.66</v>
      </c>
      <c r="N2906" s="112">
        <v>106.4</v>
      </c>
      <c r="O2906" s="112">
        <v>0</v>
      </c>
      <c r="P2906" s="112">
        <v>0</v>
      </c>
      <c r="Q2906" s="112">
        <v>1066.6600000000001</v>
      </c>
      <c r="R2906" s="112">
        <v>42666.400000000001</v>
      </c>
      <c r="S2906" s="111" t="s">
        <v>1386</v>
      </c>
    </row>
    <row r="2907" spans="1:19" ht="25.5">
      <c r="A2907" s="111" t="s">
        <v>4921</v>
      </c>
      <c r="B2907" s="143">
        <v>44362</v>
      </c>
      <c r="C2907" s="111" t="s">
        <v>4922</v>
      </c>
      <c r="D2907" s="143">
        <v>44362</v>
      </c>
      <c r="E2907" s="111" t="s">
        <v>1387</v>
      </c>
      <c r="F2907" s="111" t="s">
        <v>4</v>
      </c>
      <c r="G2907" s="111" t="s">
        <v>1388</v>
      </c>
      <c r="H2907" s="111" t="s">
        <v>24</v>
      </c>
      <c r="I2907" s="111" t="s">
        <v>1117</v>
      </c>
      <c r="J2907" s="112">
        <v>40</v>
      </c>
      <c r="K2907" s="112">
        <v>1118</v>
      </c>
      <c r="L2907" s="112">
        <v>44720</v>
      </c>
      <c r="M2907" s="112">
        <v>2.7949999999999999</v>
      </c>
      <c r="N2907" s="112">
        <v>111.8</v>
      </c>
      <c r="O2907" s="112">
        <v>0</v>
      </c>
      <c r="P2907" s="112">
        <v>0</v>
      </c>
      <c r="Q2907" s="112">
        <v>1120.7950000000001</v>
      </c>
      <c r="R2907" s="112">
        <v>44831.8</v>
      </c>
      <c r="S2907" s="111" t="s">
        <v>1386</v>
      </c>
    </row>
    <row r="2908" spans="1:19" ht="25.5">
      <c r="A2908" s="111" t="s">
        <v>4923</v>
      </c>
      <c r="B2908" s="143">
        <v>44362</v>
      </c>
      <c r="C2908" s="111" t="s">
        <v>4924</v>
      </c>
      <c r="D2908" s="143">
        <v>44362</v>
      </c>
      <c r="E2908" s="111" t="s">
        <v>1387</v>
      </c>
      <c r="F2908" s="111" t="s">
        <v>122</v>
      </c>
      <c r="G2908" s="111" t="s">
        <v>1407</v>
      </c>
      <c r="H2908" s="111" t="s">
        <v>24</v>
      </c>
      <c r="I2908" s="111" t="s">
        <v>1117</v>
      </c>
      <c r="J2908" s="112">
        <v>20</v>
      </c>
      <c r="K2908" s="112">
        <v>1118</v>
      </c>
      <c r="L2908" s="112">
        <v>22360</v>
      </c>
      <c r="M2908" s="112">
        <v>2.7949999999999999</v>
      </c>
      <c r="N2908" s="112">
        <v>55.9</v>
      </c>
      <c r="O2908" s="112">
        <v>0</v>
      </c>
      <c r="P2908" s="112">
        <v>0</v>
      </c>
      <c r="Q2908" s="112">
        <v>1120.7950000000001</v>
      </c>
      <c r="R2908" s="112">
        <v>22415.9</v>
      </c>
      <c r="S2908" s="111" t="s">
        <v>1386</v>
      </c>
    </row>
    <row r="2909" spans="1:19" ht="25.5">
      <c r="A2909" s="111" t="s">
        <v>4923</v>
      </c>
      <c r="B2909" s="143">
        <v>44362</v>
      </c>
      <c r="C2909" s="111" t="s">
        <v>4924</v>
      </c>
      <c r="D2909" s="143">
        <v>44362</v>
      </c>
      <c r="E2909" s="111" t="s">
        <v>1387</v>
      </c>
      <c r="F2909" s="111" t="s">
        <v>122</v>
      </c>
      <c r="G2909" s="111" t="s">
        <v>1407</v>
      </c>
      <c r="H2909" s="111" t="s">
        <v>24</v>
      </c>
      <c r="I2909" s="111" t="s">
        <v>1285</v>
      </c>
      <c r="J2909" s="112">
        <v>16</v>
      </c>
      <c r="K2909" s="112">
        <v>1205</v>
      </c>
      <c r="L2909" s="112">
        <v>19280</v>
      </c>
      <c r="M2909" s="112">
        <v>3.0125000000000002</v>
      </c>
      <c r="N2909" s="112">
        <v>48.2</v>
      </c>
      <c r="O2909" s="112">
        <v>0</v>
      </c>
      <c r="P2909" s="112">
        <v>0</v>
      </c>
      <c r="Q2909" s="112">
        <v>1208.0125</v>
      </c>
      <c r="R2909" s="112">
        <v>19328.2</v>
      </c>
      <c r="S2909" s="111" t="s">
        <v>1386</v>
      </c>
    </row>
    <row r="2910" spans="1:19" ht="25.5">
      <c r="A2910" s="111" t="s">
        <v>4923</v>
      </c>
      <c r="B2910" s="143">
        <v>44362</v>
      </c>
      <c r="C2910" s="111" t="s">
        <v>4924</v>
      </c>
      <c r="D2910" s="143">
        <v>44362</v>
      </c>
      <c r="E2910" s="111" t="s">
        <v>1387</v>
      </c>
      <c r="F2910" s="111" t="s">
        <v>122</v>
      </c>
      <c r="G2910" s="111" t="s">
        <v>1407</v>
      </c>
      <c r="H2910" s="111" t="s">
        <v>24</v>
      </c>
      <c r="I2910" s="111" t="s">
        <v>1230</v>
      </c>
      <c r="J2910" s="112">
        <v>20</v>
      </c>
      <c r="K2910" s="112">
        <v>1099</v>
      </c>
      <c r="L2910" s="112">
        <v>21980</v>
      </c>
      <c r="M2910" s="112">
        <v>2.7475000000000001</v>
      </c>
      <c r="N2910" s="112">
        <v>54.95</v>
      </c>
      <c r="O2910" s="112">
        <v>0</v>
      </c>
      <c r="P2910" s="112">
        <v>0</v>
      </c>
      <c r="Q2910" s="112">
        <v>1101.7474999999999</v>
      </c>
      <c r="R2910" s="112">
        <v>22034.95</v>
      </c>
      <c r="S2910" s="111" t="s">
        <v>1386</v>
      </c>
    </row>
    <row r="2911" spans="1:19" ht="25.5">
      <c r="A2911" s="111" t="s">
        <v>4925</v>
      </c>
      <c r="B2911" s="143">
        <v>44362</v>
      </c>
      <c r="C2911" s="111" t="s">
        <v>4926</v>
      </c>
      <c r="D2911" s="143">
        <v>44362</v>
      </c>
      <c r="E2911" s="111" t="s">
        <v>1387</v>
      </c>
      <c r="F2911" s="111" t="s">
        <v>23</v>
      </c>
      <c r="G2911" s="111" t="s">
        <v>1393</v>
      </c>
      <c r="H2911" s="111" t="s">
        <v>24</v>
      </c>
      <c r="I2911" s="111" t="s">
        <v>1284</v>
      </c>
      <c r="J2911" s="112">
        <v>40</v>
      </c>
      <c r="K2911" s="112">
        <v>1064</v>
      </c>
      <c r="L2911" s="112">
        <v>42560</v>
      </c>
      <c r="M2911" s="112">
        <v>2.66</v>
      </c>
      <c r="N2911" s="112">
        <v>106.4</v>
      </c>
      <c r="O2911" s="112">
        <v>0</v>
      </c>
      <c r="P2911" s="112">
        <v>0</v>
      </c>
      <c r="Q2911" s="112">
        <v>1066.6600000000001</v>
      </c>
      <c r="R2911" s="112">
        <v>42666.400000000001</v>
      </c>
      <c r="S2911" s="111" t="s">
        <v>1386</v>
      </c>
    </row>
    <row r="2912" spans="1:19" ht="25.5">
      <c r="A2912" s="111" t="s">
        <v>4925</v>
      </c>
      <c r="B2912" s="143">
        <v>44362</v>
      </c>
      <c r="C2912" s="111" t="s">
        <v>4926</v>
      </c>
      <c r="D2912" s="143">
        <v>44362</v>
      </c>
      <c r="E2912" s="111" t="s">
        <v>1387</v>
      </c>
      <c r="F2912" s="111" t="s">
        <v>23</v>
      </c>
      <c r="G2912" s="111" t="s">
        <v>1393</v>
      </c>
      <c r="H2912" s="111" t="s">
        <v>24</v>
      </c>
      <c r="I2912" s="111" t="s">
        <v>1230</v>
      </c>
      <c r="J2912" s="112">
        <v>60</v>
      </c>
      <c r="K2912" s="112">
        <v>1099</v>
      </c>
      <c r="L2912" s="112">
        <v>65940</v>
      </c>
      <c r="M2912" s="112">
        <v>2.7475000000000001</v>
      </c>
      <c r="N2912" s="112">
        <v>164.85</v>
      </c>
      <c r="O2912" s="112">
        <v>0</v>
      </c>
      <c r="P2912" s="112">
        <v>0</v>
      </c>
      <c r="Q2912" s="112">
        <v>1101.7474999999999</v>
      </c>
      <c r="R2912" s="112">
        <v>66104.850000000006</v>
      </c>
      <c r="S2912" s="111" t="s">
        <v>1386</v>
      </c>
    </row>
    <row r="2913" spans="1:19" ht="25.5">
      <c r="A2913" s="111" t="s">
        <v>4927</v>
      </c>
      <c r="B2913" s="143">
        <v>44362</v>
      </c>
      <c r="C2913" s="111" t="s">
        <v>4928</v>
      </c>
      <c r="D2913" s="143">
        <v>44362</v>
      </c>
      <c r="E2913" s="111" t="s">
        <v>1387</v>
      </c>
      <c r="F2913" s="111" t="s">
        <v>30</v>
      </c>
      <c r="G2913" s="111" t="s">
        <v>1407</v>
      </c>
      <c r="H2913" s="111" t="s">
        <v>24</v>
      </c>
      <c r="I2913" s="111" t="s">
        <v>1285</v>
      </c>
      <c r="J2913" s="112">
        <v>100</v>
      </c>
      <c r="K2913" s="112">
        <v>1205</v>
      </c>
      <c r="L2913" s="112">
        <v>120500</v>
      </c>
      <c r="M2913" s="112">
        <v>3.0125000000000002</v>
      </c>
      <c r="N2913" s="112">
        <v>301.25</v>
      </c>
      <c r="O2913" s="112">
        <v>0</v>
      </c>
      <c r="P2913" s="112">
        <v>0</v>
      </c>
      <c r="Q2913" s="112">
        <v>1208.0125</v>
      </c>
      <c r="R2913" s="112">
        <v>120801.25</v>
      </c>
      <c r="S2913" s="111" t="s">
        <v>1386</v>
      </c>
    </row>
    <row r="2914" spans="1:19" ht="25.5">
      <c r="A2914" s="111" t="s">
        <v>4929</v>
      </c>
      <c r="B2914" s="143">
        <v>44362</v>
      </c>
      <c r="C2914" s="111" t="s">
        <v>4930</v>
      </c>
      <c r="D2914" s="143">
        <v>44362</v>
      </c>
      <c r="E2914" s="111" t="s">
        <v>1387</v>
      </c>
      <c r="F2914" s="111" t="s">
        <v>29</v>
      </c>
      <c r="G2914" s="111" t="s">
        <v>1065</v>
      </c>
      <c r="H2914" s="111" t="s">
        <v>24</v>
      </c>
      <c r="I2914" s="111" t="s">
        <v>1117</v>
      </c>
      <c r="J2914" s="112">
        <v>40</v>
      </c>
      <c r="K2914" s="112">
        <v>1118</v>
      </c>
      <c r="L2914" s="112">
        <v>44720</v>
      </c>
      <c r="M2914" s="112">
        <v>2.7949999999999999</v>
      </c>
      <c r="N2914" s="112">
        <v>111.8</v>
      </c>
      <c r="O2914" s="112">
        <v>0</v>
      </c>
      <c r="P2914" s="112">
        <v>0</v>
      </c>
      <c r="Q2914" s="112">
        <v>1120.7950000000001</v>
      </c>
      <c r="R2914" s="112">
        <v>44831.8</v>
      </c>
      <c r="S2914" s="111" t="s">
        <v>1386</v>
      </c>
    </row>
    <row r="2915" spans="1:19" ht="25.5">
      <c r="A2915" s="111" t="s">
        <v>4929</v>
      </c>
      <c r="B2915" s="143">
        <v>44362</v>
      </c>
      <c r="C2915" s="111" t="s">
        <v>4930</v>
      </c>
      <c r="D2915" s="143">
        <v>44362</v>
      </c>
      <c r="E2915" s="111" t="s">
        <v>1387</v>
      </c>
      <c r="F2915" s="111" t="s">
        <v>29</v>
      </c>
      <c r="G2915" s="111" t="s">
        <v>1065</v>
      </c>
      <c r="H2915" s="111" t="s">
        <v>24</v>
      </c>
      <c r="I2915" s="111" t="s">
        <v>1335</v>
      </c>
      <c r="J2915" s="112">
        <v>40</v>
      </c>
      <c r="K2915" s="112">
        <v>1303</v>
      </c>
      <c r="L2915" s="112">
        <v>52120</v>
      </c>
      <c r="M2915" s="112">
        <v>3.2574999999999998</v>
      </c>
      <c r="N2915" s="112">
        <v>130.30000000000001</v>
      </c>
      <c r="O2915" s="112">
        <v>0</v>
      </c>
      <c r="P2915" s="112">
        <v>0</v>
      </c>
      <c r="Q2915" s="112">
        <v>1306.2574999999999</v>
      </c>
      <c r="R2915" s="112">
        <v>52250.3</v>
      </c>
      <c r="S2915" s="111" t="s">
        <v>1386</v>
      </c>
    </row>
    <row r="2916" spans="1:19" ht="25.5">
      <c r="A2916" s="111" t="s">
        <v>4929</v>
      </c>
      <c r="B2916" s="143">
        <v>44362</v>
      </c>
      <c r="C2916" s="111" t="s">
        <v>4930</v>
      </c>
      <c r="D2916" s="143">
        <v>44362</v>
      </c>
      <c r="E2916" s="111" t="s">
        <v>1387</v>
      </c>
      <c r="F2916" s="111" t="s">
        <v>29</v>
      </c>
      <c r="G2916" s="111" t="s">
        <v>1065</v>
      </c>
      <c r="H2916" s="111" t="s">
        <v>24</v>
      </c>
      <c r="I2916" s="111" t="s">
        <v>1120</v>
      </c>
      <c r="J2916" s="112">
        <v>40</v>
      </c>
      <c r="K2916" s="112">
        <v>1176</v>
      </c>
      <c r="L2916" s="112">
        <v>47040</v>
      </c>
      <c r="M2916" s="112">
        <v>2.94</v>
      </c>
      <c r="N2916" s="112">
        <v>117.6</v>
      </c>
      <c r="O2916" s="112">
        <v>0</v>
      </c>
      <c r="P2916" s="112">
        <v>0</v>
      </c>
      <c r="Q2916" s="112">
        <v>1178.94</v>
      </c>
      <c r="R2916" s="112">
        <v>47157.599999999999</v>
      </c>
      <c r="S2916" s="111" t="s">
        <v>1386</v>
      </c>
    </row>
    <row r="2917" spans="1:19" ht="25.5">
      <c r="A2917" s="111" t="s">
        <v>4931</v>
      </c>
      <c r="B2917" s="143">
        <v>44362</v>
      </c>
      <c r="C2917" s="111" t="s">
        <v>4932</v>
      </c>
      <c r="D2917" s="143">
        <v>44362</v>
      </c>
      <c r="E2917" s="111" t="s">
        <v>1387</v>
      </c>
      <c r="F2917" s="111" t="s">
        <v>26</v>
      </c>
      <c r="G2917" s="111" t="s">
        <v>1405</v>
      </c>
      <c r="H2917" s="111" t="s">
        <v>24</v>
      </c>
      <c r="I2917" s="111" t="s">
        <v>1230</v>
      </c>
      <c r="J2917" s="112">
        <v>200</v>
      </c>
      <c r="K2917" s="112">
        <v>1099</v>
      </c>
      <c r="L2917" s="112">
        <v>219800</v>
      </c>
      <c r="M2917" s="112">
        <v>2.7475000000000001</v>
      </c>
      <c r="N2917" s="112">
        <v>549.5</v>
      </c>
      <c r="O2917" s="112">
        <v>0</v>
      </c>
      <c r="P2917" s="112">
        <v>0</v>
      </c>
      <c r="Q2917" s="112">
        <v>1101.7474999999999</v>
      </c>
      <c r="R2917" s="112">
        <v>220349.5</v>
      </c>
      <c r="S2917" s="111" t="s">
        <v>1386</v>
      </c>
    </row>
    <row r="2918" spans="1:19" ht="25.5">
      <c r="A2918" s="111" t="s">
        <v>4933</v>
      </c>
      <c r="B2918" s="143">
        <v>44362</v>
      </c>
      <c r="C2918" s="111" t="s">
        <v>4934</v>
      </c>
      <c r="D2918" s="143">
        <v>44362</v>
      </c>
      <c r="E2918" s="111" t="s">
        <v>1387</v>
      </c>
      <c r="F2918" s="111" t="s">
        <v>31</v>
      </c>
      <c r="G2918" s="111" t="s">
        <v>1024</v>
      </c>
      <c r="H2918" s="111" t="s">
        <v>24</v>
      </c>
      <c r="I2918" s="111" t="s">
        <v>1230</v>
      </c>
      <c r="J2918" s="112">
        <v>200</v>
      </c>
      <c r="K2918" s="112">
        <v>1099</v>
      </c>
      <c r="L2918" s="112">
        <v>219800</v>
      </c>
      <c r="M2918" s="112">
        <v>2.7475000000000001</v>
      </c>
      <c r="N2918" s="112">
        <v>549.5</v>
      </c>
      <c r="O2918" s="112">
        <v>0</v>
      </c>
      <c r="P2918" s="112">
        <v>0</v>
      </c>
      <c r="Q2918" s="112">
        <v>1101.7474999999999</v>
      </c>
      <c r="R2918" s="112">
        <v>220349.5</v>
      </c>
      <c r="S2918" s="111" t="s">
        <v>1386</v>
      </c>
    </row>
    <row r="2919" spans="1:19" ht="25.5">
      <c r="A2919" s="111" t="s">
        <v>4935</v>
      </c>
      <c r="B2919" s="143">
        <v>44362</v>
      </c>
      <c r="C2919" s="111" t="s">
        <v>4936</v>
      </c>
      <c r="D2919" s="143">
        <v>44362</v>
      </c>
      <c r="E2919" s="111" t="s">
        <v>1387</v>
      </c>
      <c r="F2919" s="111" t="s">
        <v>44</v>
      </c>
      <c r="G2919" s="111" t="s">
        <v>1411</v>
      </c>
      <c r="H2919" s="111" t="s">
        <v>24</v>
      </c>
      <c r="I2919" s="111" t="s">
        <v>1284</v>
      </c>
      <c r="J2919" s="112">
        <v>100</v>
      </c>
      <c r="K2919" s="112">
        <v>1064</v>
      </c>
      <c r="L2919" s="112">
        <v>106400</v>
      </c>
      <c r="M2919" s="112">
        <v>2.66</v>
      </c>
      <c r="N2919" s="112">
        <v>266</v>
      </c>
      <c r="O2919" s="112">
        <v>0</v>
      </c>
      <c r="P2919" s="112">
        <v>0</v>
      </c>
      <c r="Q2919" s="112">
        <v>1066.6600000000001</v>
      </c>
      <c r="R2919" s="112">
        <v>106666</v>
      </c>
      <c r="S2919" s="111" t="s">
        <v>1386</v>
      </c>
    </row>
    <row r="2920" spans="1:19" ht="25.5">
      <c r="A2920" s="111" t="s">
        <v>4935</v>
      </c>
      <c r="B2920" s="143">
        <v>44362</v>
      </c>
      <c r="C2920" s="111" t="s">
        <v>4936</v>
      </c>
      <c r="D2920" s="143">
        <v>44362</v>
      </c>
      <c r="E2920" s="111" t="s">
        <v>1387</v>
      </c>
      <c r="F2920" s="111" t="s">
        <v>44</v>
      </c>
      <c r="G2920" s="111" t="s">
        <v>1411</v>
      </c>
      <c r="H2920" s="111" t="s">
        <v>24</v>
      </c>
      <c r="I2920" s="111" t="s">
        <v>1335</v>
      </c>
      <c r="J2920" s="112">
        <v>40</v>
      </c>
      <c r="K2920" s="112">
        <v>1303</v>
      </c>
      <c r="L2920" s="112">
        <v>52120</v>
      </c>
      <c r="M2920" s="112">
        <v>3.2574999999999998</v>
      </c>
      <c r="N2920" s="112">
        <v>130.30000000000001</v>
      </c>
      <c r="O2920" s="112">
        <v>0</v>
      </c>
      <c r="P2920" s="112">
        <v>0</v>
      </c>
      <c r="Q2920" s="112">
        <v>1306.2574999999999</v>
      </c>
      <c r="R2920" s="112">
        <v>52250.3</v>
      </c>
      <c r="S2920" s="111" t="s">
        <v>1386</v>
      </c>
    </row>
    <row r="2921" spans="1:19" ht="25.5">
      <c r="A2921" s="111" t="s">
        <v>4935</v>
      </c>
      <c r="B2921" s="143">
        <v>44362</v>
      </c>
      <c r="C2921" s="111" t="s">
        <v>4936</v>
      </c>
      <c r="D2921" s="143">
        <v>44362</v>
      </c>
      <c r="E2921" s="111" t="s">
        <v>1387</v>
      </c>
      <c r="F2921" s="111" t="s">
        <v>44</v>
      </c>
      <c r="G2921" s="111" t="s">
        <v>1411</v>
      </c>
      <c r="H2921" s="111" t="s">
        <v>24</v>
      </c>
      <c r="I2921" s="111" t="s">
        <v>1120</v>
      </c>
      <c r="J2921" s="112">
        <v>60</v>
      </c>
      <c r="K2921" s="112">
        <v>1176</v>
      </c>
      <c r="L2921" s="112">
        <v>70560</v>
      </c>
      <c r="M2921" s="112">
        <v>2.94</v>
      </c>
      <c r="N2921" s="112">
        <v>176.4</v>
      </c>
      <c r="O2921" s="112">
        <v>0</v>
      </c>
      <c r="P2921" s="112">
        <v>0</v>
      </c>
      <c r="Q2921" s="112">
        <v>1178.94</v>
      </c>
      <c r="R2921" s="112">
        <v>70736.399999999994</v>
      </c>
      <c r="S2921" s="111" t="s">
        <v>1386</v>
      </c>
    </row>
    <row r="2922" spans="1:19" ht="25.5">
      <c r="A2922" s="111" t="s">
        <v>4937</v>
      </c>
      <c r="B2922" s="143">
        <v>44362</v>
      </c>
      <c r="C2922" s="111" t="s">
        <v>4938</v>
      </c>
      <c r="D2922" s="143">
        <v>44362</v>
      </c>
      <c r="E2922" s="111" t="s">
        <v>1387</v>
      </c>
      <c r="F2922" s="111" t="s">
        <v>935</v>
      </c>
      <c r="G2922" s="111" t="s">
        <v>1405</v>
      </c>
      <c r="H2922" s="111" t="s">
        <v>24</v>
      </c>
      <c r="I2922" s="111" t="s">
        <v>1284</v>
      </c>
      <c r="J2922" s="112">
        <v>40</v>
      </c>
      <c r="K2922" s="112">
        <v>1064</v>
      </c>
      <c r="L2922" s="112">
        <v>42560</v>
      </c>
      <c r="M2922" s="112">
        <v>2.66</v>
      </c>
      <c r="N2922" s="112">
        <v>106.4</v>
      </c>
      <c r="O2922" s="112">
        <v>0</v>
      </c>
      <c r="P2922" s="112">
        <v>0</v>
      </c>
      <c r="Q2922" s="112">
        <v>1066.6600000000001</v>
      </c>
      <c r="R2922" s="112">
        <v>42666.400000000001</v>
      </c>
      <c r="S2922" s="111" t="s">
        <v>1386</v>
      </c>
    </row>
    <row r="2923" spans="1:19" ht="25.5">
      <c r="A2923" s="111" t="s">
        <v>4937</v>
      </c>
      <c r="B2923" s="143">
        <v>44362</v>
      </c>
      <c r="C2923" s="111" t="s">
        <v>4938</v>
      </c>
      <c r="D2923" s="143">
        <v>44362</v>
      </c>
      <c r="E2923" s="111" t="s">
        <v>1387</v>
      </c>
      <c r="F2923" s="111" t="s">
        <v>935</v>
      </c>
      <c r="G2923" s="111" t="s">
        <v>1405</v>
      </c>
      <c r="H2923" s="111" t="s">
        <v>24</v>
      </c>
      <c r="I2923" s="111" t="s">
        <v>1335</v>
      </c>
      <c r="J2923" s="112">
        <v>80</v>
      </c>
      <c r="K2923" s="112">
        <v>1303</v>
      </c>
      <c r="L2923" s="112">
        <v>104240</v>
      </c>
      <c r="M2923" s="112">
        <v>3.2574999999999998</v>
      </c>
      <c r="N2923" s="112">
        <v>260.60000000000002</v>
      </c>
      <c r="O2923" s="112">
        <v>0</v>
      </c>
      <c r="P2923" s="112">
        <v>0</v>
      </c>
      <c r="Q2923" s="112">
        <v>1306.2574999999999</v>
      </c>
      <c r="R2923" s="112">
        <v>104500.6</v>
      </c>
      <c r="S2923" s="111" t="s">
        <v>1386</v>
      </c>
    </row>
    <row r="2924" spans="1:19" ht="25.5">
      <c r="A2924" s="111" t="s">
        <v>4937</v>
      </c>
      <c r="B2924" s="143">
        <v>44362</v>
      </c>
      <c r="C2924" s="111" t="s">
        <v>4938</v>
      </c>
      <c r="D2924" s="143">
        <v>44362</v>
      </c>
      <c r="E2924" s="111" t="s">
        <v>1387</v>
      </c>
      <c r="F2924" s="111" t="s">
        <v>935</v>
      </c>
      <c r="G2924" s="111" t="s">
        <v>1405</v>
      </c>
      <c r="H2924" s="111" t="s">
        <v>24</v>
      </c>
      <c r="I2924" s="111" t="s">
        <v>1230</v>
      </c>
      <c r="J2924" s="112">
        <v>80</v>
      </c>
      <c r="K2924" s="112">
        <v>1099</v>
      </c>
      <c r="L2924" s="112">
        <v>87920</v>
      </c>
      <c r="M2924" s="112">
        <v>2.7475000000000001</v>
      </c>
      <c r="N2924" s="112">
        <v>219.8</v>
      </c>
      <c r="O2924" s="112">
        <v>0</v>
      </c>
      <c r="P2924" s="112">
        <v>0</v>
      </c>
      <c r="Q2924" s="112">
        <v>1101.7474999999999</v>
      </c>
      <c r="R2924" s="112">
        <v>88139.8</v>
      </c>
      <c r="S2924" s="111" t="s">
        <v>1386</v>
      </c>
    </row>
    <row r="2925" spans="1:19" ht="25.5">
      <c r="A2925" s="111" t="s">
        <v>4937</v>
      </c>
      <c r="B2925" s="143">
        <v>44362</v>
      </c>
      <c r="C2925" s="111" t="s">
        <v>4938</v>
      </c>
      <c r="D2925" s="143">
        <v>44362</v>
      </c>
      <c r="E2925" s="111" t="s">
        <v>1387</v>
      </c>
      <c r="F2925" s="111" t="s">
        <v>935</v>
      </c>
      <c r="G2925" s="111" t="s">
        <v>1405</v>
      </c>
      <c r="H2925" s="111" t="s">
        <v>24</v>
      </c>
      <c r="I2925" s="111" t="s">
        <v>1117</v>
      </c>
      <c r="J2925" s="112">
        <v>40</v>
      </c>
      <c r="K2925" s="112">
        <v>1118</v>
      </c>
      <c r="L2925" s="112">
        <v>44720</v>
      </c>
      <c r="M2925" s="112">
        <v>2.7949999999999999</v>
      </c>
      <c r="N2925" s="112">
        <v>111.8</v>
      </c>
      <c r="O2925" s="112">
        <v>0</v>
      </c>
      <c r="P2925" s="112">
        <v>0</v>
      </c>
      <c r="Q2925" s="112">
        <v>1120.7950000000001</v>
      </c>
      <c r="R2925" s="112">
        <v>44831.8</v>
      </c>
      <c r="S2925" s="111" t="s">
        <v>1386</v>
      </c>
    </row>
    <row r="2926" spans="1:19" ht="25.5">
      <c r="A2926" s="111" t="s">
        <v>4937</v>
      </c>
      <c r="B2926" s="143">
        <v>44362</v>
      </c>
      <c r="C2926" s="111" t="s">
        <v>4938</v>
      </c>
      <c r="D2926" s="143">
        <v>44362</v>
      </c>
      <c r="E2926" s="111" t="s">
        <v>1387</v>
      </c>
      <c r="F2926" s="111" t="s">
        <v>935</v>
      </c>
      <c r="G2926" s="111" t="s">
        <v>1405</v>
      </c>
      <c r="H2926" s="111" t="s">
        <v>24</v>
      </c>
      <c r="I2926" s="111" t="s">
        <v>1285</v>
      </c>
      <c r="J2926" s="112">
        <v>60</v>
      </c>
      <c r="K2926" s="112">
        <v>1205</v>
      </c>
      <c r="L2926" s="112">
        <v>72300</v>
      </c>
      <c r="M2926" s="112">
        <v>3.0125000000000002</v>
      </c>
      <c r="N2926" s="112">
        <v>180.75</v>
      </c>
      <c r="O2926" s="112">
        <v>0</v>
      </c>
      <c r="P2926" s="112">
        <v>0</v>
      </c>
      <c r="Q2926" s="112">
        <v>1208.0125</v>
      </c>
      <c r="R2926" s="112">
        <v>72480.75</v>
      </c>
      <c r="S2926" s="111" t="s">
        <v>1386</v>
      </c>
    </row>
    <row r="2927" spans="1:19" ht="25.5">
      <c r="A2927" s="111" t="s">
        <v>4939</v>
      </c>
      <c r="B2927" s="143">
        <v>44362</v>
      </c>
      <c r="C2927" s="111" t="s">
        <v>4940</v>
      </c>
      <c r="D2927" s="143">
        <v>44362</v>
      </c>
      <c r="E2927" s="111" t="s">
        <v>1387</v>
      </c>
      <c r="F2927" s="111" t="s">
        <v>33</v>
      </c>
      <c r="G2927" s="111" t="s">
        <v>1024</v>
      </c>
      <c r="H2927" s="111" t="s">
        <v>24</v>
      </c>
      <c r="I2927" s="111" t="s">
        <v>1230</v>
      </c>
      <c r="J2927" s="112">
        <v>60</v>
      </c>
      <c r="K2927" s="112">
        <v>1099</v>
      </c>
      <c r="L2927" s="112">
        <v>65940</v>
      </c>
      <c r="M2927" s="112">
        <v>2.7475000000000001</v>
      </c>
      <c r="N2927" s="112">
        <v>164.85</v>
      </c>
      <c r="O2927" s="112">
        <v>0</v>
      </c>
      <c r="P2927" s="112">
        <v>0</v>
      </c>
      <c r="Q2927" s="112">
        <v>1101.7474999999999</v>
      </c>
      <c r="R2927" s="112">
        <v>66104.850000000006</v>
      </c>
      <c r="S2927" s="111" t="s">
        <v>1386</v>
      </c>
    </row>
    <row r="2928" spans="1:19" ht="25.5">
      <c r="A2928" s="111" t="s">
        <v>4941</v>
      </c>
      <c r="B2928" s="143">
        <v>44362</v>
      </c>
      <c r="C2928" s="111" t="s">
        <v>4942</v>
      </c>
      <c r="D2928" s="143">
        <v>44362</v>
      </c>
      <c r="E2928" s="111" t="s">
        <v>1387</v>
      </c>
      <c r="F2928" s="111" t="s">
        <v>16</v>
      </c>
      <c r="G2928" s="111" t="s">
        <v>1023</v>
      </c>
      <c r="H2928" s="111" t="s">
        <v>24</v>
      </c>
      <c r="I2928" s="111" t="s">
        <v>1284</v>
      </c>
      <c r="J2928" s="112">
        <v>60</v>
      </c>
      <c r="K2928" s="112">
        <v>1064</v>
      </c>
      <c r="L2928" s="112">
        <v>63840</v>
      </c>
      <c r="M2928" s="112">
        <v>2.66</v>
      </c>
      <c r="N2928" s="112">
        <v>159.6</v>
      </c>
      <c r="O2928" s="112">
        <v>0</v>
      </c>
      <c r="P2928" s="112">
        <v>0</v>
      </c>
      <c r="Q2928" s="112">
        <v>1066.6600000000001</v>
      </c>
      <c r="R2928" s="112">
        <v>63999.6</v>
      </c>
      <c r="S2928" s="111" t="s">
        <v>1386</v>
      </c>
    </row>
    <row r="2929" spans="1:19" ht="25.5">
      <c r="A2929" s="111" t="s">
        <v>4941</v>
      </c>
      <c r="B2929" s="143">
        <v>44362</v>
      </c>
      <c r="C2929" s="111" t="s">
        <v>4942</v>
      </c>
      <c r="D2929" s="143">
        <v>44362</v>
      </c>
      <c r="E2929" s="111" t="s">
        <v>1387</v>
      </c>
      <c r="F2929" s="111" t="s">
        <v>16</v>
      </c>
      <c r="G2929" s="111" t="s">
        <v>1023</v>
      </c>
      <c r="H2929" s="111" t="s">
        <v>24</v>
      </c>
      <c r="I2929" s="111" t="s">
        <v>1335</v>
      </c>
      <c r="J2929" s="112">
        <v>40</v>
      </c>
      <c r="K2929" s="112">
        <v>1303</v>
      </c>
      <c r="L2929" s="112">
        <v>52120</v>
      </c>
      <c r="M2929" s="112">
        <v>3.2574999999999998</v>
      </c>
      <c r="N2929" s="112">
        <v>130.30000000000001</v>
      </c>
      <c r="O2929" s="112">
        <v>0</v>
      </c>
      <c r="P2929" s="112">
        <v>0</v>
      </c>
      <c r="Q2929" s="112">
        <v>1306.2574999999999</v>
      </c>
      <c r="R2929" s="112">
        <v>52250.3</v>
      </c>
      <c r="S2929" s="111" t="s">
        <v>1386</v>
      </c>
    </row>
    <row r="2930" spans="1:19" ht="25.5">
      <c r="A2930" s="111" t="s">
        <v>4941</v>
      </c>
      <c r="B2930" s="143">
        <v>44362</v>
      </c>
      <c r="C2930" s="111" t="s">
        <v>4942</v>
      </c>
      <c r="D2930" s="143">
        <v>44362</v>
      </c>
      <c r="E2930" s="111" t="s">
        <v>1387</v>
      </c>
      <c r="F2930" s="111" t="s">
        <v>16</v>
      </c>
      <c r="G2930" s="111" t="s">
        <v>1023</v>
      </c>
      <c r="H2930" s="111" t="s">
        <v>24</v>
      </c>
      <c r="I2930" s="111" t="s">
        <v>1285</v>
      </c>
      <c r="J2930" s="112">
        <v>40</v>
      </c>
      <c r="K2930" s="112">
        <v>1205</v>
      </c>
      <c r="L2930" s="112">
        <v>48200</v>
      </c>
      <c r="M2930" s="112">
        <v>3.0125000000000002</v>
      </c>
      <c r="N2930" s="112">
        <v>120.5</v>
      </c>
      <c r="O2930" s="112">
        <v>0</v>
      </c>
      <c r="P2930" s="112">
        <v>0</v>
      </c>
      <c r="Q2930" s="112">
        <v>1208.0125</v>
      </c>
      <c r="R2930" s="112">
        <v>48320.5</v>
      </c>
      <c r="S2930" s="111" t="s">
        <v>1386</v>
      </c>
    </row>
    <row r="2931" spans="1:19" ht="25.5">
      <c r="A2931" s="111" t="s">
        <v>4943</v>
      </c>
      <c r="B2931" s="143">
        <v>44362</v>
      </c>
      <c r="C2931" s="111" t="s">
        <v>4944</v>
      </c>
      <c r="D2931" s="143">
        <v>44362</v>
      </c>
      <c r="E2931" s="111" t="s">
        <v>1387</v>
      </c>
      <c r="F2931" s="111" t="s">
        <v>34</v>
      </c>
      <c r="G2931" s="111" t="s">
        <v>1393</v>
      </c>
      <c r="H2931" s="111" t="s">
        <v>24</v>
      </c>
      <c r="I2931" s="111" t="s">
        <v>1284</v>
      </c>
      <c r="J2931" s="112">
        <v>90</v>
      </c>
      <c r="K2931" s="112">
        <v>1064</v>
      </c>
      <c r="L2931" s="112">
        <v>95760</v>
      </c>
      <c r="M2931" s="112">
        <v>2.66</v>
      </c>
      <c r="N2931" s="112">
        <v>239.4</v>
      </c>
      <c r="O2931" s="112">
        <v>0</v>
      </c>
      <c r="P2931" s="112">
        <v>0</v>
      </c>
      <c r="Q2931" s="112">
        <v>1066.6600000000001</v>
      </c>
      <c r="R2931" s="112">
        <v>95999.4</v>
      </c>
      <c r="S2931" s="111" t="s">
        <v>1386</v>
      </c>
    </row>
    <row r="2932" spans="1:19" ht="25.5">
      <c r="A2932" s="111" t="s">
        <v>4943</v>
      </c>
      <c r="B2932" s="143">
        <v>44362</v>
      </c>
      <c r="C2932" s="111" t="s">
        <v>4944</v>
      </c>
      <c r="D2932" s="143">
        <v>44362</v>
      </c>
      <c r="E2932" s="111" t="s">
        <v>1387</v>
      </c>
      <c r="F2932" s="111" t="s">
        <v>34</v>
      </c>
      <c r="G2932" s="111" t="s">
        <v>1393</v>
      </c>
      <c r="H2932" s="111" t="s">
        <v>24</v>
      </c>
      <c r="I2932" s="111" t="s">
        <v>1285</v>
      </c>
      <c r="J2932" s="112">
        <v>20</v>
      </c>
      <c r="K2932" s="112">
        <v>1205</v>
      </c>
      <c r="L2932" s="112">
        <v>24100</v>
      </c>
      <c r="M2932" s="112">
        <v>3.0125000000000002</v>
      </c>
      <c r="N2932" s="112">
        <v>60.25</v>
      </c>
      <c r="O2932" s="112">
        <v>0</v>
      </c>
      <c r="P2932" s="112">
        <v>0</v>
      </c>
      <c r="Q2932" s="112">
        <v>1208.0125</v>
      </c>
      <c r="R2932" s="112">
        <v>24160.25</v>
      </c>
      <c r="S2932" s="111" t="s">
        <v>1386</v>
      </c>
    </row>
    <row r="2933" spans="1:19" ht="25.5">
      <c r="A2933" s="111" t="s">
        <v>4943</v>
      </c>
      <c r="B2933" s="143">
        <v>44362</v>
      </c>
      <c r="C2933" s="111" t="s">
        <v>4944</v>
      </c>
      <c r="D2933" s="143">
        <v>44362</v>
      </c>
      <c r="E2933" s="111" t="s">
        <v>1387</v>
      </c>
      <c r="F2933" s="111" t="s">
        <v>34</v>
      </c>
      <c r="G2933" s="111" t="s">
        <v>1393</v>
      </c>
      <c r="H2933" s="111" t="s">
        <v>24</v>
      </c>
      <c r="I2933" s="111" t="s">
        <v>1120</v>
      </c>
      <c r="J2933" s="112">
        <v>20</v>
      </c>
      <c r="K2933" s="112">
        <v>1176</v>
      </c>
      <c r="L2933" s="112">
        <v>23520</v>
      </c>
      <c r="M2933" s="112">
        <v>2.94</v>
      </c>
      <c r="N2933" s="112">
        <v>58.8</v>
      </c>
      <c r="O2933" s="112">
        <v>0</v>
      </c>
      <c r="P2933" s="112">
        <v>0</v>
      </c>
      <c r="Q2933" s="112">
        <v>1178.94</v>
      </c>
      <c r="R2933" s="112">
        <v>23578.799999999999</v>
      </c>
      <c r="S2933" s="111" t="s">
        <v>1386</v>
      </c>
    </row>
    <row r="2934" spans="1:19" ht="25.5">
      <c r="A2934" s="111" t="s">
        <v>4945</v>
      </c>
      <c r="B2934" s="143">
        <v>44362</v>
      </c>
      <c r="C2934" s="111" t="s">
        <v>4946</v>
      </c>
      <c r="D2934" s="143">
        <v>44362</v>
      </c>
      <c r="E2934" s="111" t="s">
        <v>1384</v>
      </c>
      <c r="F2934" s="111" t="s">
        <v>1414</v>
      </c>
      <c r="G2934" s="111" t="s">
        <v>1385</v>
      </c>
      <c r="H2934" s="111" t="s">
        <v>1384</v>
      </c>
      <c r="I2934" s="111" t="s">
        <v>1333</v>
      </c>
      <c r="J2934" s="112">
        <v>1</v>
      </c>
      <c r="K2934" s="112">
        <v>916</v>
      </c>
      <c r="L2934" s="112">
        <v>916</v>
      </c>
      <c r="M2934" s="112">
        <v>0</v>
      </c>
      <c r="N2934" s="112">
        <v>0</v>
      </c>
      <c r="O2934" s="112">
        <v>0</v>
      </c>
      <c r="P2934" s="112">
        <v>0</v>
      </c>
      <c r="Q2934" s="112">
        <v>916</v>
      </c>
      <c r="R2934" s="112">
        <v>916</v>
      </c>
      <c r="S2934" s="111" t="s">
        <v>1386</v>
      </c>
    </row>
    <row r="2935" spans="1:19" ht="25.5">
      <c r="A2935" s="111" t="s">
        <v>4947</v>
      </c>
      <c r="B2935" s="143">
        <v>44362</v>
      </c>
      <c r="C2935" s="111" t="s">
        <v>4948</v>
      </c>
      <c r="D2935" s="143">
        <v>44362</v>
      </c>
      <c r="E2935" s="111" t="s">
        <v>1387</v>
      </c>
      <c r="F2935" s="111" t="s">
        <v>1480</v>
      </c>
      <c r="G2935" s="111" t="s">
        <v>117</v>
      </c>
      <c r="H2935" s="111" t="s">
        <v>117</v>
      </c>
      <c r="I2935" s="111" t="s">
        <v>1117</v>
      </c>
      <c r="J2935" s="112">
        <v>60</v>
      </c>
      <c r="K2935" s="112">
        <v>1118</v>
      </c>
      <c r="L2935" s="112">
        <v>67080</v>
      </c>
      <c r="M2935" s="112">
        <v>2.7949999999999999</v>
      </c>
      <c r="N2935" s="112">
        <v>167.7</v>
      </c>
      <c r="O2935" s="112">
        <v>0</v>
      </c>
      <c r="P2935" s="112">
        <v>0</v>
      </c>
      <c r="Q2935" s="112">
        <v>1120.7950000000001</v>
      </c>
      <c r="R2935" s="112">
        <v>67247.7</v>
      </c>
      <c r="S2935" s="111" t="s">
        <v>1386</v>
      </c>
    </row>
    <row r="2936" spans="1:19" ht="25.5">
      <c r="A2936" s="111" t="s">
        <v>4947</v>
      </c>
      <c r="B2936" s="143">
        <v>44362</v>
      </c>
      <c r="C2936" s="111" t="s">
        <v>4948</v>
      </c>
      <c r="D2936" s="143">
        <v>44362</v>
      </c>
      <c r="E2936" s="111" t="s">
        <v>1387</v>
      </c>
      <c r="F2936" s="111" t="s">
        <v>1480</v>
      </c>
      <c r="G2936" s="111" t="s">
        <v>117</v>
      </c>
      <c r="H2936" s="111" t="s">
        <v>117</v>
      </c>
      <c r="I2936" s="111" t="s">
        <v>1284</v>
      </c>
      <c r="J2936" s="112">
        <v>40</v>
      </c>
      <c r="K2936" s="112">
        <v>1064</v>
      </c>
      <c r="L2936" s="112">
        <v>42560</v>
      </c>
      <c r="M2936" s="112">
        <v>2.66</v>
      </c>
      <c r="N2936" s="112">
        <v>106.4</v>
      </c>
      <c r="O2936" s="112">
        <v>0</v>
      </c>
      <c r="P2936" s="112">
        <v>0</v>
      </c>
      <c r="Q2936" s="112">
        <v>1066.6600000000001</v>
      </c>
      <c r="R2936" s="112">
        <v>42666.400000000001</v>
      </c>
      <c r="S2936" s="111" t="s">
        <v>1386</v>
      </c>
    </row>
    <row r="2937" spans="1:19" ht="25.5">
      <c r="A2937" s="111" t="s">
        <v>4947</v>
      </c>
      <c r="B2937" s="143">
        <v>44362</v>
      </c>
      <c r="C2937" s="111" t="s">
        <v>4948</v>
      </c>
      <c r="D2937" s="143">
        <v>44362</v>
      </c>
      <c r="E2937" s="111" t="s">
        <v>1387</v>
      </c>
      <c r="F2937" s="111" t="s">
        <v>1480</v>
      </c>
      <c r="G2937" s="111" t="s">
        <v>117</v>
      </c>
      <c r="H2937" s="111" t="s">
        <v>117</v>
      </c>
      <c r="I2937" s="111" t="s">
        <v>1230</v>
      </c>
      <c r="J2937" s="112">
        <v>20</v>
      </c>
      <c r="K2937" s="112">
        <v>1099</v>
      </c>
      <c r="L2937" s="112">
        <v>21980</v>
      </c>
      <c r="M2937" s="112">
        <v>2.7475000000000001</v>
      </c>
      <c r="N2937" s="112">
        <v>54.95</v>
      </c>
      <c r="O2937" s="112">
        <v>0</v>
      </c>
      <c r="P2937" s="112">
        <v>0</v>
      </c>
      <c r="Q2937" s="112">
        <v>1101.7474999999999</v>
      </c>
      <c r="R2937" s="112">
        <v>22034.95</v>
      </c>
      <c r="S2937" s="111" t="s">
        <v>1386</v>
      </c>
    </row>
    <row r="2938" spans="1:19" ht="25.5">
      <c r="A2938" s="111" t="s">
        <v>4949</v>
      </c>
      <c r="B2938" s="143">
        <v>44362</v>
      </c>
      <c r="C2938" s="111" t="s">
        <v>4950</v>
      </c>
      <c r="D2938" s="143">
        <v>44362</v>
      </c>
      <c r="E2938" s="111" t="s">
        <v>1387</v>
      </c>
      <c r="F2938" s="111" t="s">
        <v>109</v>
      </c>
      <c r="G2938" s="111" t="s">
        <v>117</v>
      </c>
      <c r="H2938" s="111" t="s">
        <v>117</v>
      </c>
      <c r="I2938" s="111" t="s">
        <v>1284</v>
      </c>
      <c r="J2938" s="112">
        <v>200</v>
      </c>
      <c r="K2938" s="112">
        <v>1064</v>
      </c>
      <c r="L2938" s="112">
        <v>212800</v>
      </c>
      <c r="M2938" s="112">
        <v>2.66</v>
      </c>
      <c r="N2938" s="112">
        <v>532</v>
      </c>
      <c r="O2938" s="112">
        <v>0</v>
      </c>
      <c r="P2938" s="112">
        <v>0</v>
      </c>
      <c r="Q2938" s="112">
        <v>1066.6600000000001</v>
      </c>
      <c r="R2938" s="112">
        <v>213332</v>
      </c>
      <c r="S2938" s="111" t="s">
        <v>1386</v>
      </c>
    </row>
    <row r="2939" spans="1:19" ht="25.5">
      <c r="A2939" s="111" t="s">
        <v>4949</v>
      </c>
      <c r="B2939" s="143">
        <v>44362</v>
      </c>
      <c r="C2939" s="111" t="s">
        <v>4950</v>
      </c>
      <c r="D2939" s="143">
        <v>44362</v>
      </c>
      <c r="E2939" s="111" t="s">
        <v>1387</v>
      </c>
      <c r="F2939" s="111" t="s">
        <v>109</v>
      </c>
      <c r="G2939" s="111" t="s">
        <v>117</v>
      </c>
      <c r="H2939" s="111" t="s">
        <v>117</v>
      </c>
      <c r="I2939" s="111" t="s">
        <v>1335</v>
      </c>
      <c r="J2939" s="112">
        <v>100</v>
      </c>
      <c r="K2939" s="112">
        <v>1303</v>
      </c>
      <c r="L2939" s="112">
        <v>130300</v>
      </c>
      <c r="M2939" s="112">
        <v>3.2574999999999998</v>
      </c>
      <c r="N2939" s="112">
        <v>325.75</v>
      </c>
      <c r="O2939" s="112">
        <v>0</v>
      </c>
      <c r="P2939" s="112">
        <v>0</v>
      </c>
      <c r="Q2939" s="112">
        <v>1306.2574999999999</v>
      </c>
      <c r="R2939" s="112">
        <v>130625.75</v>
      </c>
      <c r="S2939" s="111" t="s">
        <v>1386</v>
      </c>
    </row>
    <row r="2940" spans="1:19" ht="25.5">
      <c r="A2940" s="111" t="s">
        <v>5157</v>
      </c>
      <c r="B2940" s="143">
        <v>44363</v>
      </c>
      <c r="C2940" s="111" t="s">
        <v>5158</v>
      </c>
      <c r="D2940" s="143">
        <v>44363</v>
      </c>
      <c r="E2940" s="111" t="s">
        <v>1387</v>
      </c>
      <c r="F2940" s="111" t="s">
        <v>18</v>
      </c>
      <c r="G2940" s="111" t="s">
        <v>19</v>
      </c>
      <c r="H2940" s="111" t="s">
        <v>13</v>
      </c>
      <c r="I2940" s="111" t="s">
        <v>1117</v>
      </c>
      <c r="J2940" s="112">
        <v>40</v>
      </c>
      <c r="K2940" s="112">
        <v>1118</v>
      </c>
      <c r="L2940" s="112">
        <v>44720</v>
      </c>
      <c r="M2940" s="112">
        <v>2.7949999999999999</v>
      </c>
      <c r="N2940" s="112">
        <v>111.8</v>
      </c>
      <c r="O2940" s="112">
        <v>0</v>
      </c>
      <c r="P2940" s="112">
        <v>0</v>
      </c>
      <c r="Q2940" s="112">
        <v>1120.7950000000001</v>
      </c>
      <c r="R2940" s="112">
        <v>44831.8</v>
      </c>
      <c r="S2940" s="111" t="s">
        <v>1386</v>
      </c>
    </row>
    <row r="2941" spans="1:19" ht="25.5">
      <c r="A2941" s="111" t="s">
        <v>5159</v>
      </c>
      <c r="B2941" s="143">
        <v>44363</v>
      </c>
      <c r="C2941" s="111" t="s">
        <v>5160</v>
      </c>
      <c r="D2941" s="143">
        <v>44363</v>
      </c>
      <c r="E2941" s="111" t="s">
        <v>1387</v>
      </c>
      <c r="F2941" s="111" t="s">
        <v>49</v>
      </c>
      <c r="G2941" s="111" t="s">
        <v>35</v>
      </c>
      <c r="H2941" s="111" t="s">
        <v>13</v>
      </c>
      <c r="I2941" s="111" t="s">
        <v>1117</v>
      </c>
      <c r="J2941" s="112">
        <v>126</v>
      </c>
      <c r="K2941" s="112">
        <v>1118</v>
      </c>
      <c r="L2941" s="112">
        <v>140868</v>
      </c>
      <c r="M2941" s="112">
        <v>2.7949999999999999</v>
      </c>
      <c r="N2941" s="112">
        <v>352.17</v>
      </c>
      <c r="O2941" s="112">
        <v>0</v>
      </c>
      <c r="P2941" s="112">
        <v>0</v>
      </c>
      <c r="Q2941" s="112">
        <v>1120.7950000000001</v>
      </c>
      <c r="R2941" s="112">
        <v>141220.17000000001</v>
      </c>
      <c r="S2941" s="111" t="s">
        <v>1386</v>
      </c>
    </row>
    <row r="2942" spans="1:19" ht="25.5">
      <c r="A2942" s="111" t="s">
        <v>5161</v>
      </c>
      <c r="B2942" s="143">
        <v>44363</v>
      </c>
      <c r="C2942" s="111" t="s">
        <v>5162</v>
      </c>
      <c r="D2942" s="143">
        <v>44363</v>
      </c>
      <c r="E2942" s="111" t="s">
        <v>1387</v>
      </c>
      <c r="F2942" s="111" t="s">
        <v>42</v>
      </c>
      <c r="G2942" s="111" t="s">
        <v>41</v>
      </c>
      <c r="H2942" s="111" t="s">
        <v>13</v>
      </c>
      <c r="I2942" s="111" t="s">
        <v>1284</v>
      </c>
      <c r="J2942" s="112">
        <v>90</v>
      </c>
      <c r="K2942" s="112">
        <v>1064</v>
      </c>
      <c r="L2942" s="112">
        <v>95760</v>
      </c>
      <c r="M2942" s="112">
        <v>2.66</v>
      </c>
      <c r="N2942" s="112">
        <v>239.4</v>
      </c>
      <c r="O2942" s="112">
        <v>0</v>
      </c>
      <c r="P2942" s="112">
        <v>0</v>
      </c>
      <c r="Q2942" s="112">
        <v>1066.6600000000001</v>
      </c>
      <c r="R2942" s="112">
        <v>95999.4</v>
      </c>
      <c r="S2942" s="111" t="s">
        <v>1386</v>
      </c>
    </row>
    <row r="2943" spans="1:19" ht="25.5">
      <c r="A2943" s="111" t="s">
        <v>5161</v>
      </c>
      <c r="B2943" s="143">
        <v>44363</v>
      </c>
      <c r="C2943" s="111" t="s">
        <v>5162</v>
      </c>
      <c r="D2943" s="143">
        <v>44363</v>
      </c>
      <c r="E2943" s="111" t="s">
        <v>1387</v>
      </c>
      <c r="F2943" s="111" t="s">
        <v>42</v>
      </c>
      <c r="G2943" s="111" t="s">
        <v>41</v>
      </c>
      <c r="H2943" s="111" t="s">
        <v>13</v>
      </c>
      <c r="I2943" s="111" t="s">
        <v>1117</v>
      </c>
      <c r="J2943" s="112">
        <v>90</v>
      </c>
      <c r="K2943" s="112">
        <v>1118</v>
      </c>
      <c r="L2943" s="112">
        <v>100620</v>
      </c>
      <c r="M2943" s="112">
        <v>2.7949999999999999</v>
      </c>
      <c r="N2943" s="112">
        <v>251.55</v>
      </c>
      <c r="O2943" s="112">
        <v>0</v>
      </c>
      <c r="P2943" s="112">
        <v>0</v>
      </c>
      <c r="Q2943" s="112">
        <v>1120.7950000000001</v>
      </c>
      <c r="R2943" s="112">
        <v>100871.55</v>
      </c>
      <c r="S2943" s="111" t="s">
        <v>1386</v>
      </c>
    </row>
    <row r="2944" spans="1:19" ht="25.5">
      <c r="A2944" s="111" t="s">
        <v>5163</v>
      </c>
      <c r="B2944" s="143">
        <v>44363</v>
      </c>
      <c r="C2944" s="111" t="s">
        <v>5164</v>
      </c>
      <c r="D2944" s="143">
        <v>44363</v>
      </c>
      <c r="E2944" s="111" t="s">
        <v>1387</v>
      </c>
      <c r="F2944" s="111" t="s">
        <v>45</v>
      </c>
      <c r="G2944" s="111" t="s">
        <v>1389</v>
      </c>
      <c r="H2944" s="111" t="s">
        <v>13</v>
      </c>
      <c r="I2944" s="111" t="s">
        <v>1117</v>
      </c>
      <c r="J2944" s="112">
        <v>100</v>
      </c>
      <c r="K2944" s="112">
        <v>1118</v>
      </c>
      <c r="L2944" s="112">
        <v>111800</v>
      </c>
      <c r="M2944" s="112">
        <v>2.7949999999999999</v>
      </c>
      <c r="N2944" s="112">
        <v>279.5</v>
      </c>
      <c r="O2944" s="112">
        <v>0</v>
      </c>
      <c r="P2944" s="112">
        <v>0</v>
      </c>
      <c r="Q2944" s="112">
        <v>1120.7950000000001</v>
      </c>
      <c r="R2944" s="112">
        <v>112079.5</v>
      </c>
      <c r="S2944" s="111" t="s">
        <v>1386</v>
      </c>
    </row>
    <row r="2945" spans="1:19" ht="25.5">
      <c r="A2945" s="111" t="s">
        <v>5163</v>
      </c>
      <c r="B2945" s="143">
        <v>44363</v>
      </c>
      <c r="C2945" s="111" t="s">
        <v>5164</v>
      </c>
      <c r="D2945" s="143">
        <v>44363</v>
      </c>
      <c r="E2945" s="111" t="s">
        <v>1387</v>
      </c>
      <c r="F2945" s="111" t="s">
        <v>45</v>
      </c>
      <c r="G2945" s="111" t="s">
        <v>1389</v>
      </c>
      <c r="H2945" s="111" t="s">
        <v>13</v>
      </c>
      <c r="I2945" s="111" t="s">
        <v>1284</v>
      </c>
      <c r="J2945" s="112">
        <v>83</v>
      </c>
      <c r="K2945" s="112">
        <v>1064</v>
      </c>
      <c r="L2945" s="112">
        <v>88312</v>
      </c>
      <c r="M2945" s="112">
        <v>2.66</v>
      </c>
      <c r="N2945" s="112">
        <v>220.78</v>
      </c>
      <c r="O2945" s="112">
        <v>0</v>
      </c>
      <c r="P2945" s="112">
        <v>0</v>
      </c>
      <c r="Q2945" s="112">
        <v>1066.6600000000001</v>
      </c>
      <c r="R2945" s="112">
        <v>88532.78</v>
      </c>
      <c r="S2945" s="111" t="s">
        <v>1386</v>
      </c>
    </row>
    <row r="2946" spans="1:19" ht="25.5">
      <c r="A2946" s="111" t="s">
        <v>5165</v>
      </c>
      <c r="B2946" s="143">
        <v>44363</v>
      </c>
      <c r="C2946" s="111" t="s">
        <v>5166</v>
      </c>
      <c r="D2946" s="143">
        <v>44363</v>
      </c>
      <c r="E2946" s="111" t="s">
        <v>1387</v>
      </c>
      <c r="F2946" s="111" t="s">
        <v>103</v>
      </c>
      <c r="G2946" s="111" t="s">
        <v>1392</v>
      </c>
      <c r="H2946" s="111" t="s">
        <v>1391</v>
      </c>
      <c r="I2946" s="111" t="s">
        <v>1335</v>
      </c>
      <c r="J2946" s="112">
        <v>60</v>
      </c>
      <c r="K2946" s="112">
        <v>1303</v>
      </c>
      <c r="L2946" s="112">
        <v>78180</v>
      </c>
      <c r="M2946" s="112">
        <v>3.2574999999999998</v>
      </c>
      <c r="N2946" s="112">
        <v>195.45</v>
      </c>
      <c r="O2946" s="112">
        <v>0</v>
      </c>
      <c r="P2946" s="112">
        <v>0</v>
      </c>
      <c r="Q2946" s="112">
        <v>1306.2574999999999</v>
      </c>
      <c r="R2946" s="112">
        <v>78375.45</v>
      </c>
      <c r="S2946" s="111" t="s">
        <v>1386</v>
      </c>
    </row>
    <row r="2947" spans="1:19" ht="25.5">
      <c r="A2947" s="111" t="s">
        <v>5165</v>
      </c>
      <c r="B2947" s="143">
        <v>44363</v>
      </c>
      <c r="C2947" s="111" t="s">
        <v>5166</v>
      </c>
      <c r="D2947" s="143">
        <v>44363</v>
      </c>
      <c r="E2947" s="111" t="s">
        <v>1387</v>
      </c>
      <c r="F2947" s="111" t="s">
        <v>103</v>
      </c>
      <c r="G2947" s="111" t="s">
        <v>1392</v>
      </c>
      <c r="H2947" s="111" t="s">
        <v>1391</v>
      </c>
      <c r="I2947" s="111" t="s">
        <v>1284</v>
      </c>
      <c r="J2947" s="112">
        <v>100</v>
      </c>
      <c r="K2947" s="112">
        <v>1064</v>
      </c>
      <c r="L2947" s="112">
        <v>106400</v>
      </c>
      <c r="M2947" s="112">
        <v>2.66</v>
      </c>
      <c r="N2947" s="112">
        <v>266</v>
      </c>
      <c r="O2947" s="112">
        <v>0</v>
      </c>
      <c r="P2947" s="112">
        <v>0</v>
      </c>
      <c r="Q2947" s="112">
        <v>1066.6600000000001</v>
      </c>
      <c r="R2947" s="112">
        <v>106666</v>
      </c>
      <c r="S2947" s="111" t="s">
        <v>1386</v>
      </c>
    </row>
    <row r="2948" spans="1:19" ht="25.5">
      <c r="A2948" s="111" t="s">
        <v>5167</v>
      </c>
      <c r="B2948" s="143">
        <v>44363</v>
      </c>
      <c r="C2948" s="111" t="s">
        <v>5168</v>
      </c>
      <c r="D2948" s="143">
        <v>44363</v>
      </c>
      <c r="E2948" s="111" t="s">
        <v>1387</v>
      </c>
      <c r="F2948" s="111" t="s">
        <v>1427</v>
      </c>
      <c r="G2948" s="111" t="s">
        <v>1393</v>
      </c>
      <c r="H2948" s="111" t="s">
        <v>1391</v>
      </c>
      <c r="I2948" s="111" t="s">
        <v>1230</v>
      </c>
      <c r="J2948" s="112">
        <v>60</v>
      </c>
      <c r="K2948" s="112">
        <v>1099</v>
      </c>
      <c r="L2948" s="112">
        <v>65940</v>
      </c>
      <c r="M2948" s="112">
        <v>2.7475000000000001</v>
      </c>
      <c r="N2948" s="112">
        <v>164.85</v>
      </c>
      <c r="O2948" s="112">
        <v>0</v>
      </c>
      <c r="P2948" s="112">
        <v>0</v>
      </c>
      <c r="Q2948" s="112">
        <v>1101.7474999999999</v>
      </c>
      <c r="R2948" s="112">
        <v>66104.850000000006</v>
      </c>
      <c r="S2948" s="111" t="s">
        <v>1386</v>
      </c>
    </row>
    <row r="2949" spans="1:19" ht="25.5">
      <c r="A2949" s="111" t="s">
        <v>5167</v>
      </c>
      <c r="B2949" s="143">
        <v>44363</v>
      </c>
      <c r="C2949" s="111" t="s">
        <v>5168</v>
      </c>
      <c r="D2949" s="143">
        <v>44363</v>
      </c>
      <c r="E2949" s="111" t="s">
        <v>1387</v>
      </c>
      <c r="F2949" s="111" t="s">
        <v>1427</v>
      </c>
      <c r="G2949" s="111" t="s">
        <v>1393</v>
      </c>
      <c r="H2949" s="111" t="s">
        <v>1391</v>
      </c>
      <c r="I2949" s="111" t="s">
        <v>1117</v>
      </c>
      <c r="J2949" s="112">
        <v>40</v>
      </c>
      <c r="K2949" s="112">
        <v>1118</v>
      </c>
      <c r="L2949" s="112">
        <v>44720</v>
      </c>
      <c r="M2949" s="112">
        <v>2.7949999999999999</v>
      </c>
      <c r="N2949" s="112">
        <v>111.8</v>
      </c>
      <c r="O2949" s="112">
        <v>0</v>
      </c>
      <c r="P2949" s="112">
        <v>0</v>
      </c>
      <c r="Q2949" s="112">
        <v>1120.7950000000001</v>
      </c>
      <c r="R2949" s="112">
        <v>44831.8</v>
      </c>
      <c r="S2949" s="111" t="s">
        <v>1386</v>
      </c>
    </row>
    <row r="2950" spans="1:19" ht="25.5">
      <c r="A2950" s="111" t="s">
        <v>5169</v>
      </c>
      <c r="B2950" s="143">
        <v>44363</v>
      </c>
      <c r="C2950" s="111" t="s">
        <v>5170</v>
      </c>
      <c r="D2950" s="143">
        <v>44363</v>
      </c>
      <c r="E2950" s="111" t="s">
        <v>1387</v>
      </c>
      <c r="F2950" s="111" t="s">
        <v>86</v>
      </c>
      <c r="G2950" s="111" t="s">
        <v>78</v>
      </c>
      <c r="H2950" s="111" t="s">
        <v>1391</v>
      </c>
      <c r="I2950" s="111" t="s">
        <v>1284</v>
      </c>
      <c r="J2950" s="112">
        <v>200</v>
      </c>
      <c r="K2950" s="112">
        <v>1064</v>
      </c>
      <c r="L2950" s="112">
        <v>212800</v>
      </c>
      <c r="M2950" s="112">
        <v>2.66</v>
      </c>
      <c r="N2950" s="112">
        <v>532</v>
      </c>
      <c r="O2950" s="112">
        <v>0</v>
      </c>
      <c r="P2950" s="112">
        <v>0</v>
      </c>
      <c r="Q2950" s="112">
        <v>1066.6600000000001</v>
      </c>
      <c r="R2950" s="112">
        <v>213332</v>
      </c>
      <c r="S2950" s="111" t="s">
        <v>1386</v>
      </c>
    </row>
    <row r="2951" spans="1:19" ht="25.5">
      <c r="A2951" s="111" t="s">
        <v>5171</v>
      </c>
      <c r="B2951" s="143">
        <v>44363</v>
      </c>
      <c r="C2951" s="111" t="s">
        <v>5172</v>
      </c>
      <c r="D2951" s="143">
        <v>44363</v>
      </c>
      <c r="E2951" s="111" t="s">
        <v>1387</v>
      </c>
      <c r="F2951" s="111" t="s">
        <v>90</v>
      </c>
      <c r="G2951" s="111" t="s">
        <v>992</v>
      </c>
      <c r="H2951" s="111" t="s">
        <v>1391</v>
      </c>
      <c r="I2951" s="111" t="s">
        <v>1117</v>
      </c>
      <c r="J2951" s="112">
        <v>80</v>
      </c>
      <c r="K2951" s="112">
        <v>1118</v>
      </c>
      <c r="L2951" s="112">
        <v>89440</v>
      </c>
      <c r="M2951" s="112">
        <v>2.7949999999999999</v>
      </c>
      <c r="N2951" s="112">
        <v>223.6</v>
      </c>
      <c r="O2951" s="112">
        <v>0</v>
      </c>
      <c r="P2951" s="112">
        <v>0</v>
      </c>
      <c r="Q2951" s="112">
        <v>1120.7950000000001</v>
      </c>
      <c r="R2951" s="112">
        <v>89663.6</v>
      </c>
      <c r="S2951" s="111" t="s">
        <v>1386</v>
      </c>
    </row>
    <row r="2952" spans="1:19" ht="25.5">
      <c r="A2952" s="111" t="s">
        <v>5173</v>
      </c>
      <c r="B2952" s="143">
        <v>44363</v>
      </c>
      <c r="C2952" s="111" t="s">
        <v>5174</v>
      </c>
      <c r="D2952" s="143">
        <v>44363</v>
      </c>
      <c r="E2952" s="111" t="s">
        <v>1387</v>
      </c>
      <c r="F2952" s="111" t="s">
        <v>80</v>
      </c>
      <c r="G2952" s="111" t="s">
        <v>992</v>
      </c>
      <c r="H2952" s="111" t="s">
        <v>1391</v>
      </c>
      <c r="I2952" s="111" t="s">
        <v>1285</v>
      </c>
      <c r="J2952" s="112">
        <v>20</v>
      </c>
      <c r="K2952" s="112">
        <v>1205</v>
      </c>
      <c r="L2952" s="112">
        <v>24100</v>
      </c>
      <c r="M2952" s="112">
        <v>3.0125000000000002</v>
      </c>
      <c r="N2952" s="112">
        <v>60.25</v>
      </c>
      <c r="O2952" s="112">
        <v>0</v>
      </c>
      <c r="P2952" s="112">
        <v>0</v>
      </c>
      <c r="Q2952" s="112">
        <v>1208.0125</v>
      </c>
      <c r="R2952" s="112">
        <v>24160.25</v>
      </c>
      <c r="S2952" s="111" t="s">
        <v>1386</v>
      </c>
    </row>
    <row r="2953" spans="1:19" ht="25.5">
      <c r="A2953" s="111" t="s">
        <v>5173</v>
      </c>
      <c r="B2953" s="143">
        <v>44363</v>
      </c>
      <c r="C2953" s="111" t="s">
        <v>5174</v>
      </c>
      <c r="D2953" s="143">
        <v>44363</v>
      </c>
      <c r="E2953" s="111" t="s">
        <v>1387</v>
      </c>
      <c r="F2953" s="111" t="s">
        <v>80</v>
      </c>
      <c r="G2953" s="111" t="s">
        <v>992</v>
      </c>
      <c r="H2953" s="111" t="s">
        <v>1391</v>
      </c>
      <c r="I2953" s="111" t="s">
        <v>1284</v>
      </c>
      <c r="J2953" s="112">
        <v>20</v>
      </c>
      <c r="K2953" s="112">
        <v>1064</v>
      </c>
      <c r="L2953" s="112">
        <v>21280</v>
      </c>
      <c r="M2953" s="112">
        <v>2.66</v>
      </c>
      <c r="N2953" s="112">
        <v>53.2</v>
      </c>
      <c r="O2953" s="112">
        <v>0</v>
      </c>
      <c r="P2953" s="112">
        <v>0</v>
      </c>
      <c r="Q2953" s="112">
        <v>1066.6600000000001</v>
      </c>
      <c r="R2953" s="112">
        <v>21333.200000000001</v>
      </c>
      <c r="S2953" s="111" t="s">
        <v>1386</v>
      </c>
    </row>
    <row r="2954" spans="1:19" ht="25.5">
      <c r="A2954" s="111" t="s">
        <v>5175</v>
      </c>
      <c r="B2954" s="143">
        <v>44363</v>
      </c>
      <c r="C2954" s="111" t="s">
        <v>5176</v>
      </c>
      <c r="D2954" s="143">
        <v>44363</v>
      </c>
      <c r="E2954" s="111" t="s">
        <v>1387</v>
      </c>
      <c r="F2954" s="111" t="s">
        <v>79</v>
      </c>
      <c r="G2954" s="111" t="s">
        <v>992</v>
      </c>
      <c r="H2954" s="111" t="s">
        <v>1391</v>
      </c>
      <c r="I2954" s="111" t="s">
        <v>1284</v>
      </c>
      <c r="J2954" s="112">
        <v>45</v>
      </c>
      <c r="K2954" s="112">
        <v>1064</v>
      </c>
      <c r="L2954" s="112">
        <v>47880</v>
      </c>
      <c r="M2954" s="112">
        <v>2.66</v>
      </c>
      <c r="N2954" s="112">
        <v>119.7</v>
      </c>
      <c r="O2954" s="112">
        <v>0</v>
      </c>
      <c r="P2954" s="112">
        <v>0</v>
      </c>
      <c r="Q2954" s="112">
        <v>1066.6600000000001</v>
      </c>
      <c r="R2954" s="112">
        <v>47999.7</v>
      </c>
      <c r="S2954" s="111" t="s">
        <v>1386</v>
      </c>
    </row>
    <row r="2955" spans="1:19" ht="25.5">
      <c r="A2955" s="111" t="s">
        <v>5177</v>
      </c>
      <c r="B2955" s="143">
        <v>44363</v>
      </c>
      <c r="C2955" s="111" t="s">
        <v>5178</v>
      </c>
      <c r="D2955" s="143">
        <v>44363</v>
      </c>
      <c r="E2955" s="111" t="s">
        <v>1387</v>
      </c>
      <c r="F2955" s="111" t="s">
        <v>96</v>
      </c>
      <c r="G2955" s="111" t="s">
        <v>988</v>
      </c>
      <c r="H2955" s="111" t="s">
        <v>1391</v>
      </c>
      <c r="I2955" s="111" t="s">
        <v>1117</v>
      </c>
      <c r="J2955" s="112">
        <v>40</v>
      </c>
      <c r="K2955" s="112">
        <v>1118</v>
      </c>
      <c r="L2955" s="112">
        <v>44720</v>
      </c>
      <c r="M2955" s="112">
        <v>2.7949999999999999</v>
      </c>
      <c r="N2955" s="112">
        <v>111.8</v>
      </c>
      <c r="O2955" s="112">
        <v>0</v>
      </c>
      <c r="P2955" s="112">
        <v>0</v>
      </c>
      <c r="Q2955" s="112">
        <v>1120.7950000000001</v>
      </c>
      <c r="R2955" s="112">
        <v>44831.8</v>
      </c>
      <c r="S2955" s="111" t="s">
        <v>1386</v>
      </c>
    </row>
    <row r="2956" spans="1:19" ht="25.5">
      <c r="A2956" s="111" t="s">
        <v>5179</v>
      </c>
      <c r="B2956" s="143">
        <v>44363</v>
      </c>
      <c r="C2956" s="111" t="s">
        <v>5180</v>
      </c>
      <c r="D2956" s="143">
        <v>44363</v>
      </c>
      <c r="E2956" s="111" t="s">
        <v>1387</v>
      </c>
      <c r="F2956" s="111" t="s">
        <v>91</v>
      </c>
      <c r="G2956" s="111" t="s">
        <v>989</v>
      </c>
      <c r="H2956" s="111" t="s">
        <v>1391</v>
      </c>
      <c r="I2956" s="111" t="s">
        <v>1284</v>
      </c>
      <c r="J2956" s="112">
        <v>20</v>
      </c>
      <c r="K2956" s="112">
        <v>1064</v>
      </c>
      <c r="L2956" s="112">
        <v>21280</v>
      </c>
      <c r="M2956" s="112">
        <v>2.66</v>
      </c>
      <c r="N2956" s="112">
        <v>53.2</v>
      </c>
      <c r="O2956" s="112">
        <v>0</v>
      </c>
      <c r="P2956" s="112">
        <v>0</v>
      </c>
      <c r="Q2956" s="112">
        <v>1066.6600000000001</v>
      </c>
      <c r="R2956" s="112">
        <v>21333.200000000001</v>
      </c>
      <c r="S2956" s="111" t="s">
        <v>1386</v>
      </c>
    </row>
    <row r="2957" spans="1:19" ht="25.5">
      <c r="A2957" s="111" t="s">
        <v>5181</v>
      </c>
      <c r="B2957" s="143">
        <v>44363</v>
      </c>
      <c r="C2957" s="111" t="s">
        <v>5182</v>
      </c>
      <c r="D2957" s="143">
        <v>44363</v>
      </c>
      <c r="E2957" s="111" t="s">
        <v>1387</v>
      </c>
      <c r="F2957" s="111" t="s">
        <v>22</v>
      </c>
      <c r="G2957" s="111" t="s">
        <v>1022</v>
      </c>
      <c r="H2957" s="111" t="s">
        <v>13</v>
      </c>
      <c r="I2957" s="111" t="s">
        <v>1117</v>
      </c>
      <c r="J2957" s="112">
        <v>100</v>
      </c>
      <c r="K2957" s="112">
        <v>1118</v>
      </c>
      <c r="L2957" s="112">
        <v>111800</v>
      </c>
      <c r="M2957" s="112">
        <v>2.7949999999999999</v>
      </c>
      <c r="N2957" s="112">
        <v>279.5</v>
      </c>
      <c r="O2957" s="112">
        <v>0</v>
      </c>
      <c r="P2957" s="112">
        <v>0</v>
      </c>
      <c r="Q2957" s="112">
        <v>1120.7950000000001</v>
      </c>
      <c r="R2957" s="112">
        <v>112079.5</v>
      </c>
      <c r="S2957" s="111" t="s">
        <v>1386</v>
      </c>
    </row>
    <row r="2958" spans="1:19" ht="25.5">
      <c r="A2958" s="111" t="s">
        <v>5183</v>
      </c>
      <c r="B2958" s="143">
        <v>44363</v>
      </c>
      <c r="C2958" s="111" t="s">
        <v>5184</v>
      </c>
      <c r="D2958" s="143">
        <v>44363</v>
      </c>
      <c r="E2958" s="111" t="s">
        <v>1387</v>
      </c>
      <c r="F2958" s="111" t="s">
        <v>36</v>
      </c>
      <c r="G2958" s="111" t="s">
        <v>37</v>
      </c>
      <c r="H2958" s="111" t="s">
        <v>13</v>
      </c>
      <c r="I2958" s="111" t="s">
        <v>1117</v>
      </c>
      <c r="J2958" s="112">
        <v>100</v>
      </c>
      <c r="K2958" s="112">
        <v>1118</v>
      </c>
      <c r="L2958" s="112">
        <v>111800</v>
      </c>
      <c r="M2958" s="112">
        <v>2.7949999999999999</v>
      </c>
      <c r="N2958" s="112">
        <v>279.5</v>
      </c>
      <c r="O2958" s="112">
        <v>0</v>
      </c>
      <c r="P2958" s="112">
        <v>0</v>
      </c>
      <c r="Q2958" s="112">
        <v>1120.7950000000001</v>
      </c>
      <c r="R2958" s="112">
        <v>112079.5</v>
      </c>
      <c r="S2958" s="111" t="s">
        <v>1386</v>
      </c>
    </row>
    <row r="2959" spans="1:19" ht="25.5">
      <c r="A2959" s="111" t="s">
        <v>5183</v>
      </c>
      <c r="B2959" s="143">
        <v>44363</v>
      </c>
      <c r="C2959" s="111" t="s">
        <v>5184</v>
      </c>
      <c r="D2959" s="143">
        <v>44363</v>
      </c>
      <c r="E2959" s="111" t="s">
        <v>1387</v>
      </c>
      <c r="F2959" s="111" t="s">
        <v>36</v>
      </c>
      <c r="G2959" s="111" t="s">
        <v>37</v>
      </c>
      <c r="H2959" s="111" t="s">
        <v>13</v>
      </c>
      <c r="I2959" s="111" t="s">
        <v>1335</v>
      </c>
      <c r="J2959" s="112">
        <v>20</v>
      </c>
      <c r="K2959" s="112">
        <v>1303</v>
      </c>
      <c r="L2959" s="112">
        <v>26060</v>
      </c>
      <c r="M2959" s="112">
        <v>3.258</v>
      </c>
      <c r="N2959" s="112">
        <v>65.16</v>
      </c>
      <c r="O2959" s="112">
        <v>0</v>
      </c>
      <c r="P2959" s="112">
        <v>0</v>
      </c>
      <c r="Q2959" s="112">
        <v>1306.2574999999999</v>
      </c>
      <c r="R2959" s="112">
        <v>26125.15</v>
      </c>
      <c r="S2959" s="111" t="s">
        <v>1386</v>
      </c>
    </row>
    <row r="2960" spans="1:19" ht="25.5">
      <c r="A2960" s="111" t="s">
        <v>5185</v>
      </c>
      <c r="B2960" s="143">
        <v>44363</v>
      </c>
      <c r="C2960" s="111" t="s">
        <v>5186</v>
      </c>
      <c r="D2960" s="143">
        <v>44363</v>
      </c>
      <c r="E2960" s="111" t="s">
        <v>1387</v>
      </c>
      <c r="F2960" s="111" t="s">
        <v>17</v>
      </c>
      <c r="G2960" s="111" t="s">
        <v>1021</v>
      </c>
      <c r="H2960" s="111" t="s">
        <v>13</v>
      </c>
      <c r="I2960" s="111" t="s">
        <v>1230</v>
      </c>
      <c r="J2960" s="112">
        <v>73</v>
      </c>
      <c r="K2960" s="112">
        <v>1099</v>
      </c>
      <c r="L2960" s="112">
        <v>80227</v>
      </c>
      <c r="M2960" s="112">
        <v>2.7480000000000002</v>
      </c>
      <c r="N2960" s="112">
        <v>200.60400000000001</v>
      </c>
      <c r="O2960" s="112">
        <v>0</v>
      </c>
      <c r="P2960" s="112">
        <v>0</v>
      </c>
      <c r="Q2960" s="112">
        <v>1101.7474999999999</v>
      </c>
      <c r="R2960" s="112">
        <v>80427.567500000005</v>
      </c>
      <c r="S2960" s="111" t="s">
        <v>1386</v>
      </c>
    </row>
    <row r="2961" spans="1:19" ht="25.5">
      <c r="A2961" s="111" t="s">
        <v>5185</v>
      </c>
      <c r="B2961" s="143">
        <v>44363</v>
      </c>
      <c r="C2961" s="111" t="s">
        <v>5186</v>
      </c>
      <c r="D2961" s="143">
        <v>44363</v>
      </c>
      <c r="E2961" s="111" t="s">
        <v>1387</v>
      </c>
      <c r="F2961" s="111" t="s">
        <v>17</v>
      </c>
      <c r="G2961" s="111" t="s">
        <v>1021</v>
      </c>
      <c r="H2961" s="111" t="s">
        <v>13</v>
      </c>
      <c r="I2961" s="111" t="s">
        <v>1120</v>
      </c>
      <c r="J2961" s="112">
        <v>140</v>
      </c>
      <c r="K2961" s="112">
        <v>1176</v>
      </c>
      <c r="L2961" s="112">
        <v>164640</v>
      </c>
      <c r="M2961" s="112">
        <v>2.94</v>
      </c>
      <c r="N2961" s="112">
        <v>411.6</v>
      </c>
      <c r="O2961" s="112">
        <v>0</v>
      </c>
      <c r="P2961" s="112">
        <v>0</v>
      </c>
      <c r="Q2961" s="112">
        <v>1178.94</v>
      </c>
      <c r="R2961" s="112">
        <v>165051.6</v>
      </c>
      <c r="S2961" s="111" t="s">
        <v>1386</v>
      </c>
    </row>
    <row r="2962" spans="1:19" ht="25.5">
      <c r="A2962" s="111" t="s">
        <v>5185</v>
      </c>
      <c r="B2962" s="143">
        <v>44363</v>
      </c>
      <c r="C2962" s="111" t="s">
        <v>5186</v>
      </c>
      <c r="D2962" s="143">
        <v>44363</v>
      </c>
      <c r="E2962" s="111" t="s">
        <v>1387</v>
      </c>
      <c r="F2962" s="111" t="s">
        <v>17</v>
      </c>
      <c r="G2962" s="111" t="s">
        <v>1021</v>
      </c>
      <c r="H2962" s="111" t="s">
        <v>13</v>
      </c>
      <c r="I2962" s="111" t="s">
        <v>1117</v>
      </c>
      <c r="J2962" s="112">
        <v>160</v>
      </c>
      <c r="K2962" s="112">
        <v>1118</v>
      </c>
      <c r="L2962" s="112">
        <v>178880</v>
      </c>
      <c r="M2962" s="112">
        <v>2.7949999999999999</v>
      </c>
      <c r="N2962" s="112">
        <v>447.2</v>
      </c>
      <c r="O2962" s="112">
        <v>0</v>
      </c>
      <c r="P2962" s="112">
        <v>0</v>
      </c>
      <c r="Q2962" s="112">
        <v>1120.7950000000001</v>
      </c>
      <c r="R2962" s="112">
        <v>179327.2</v>
      </c>
      <c r="S2962" s="111" t="s">
        <v>1386</v>
      </c>
    </row>
    <row r="2963" spans="1:19" ht="25.5">
      <c r="A2963" s="111" t="s">
        <v>5187</v>
      </c>
      <c r="B2963" s="143">
        <v>44363</v>
      </c>
      <c r="C2963" s="111" t="s">
        <v>5188</v>
      </c>
      <c r="D2963" s="143">
        <v>44363</v>
      </c>
      <c r="E2963" s="111" t="s">
        <v>1387</v>
      </c>
      <c r="F2963" s="111" t="s">
        <v>15</v>
      </c>
      <c r="G2963" s="111" t="s">
        <v>1395</v>
      </c>
      <c r="H2963" s="111" t="s">
        <v>13</v>
      </c>
      <c r="I2963" s="111" t="s">
        <v>1230</v>
      </c>
      <c r="J2963" s="112">
        <v>70</v>
      </c>
      <c r="K2963" s="112">
        <v>1099</v>
      </c>
      <c r="L2963" s="112">
        <v>76930</v>
      </c>
      <c r="M2963" s="112">
        <v>2.7480000000000002</v>
      </c>
      <c r="N2963" s="112">
        <v>192.36</v>
      </c>
      <c r="O2963" s="112">
        <v>0</v>
      </c>
      <c r="P2963" s="112">
        <v>0</v>
      </c>
      <c r="Q2963" s="112">
        <v>1101.7474999999999</v>
      </c>
      <c r="R2963" s="112">
        <v>77122.324999999997</v>
      </c>
      <c r="S2963" s="111" t="s">
        <v>1386</v>
      </c>
    </row>
    <row r="2964" spans="1:19" ht="25.5">
      <c r="A2964" s="111" t="s">
        <v>5187</v>
      </c>
      <c r="B2964" s="143">
        <v>44363</v>
      </c>
      <c r="C2964" s="111" t="s">
        <v>5188</v>
      </c>
      <c r="D2964" s="143">
        <v>44363</v>
      </c>
      <c r="E2964" s="111" t="s">
        <v>1387</v>
      </c>
      <c r="F2964" s="111" t="s">
        <v>15</v>
      </c>
      <c r="G2964" s="111" t="s">
        <v>1395</v>
      </c>
      <c r="H2964" s="111" t="s">
        <v>13</v>
      </c>
      <c r="I2964" s="111" t="s">
        <v>1117</v>
      </c>
      <c r="J2964" s="112">
        <v>40</v>
      </c>
      <c r="K2964" s="112">
        <v>1118</v>
      </c>
      <c r="L2964" s="112">
        <v>44720</v>
      </c>
      <c r="M2964" s="112">
        <v>2.7949999999999999</v>
      </c>
      <c r="N2964" s="112">
        <v>111.8</v>
      </c>
      <c r="O2964" s="112">
        <v>0</v>
      </c>
      <c r="P2964" s="112">
        <v>0</v>
      </c>
      <c r="Q2964" s="112">
        <v>1120.7950000000001</v>
      </c>
      <c r="R2964" s="112">
        <v>44831.8</v>
      </c>
      <c r="S2964" s="111" t="s">
        <v>1386</v>
      </c>
    </row>
    <row r="2965" spans="1:19" ht="25.5">
      <c r="A2965" s="111" t="s">
        <v>5187</v>
      </c>
      <c r="B2965" s="143">
        <v>44363</v>
      </c>
      <c r="C2965" s="111" t="s">
        <v>5188</v>
      </c>
      <c r="D2965" s="143">
        <v>44363</v>
      </c>
      <c r="E2965" s="111" t="s">
        <v>1387</v>
      </c>
      <c r="F2965" s="111" t="s">
        <v>15</v>
      </c>
      <c r="G2965" s="111" t="s">
        <v>1395</v>
      </c>
      <c r="H2965" s="111" t="s">
        <v>13</v>
      </c>
      <c r="I2965" s="111" t="s">
        <v>1285</v>
      </c>
      <c r="J2965" s="112">
        <v>45</v>
      </c>
      <c r="K2965" s="112">
        <v>1205</v>
      </c>
      <c r="L2965" s="112">
        <v>54225</v>
      </c>
      <c r="M2965" s="112">
        <v>3.012</v>
      </c>
      <c r="N2965" s="112">
        <v>135.54</v>
      </c>
      <c r="O2965" s="112">
        <v>0</v>
      </c>
      <c r="P2965" s="112">
        <v>0</v>
      </c>
      <c r="Q2965" s="112">
        <v>1208.0125</v>
      </c>
      <c r="R2965" s="112">
        <v>54360.5625</v>
      </c>
      <c r="S2965" s="111" t="s">
        <v>1386</v>
      </c>
    </row>
    <row r="2966" spans="1:19" ht="25.5">
      <c r="A2966" s="111" t="s">
        <v>5187</v>
      </c>
      <c r="B2966" s="143">
        <v>44363</v>
      </c>
      <c r="C2966" s="111" t="s">
        <v>5188</v>
      </c>
      <c r="D2966" s="143">
        <v>44363</v>
      </c>
      <c r="E2966" s="111" t="s">
        <v>1387</v>
      </c>
      <c r="F2966" s="111" t="s">
        <v>15</v>
      </c>
      <c r="G2966" s="111" t="s">
        <v>1395</v>
      </c>
      <c r="H2966" s="111" t="s">
        <v>13</v>
      </c>
      <c r="I2966" s="111" t="s">
        <v>1284</v>
      </c>
      <c r="J2966" s="112">
        <v>80</v>
      </c>
      <c r="K2966" s="112">
        <v>1064</v>
      </c>
      <c r="L2966" s="112">
        <v>85120</v>
      </c>
      <c r="M2966" s="112">
        <v>2.66</v>
      </c>
      <c r="N2966" s="112">
        <v>212.8</v>
      </c>
      <c r="O2966" s="112">
        <v>0</v>
      </c>
      <c r="P2966" s="112">
        <v>0</v>
      </c>
      <c r="Q2966" s="112">
        <v>1066.6600000000001</v>
      </c>
      <c r="R2966" s="112">
        <v>85332.800000000003</v>
      </c>
      <c r="S2966" s="111" t="s">
        <v>1386</v>
      </c>
    </row>
    <row r="2967" spans="1:19" ht="25.5">
      <c r="A2967" s="111" t="s">
        <v>5189</v>
      </c>
      <c r="B2967" s="143">
        <v>44363</v>
      </c>
      <c r="C2967" s="111" t="s">
        <v>5190</v>
      </c>
      <c r="D2967" s="143">
        <v>44363</v>
      </c>
      <c r="E2967" s="111" t="s">
        <v>1387</v>
      </c>
      <c r="F2967" s="111" t="s">
        <v>89</v>
      </c>
      <c r="G2967" s="111" t="s">
        <v>78</v>
      </c>
      <c r="H2967" s="111" t="s">
        <v>1391</v>
      </c>
      <c r="I2967" s="111" t="s">
        <v>1284</v>
      </c>
      <c r="J2967" s="112">
        <v>70</v>
      </c>
      <c r="K2967" s="112">
        <v>1064</v>
      </c>
      <c r="L2967" s="112">
        <v>74480</v>
      </c>
      <c r="M2967" s="112">
        <v>2.66</v>
      </c>
      <c r="N2967" s="112">
        <v>186.2</v>
      </c>
      <c r="O2967" s="112">
        <v>0</v>
      </c>
      <c r="P2967" s="112">
        <v>0</v>
      </c>
      <c r="Q2967" s="112">
        <v>1066.6600000000001</v>
      </c>
      <c r="R2967" s="112">
        <v>74666.2</v>
      </c>
      <c r="S2967" s="111" t="s">
        <v>1386</v>
      </c>
    </row>
    <row r="2968" spans="1:19" ht="25.5">
      <c r="A2968" s="111" t="s">
        <v>5191</v>
      </c>
      <c r="B2968" s="143">
        <v>44363</v>
      </c>
      <c r="C2968" s="111" t="s">
        <v>5192</v>
      </c>
      <c r="D2968" s="143">
        <v>44363</v>
      </c>
      <c r="E2968" s="111" t="s">
        <v>1387</v>
      </c>
      <c r="F2968" s="111" t="s">
        <v>95</v>
      </c>
      <c r="G2968" s="111" t="s">
        <v>989</v>
      </c>
      <c r="H2968" s="111" t="s">
        <v>1391</v>
      </c>
      <c r="I2968" s="111" t="s">
        <v>1284</v>
      </c>
      <c r="J2968" s="112">
        <v>20</v>
      </c>
      <c r="K2968" s="112">
        <v>1064</v>
      </c>
      <c r="L2968" s="112">
        <v>21280</v>
      </c>
      <c r="M2968" s="112">
        <v>2.66</v>
      </c>
      <c r="N2968" s="112">
        <v>53.2</v>
      </c>
      <c r="O2968" s="112">
        <v>0</v>
      </c>
      <c r="P2968" s="112">
        <v>0</v>
      </c>
      <c r="Q2968" s="112">
        <v>1066.6600000000001</v>
      </c>
      <c r="R2968" s="112">
        <v>21333.200000000001</v>
      </c>
      <c r="S2968" s="111" t="s">
        <v>1386</v>
      </c>
    </row>
    <row r="2969" spans="1:19" ht="25.5">
      <c r="A2969" s="111" t="s">
        <v>5191</v>
      </c>
      <c r="B2969" s="143">
        <v>44363</v>
      </c>
      <c r="C2969" s="111" t="s">
        <v>5192</v>
      </c>
      <c r="D2969" s="143">
        <v>44363</v>
      </c>
      <c r="E2969" s="111" t="s">
        <v>1387</v>
      </c>
      <c r="F2969" s="111" t="s">
        <v>95</v>
      </c>
      <c r="G2969" s="111" t="s">
        <v>989</v>
      </c>
      <c r="H2969" s="111" t="s">
        <v>1391</v>
      </c>
      <c r="I2969" s="111" t="s">
        <v>1335</v>
      </c>
      <c r="J2969" s="112">
        <v>10</v>
      </c>
      <c r="K2969" s="112">
        <v>1303</v>
      </c>
      <c r="L2969" s="112">
        <v>13030</v>
      </c>
      <c r="M2969" s="112">
        <v>3.2574999999999998</v>
      </c>
      <c r="N2969" s="112">
        <v>32.575000000000003</v>
      </c>
      <c r="O2969" s="112">
        <v>0</v>
      </c>
      <c r="P2969" s="112">
        <v>0</v>
      </c>
      <c r="Q2969" s="112">
        <v>1306.2574999999999</v>
      </c>
      <c r="R2969" s="112">
        <v>13062.575000000001</v>
      </c>
      <c r="S2969" s="111" t="s">
        <v>1386</v>
      </c>
    </row>
    <row r="2970" spans="1:19" ht="25.5">
      <c r="A2970" s="111" t="s">
        <v>5191</v>
      </c>
      <c r="B2970" s="143">
        <v>44363</v>
      </c>
      <c r="C2970" s="111" t="s">
        <v>5192</v>
      </c>
      <c r="D2970" s="143">
        <v>44363</v>
      </c>
      <c r="E2970" s="111" t="s">
        <v>1387</v>
      </c>
      <c r="F2970" s="111" t="s">
        <v>95</v>
      </c>
      <c r="G2970" s="111" t="s">
        <v>989</v>
      </c>
      <c r="H2970" s="111" t="s">
        <v>1391</v>
      </c>
      <c r="I2970" s="111" t="s">
        <v>1285</v>
      </c>
      <c r="J2970" s="112">
        <v>15</v>
      </c>
      <c r="K2970" s="112">
        <v>1205</v>
      </c>
      <c r="L2970" s="112">
        <v>18075</v>
      </c>
      <c r="M2970" s="112">
        <v>3.0125000000000002</v>
      </c>
      <c r="N2970" s="112">
        <v>45.1875</v>
      </c>
      <c r="O2970" s="112">
        <v>0</v>
      </c>
      <c r="P2970" s="112">
        <v>0</v>
      </c>
      <c r="Q2970" s="112">
        <v>1208.0125</v>
      </c>
      <c r="R2970" s="112">
        <v>18120.1875</v>
      </c>
      <c r="S2970" s="111" t="s">
        <v>1386</v>
      </c>
    </row>
    <row r="2971" spans="1:19" ht="25.5">
      <c r="A2971" s="111" t="s">
        <v>5193</v>
      </c>
      <c r="B2971" s="143">
        <v>44363</v>
      </c>
      <c r="C2971" s="111" t="s">
        <v>5194</v>
      </c>
      <c r="D2971" s="143">
        <v>44363</v>
      </c>
      <c r="E2971" s="111" t="s">
        <v>1387</v>
      </c>
      <c r="F2971" s="111" t="s">
        <v>101</v>
      </c>
      <c r="G2971" s="111" t="s">
        <v>989</v>
      </c>
      <c r="H2971" s="111" t="s">
        <v>1391</v>
      </c>
      <c r="I2971" s="111" t="s">
        <v>1284</v>
      </c>
      <c r="J2971" s="112">
        <v>20</v>
      </c>
      <c r="K2971" s="112">
        <v>1064</v>
      </c>
      <c r="L2971" s="112">
        <v>21280</v>
      </c>
      <c r="M2971" s="112">
        <v>2.66</v>
      </c>
      <c r="N2971" s="112">
        <v>53.2</v>
      </c>
      <c r="O2971" s="112">
        <v>0</v>
      </c>
      <c r="P2971" s="112">
        <v>0</v>
      </c>
      <c r="Q2971" s="112">
        <v>1066.6600000000001</v>
      </c>
      <c r="R2971" s="112">
        <v>21333.200000000001</v>
      </c>
      <c r="S2971" s="111" t="s">
        <v>1386</v>
      </c>
    </row>
    <row r="2972" spans="1:19" ht="25.5">
      <c r="A2972" s="111" t="s">
        <v>5193</v>
      </c>
      <c r="B2972" s="143">
        <v>44363</v>
      </c>
      <c r="C2972" s="111" t="s">
        <v>5194</v>
      </c>
      <c r="D2972" s="143">
        <v>44363</v>
      </c>
      <c r="E2972" s="111" t="s">
        <v>1387</v>
      </c>
      <c r="F2972" s="111" t="s">
        <v>101</v>
      </c>
      <c r="G2972" s="111" t="s">
        <v>989</v>
      </c>
      <c r="H2972" s="111" t="s">
        <v>1391</v>
      </c>
      <c r="I2972" s="111" t="s">
        <v>1120</v>
      </c>
      <c r="J2972" s="112">
        <v>20</v>
      </c>
      <c r="K2972" s="112">
        <v>1176</v>
      </c>
      <c r="L2972" s="112">
        <v>23520</v>
      </c>
      <c r="M2972" s="112">
        <v>2.94</v>
      </c>
      <c r="N2972" s="112">
        <v>58.8</v>
      </c>
      <c r="O2972" s="112">
        <v>0</v>
      </c>
      <c r="P2972" s="112">
        <v>0</v>
      </c>
      <c r="Q2972" s="112">
        <v>1178.94</v>
      </c>
      <c r="R2972" s="112">
        <v>23578.799999999999</v>
      </c>
      <c r="S2972" s="111" t="s">
        <v>1386</v>
      </c>
    </row>
    <row r="2973" spans="1:19" ht="25.5">
      <c r="A2973" s="111" t="s">
        <v>5195</v>
      </c>
      <c r="B2973" s="143">
        <v>44363</v>
      </c>
      <c r="C2973" s="111" t="s">
        <v>5196</v>
      </c>
      <c r="D2973" s="143">
        <v>44363</v>
      </c>
      <c r="E2973" s="111" t="s">
        <v>1387</v>
      </c>
      <c r="F2973" s="111" t="s">
        <v>38</v>
      </c>
      <c r="G2973" s="111" t="s">
        <v>37</v>
      </c>
      <c r="H2973" s="111" t="s">
        <v>13</v>
      </c>
      <c r="I2973" s="111" t="s">
        <v>1117</v>
      </c>
      <c r="J2973" s="112">
        <v>320</v>
      </c>
      <c r="K2973" s="112">
        <v>1118</v>
      </c>
      <c r="L2973" s="112">
        <v>357760</v>
      </c>
      <c r="M2973" s="112">
        <v>2.7949999999999999</v>
      </c>
      <c r="N2973" s="112">
        <v>894.4</v>
      </c>
      <c r="O2973" s="112">
        <v>0</v>
      </c>
      <c r="P2973" s="112">
        <v>0</v>
      </c>
      <c r="Q2973" s="112">
        <v>1120.7950000000001</v>
      </c>
      <c r="R2973" s="112">
        <v>358654.4</v>
      </c>
      <c r="S2973" s="111" t="s">
        <v>1386</v>
      </c>
    </row>
    <row r="2974" spans="1:19" ht="25.5">
      <c r="A2974" s="111" t="s">
        <v>5197</v>
      </c>
      <c r="B2974" s="143">
        <v>44363</v>
      </c>
      <c r="C2974" s="111" t="s">
        <v>5198</v>
      </c>
      <c r="D2974" s="143">
        <v>44363</v>
      </c>
      <c r="E2974" s="111" t="s">
        <v>1387</v>
      </c>
      <c r="F2974" s="111" t="s">
        <v>1439</v>
      </c>
      <c r="G2974" s="111" t="s">
        <v>1392</v>
      </c>
      <c r="H2974" s="111" t="s">
        <v>1391</v>
      </c>
      <c r="I2974" s="111" t="s">
        <v>1117</v>
      </c>
      <c r="J2974" s="112">
        <v>20</v>
      </c>
      <c r="K2974" s="112">
        <v>1118</v>
      </c>
      <c r="L2974" s="112">
        <v>22360</v>
      </c>
      <c r="M2974" s="112">
        <v>2.7949999999999999</v>
      </c>
      <c r="N2974" s="112">
        <v>55.9</v>
      </c>
      <c r="O2974" s="112">
        <v>0</v>
      </c>
      <c r="P2974" s="112">
        <v>0</v>
      </c>
      <c r="Q2974" s="112">
        <v>1120.7950000000001</v>
      </c>
      <c r="R2974" s="112">
        <v>22415.9</v>
      </c>
      <c r="S2974" s="111" t="s">
        <v>1386</v>
      </c>
    </row>
    <row r="2975" spans="1:19" ht="25.5">
      <c r="A2975" s="111" t="s">
        <v>5199</v>
      </c>
      <c r="B2975" s="143">
        <v>44363</v>
      </c>
      <c r="C2975" s="111" t="s">
        <v>5200</v>
      </c>
      <c r="D2975" s="143">
        <v>44363</v>
      </c>
      <c r="E2975" s="111" t="s">
        <v>1387</v>
      </c>
      <c r="F2975" s="111" t="s">
        <v>99</v>
      </c>
      <c r="G2975" s="111" t="s">
        <v>1020</v>
      </c>
      <c r="H2975" s="111" t="s">
        <v>1391</v>
      </c>
      <c r="I2975" s="111" t="s">
        <v>1117</v>
      </c>
      <c r="J2975" s="112">
        <v>100</v>
      </c>
      <c r="K2975" s="112">
        <v>1118</v>
      </c>
      <c r="L2975" s="112">
        <v>111800</v>
      </c>
      <c r="M2975" s="112">
        <v>2.7949999999999999</v>
      </c>
      <c r="N2975" s="112">
        <v>279.5</v>
      </c>
      <c r="O2975" s="112">
        <v>0</v>
      </c>
      <c r="P2975" s="112">
        <v>0</v>
      </c>
      <c r="Q2975" s="112">
        <v>1120.7950000000001</v>
      </c>
      <c r="R2975" s="112">
        <v>112079.5</v>
      </c>
      <c r="S2975" s="111" t="s">
        <v>1386</v>
      </c>
    </row>
    <row r="2976" spans="1:19" ht="25.5">
      <c r="A2976" s="111" t="s">
        <v>5201</v>
      </c>
      <c r="B2976" s="143">
        <v>44363</v>
      </c>
      <c r="C2976" s="111" t="s">
        <v>5202</v>
      </c>
      <c r="D2976" s="143">
        <v>44363</v>
      </c>
      <c r="E2976" s="111" t="s">
        <v>1387</v>
      </c>
      <c r="F2976" s="111" t="s">
        <v>94</v>
      </c>
      <c r="G2976" s="111" t="s">
        <v>989</v>
      </c>
      <c r="H2976" s="111" t="s">
        <v>1391</v>
      </c>
      <c r="I2976" s="111" t="s">
        <v>1335</v>
      </c>
      <c r="J2976" s="112">
        <v>10</v>
      </c>
      <c r="K2976" s="112">
        <v>1303</v>
      </c>
      <c r="L2976" s="112">
        <v>13030</v>
      </c>
      <c r="M2976" s="112">
        <v>3.2574999999999998</v>
      </c>
      <c r="N2976" s="112">
        <v>32.575000000000003</v>
      </c>
      <c r="O2976" s="112">
        <v>0</v>
      </c>
      <c r="P2976" s="112">
        <v>0</v>
      </c>
      <c r="Q2976" s="112">
        <v>1306.2574999999999</v>
      </c>
      <c r="R2976" s="112">
        <v>13062.575000000001</v>
      </c>
      <c r="S2976" s="111" t="s">
        <v>1386</v>
      </c>
    </row>
    <row r="2977" spans="1:19" ht="25.5">
      <c r="A2977" s="111" t="s">
        <v>5203</v>
      </c>
      <c r="B2977" s="143">
        <v>44363</v>
      </c>
      <c r="C2977" s="111" t="s">
        <v>5204</v>
      </c>
      <c r="D2977" s="143">
        <v>44363</v>
      </c>
      <c r="E2977" s="111" t="s">
        <v>1387</v>
      </c>
      <c r="F2977" s="111" t="s">
        <v>102</v>
      </c>
      <c r="G2977" s="111" t="s">
        <v>987</v>
      </c>
      <c r="H2977" s="111" t="s">
        <v>1391</v>
      </c>
      <c r="I2977" s="111" t="s">
        <v>1117</v>
      </c>
      <c r="J2977" s="112">
        <v>85</v>
      </c>
      <c r="K2977" s="112">
        <v>1118</v>
      </c>
      <c r="L2977" s="112">
        <v>95030</v>
      </c>
      <c r="M2977" s="112">
        <v>2.7949999999999999</v>
      </c>
      <c r="N2977" s="112">
        <v>237.57499999999999</v>
      </c>
      <c r="O2977" s="112">
        <v>0</v>
      </c>
      <c r="P2977" s="112">
        <v>0</v>
      </c>
      <c r="Q2977" s="112">
        <v>1120.7950000000001</v>
      </c>
      <c r="R2977" s="112">
        <v>95267.574999999997</v>
      </c>
      <c r="S2977" s="111" t="s">
        <v>1386</v>
      </c>
    </row>
    <row r="2978" spans="1:19" ht="25.5">
      <c r="A2978" s="111" t="s">
        <v>5205</v>
      </c>
      <c r="B2978" s="143">
        <v>44363</v>
      </c>
      <c r="C2978" s="111" t="s">
        <v>5206</v>
      </c>
      <c r="D2978" s="143">
        <v>44363</v>
      </c>
      <c r="E2978" s="111" t="s">
        <v>1387</v>
      </c>
      <c r="F2978" s="111" t="s">
        <v>114</v>
      </c>
      <c r="G2978" s="111" t="s">
        <v>1398</v>
      </c>
      <c r="H2978" s="111" t="s">
        <v>117</v>
      </c>
      <c r="I2978" s="111" t="s">
        <v>1117</v>
      </c>
      <c r="J2978" s="112">
        <v>40</v>
      </c>
      <c r="K2978" s="112">
        <v>1118</v>
      </c>
      <c r="L2978" s="112">
        <v>44720</v>
      </c>
      <c r="M2978" s="112">
        <v>2.7949999999999999</v>
      </c>
      <c r="N2978" s="112">
        <v>111.8</v>
      </c>
      <c r="O2978" s="112">
        <v>0</v>
      </c>
      <c r="P2978" s="112">
        <v>0</v>
      </c>
      <c r="Q2978" s="112">
        <v>1120.7950000000001</v>
      </c>
      <c r="R2978" s="112">
        <v>44831.8</v>
      </c>
      <c r="S2978" s="111" t="s">
        <v>1386</v>
      </c>
    </row>
    <row r="2979" spans="1:19" ht="25.5">
      <c r="A2979" s="111" t="s">
        <v>5207</v>
      </c>
      <c r="B2979" s="143">
        <v>44363</v>
      </c>
      <c r="C2979" s="111" t="s">
        <v>5208</v>
      </c>
      <c r="D2979" s="143">
        <v>44363</v>
      </c>
      <c r="E2979" s="111" t="s">
        <v>1387</v>
      </c>
      <c r="F2979" s="111" t="s">
        <v>110</v>
      </c>
      <c r="G2979" s="111" t="s">
        <v>1071</v>
      </c>
      <c r="H2979" s="111" t="s">
        <v>117</v>
      </c>
      <c r="I2979" s="111" t="s">
        <v>1285</v>
      </c>
      <c r="J2979" s="112">
        <v>100</v>
      </c>
      <c r="K2979" s="112">
        <v>1205</v>
      </c>
      <c r="L2979" s="112">
        <v>120500</v>
      </c>
      <c r="M2979" s="112">
        <v>3.0125000000000002</v>
      </c>
      <c r="N2979" s="112">
        <v>301.25</v>
      </c>
      <c r="O2979" s="112">
        <v>0</v>
      </c>
      <c r="P2979" s="112">
        <v>0</v>
      </c>
      <c r="Q2979" s="112">
        <v>1208.0125</v>
      </c>
      <c r="R2979" s="112">
        <v>120801.25</v>
      </c>
      <c r="S2979" s="111" t="s">
        <v>1386</v>
      </c>
    </row>
    <row r="2980" spans="1:19" ht="25.5">
      <c r="A2980" s="111" t="s">
        <v>5209</v>
      </c>
      <c r="B2980" s="143">
        <v>44363</v>
      </c>
      <c r="C2980" s="111" t="s">
        <v>5210</v>
      </c>
      <c r="D2980" s="143">
        <v>44363</v>
      </c>
      <c r="E2980" s="111" t="s">
        <v>1387</v>
      </c>
      <c r="F2980" s="111" t="s">
        <v>878</v>
      </c>
      <c r="G2980" s="111" t="s">
        <v>1399</v>
      </c>
      <c r="H2980" s="111" t="s">
        <v>117</v>
      </c>
      <c r="I2980" s="111" t="s">
        <v>1117</v>
      </c>
      <c r="J2980" s="112">
        <v>80</v>
      </c>
      <c r="K2980" s="112">
        <v>1118</v>
      </c>
      <c r="L2980" s="112">
        <v>89440</v>
      </c>
      <c r="M2980" s="112">
        <v>2.7949999999999999</v>
      </c>
      <c r="N2980" s="112">
        <v>223.6</v>
      </c>
      <c r="O2980" s="112">
        <v>0</v>
      </c>
      <c r="P2980" s="112">
        <v>0</v>
      </c>
      <c r="Q2980" s="112">
        <v>1120.7950000000001</v>
      </c>
      <c r="R2980" s="112">
        <v>89663.6</v>
      </c>
      <c r="S2980" s="111" t="s">
        <v>1386</v>
      </c>
    </row>
    <row r="2981" spans="1:19" ht="25.5">
      <c r="A2981" s="111" t="s">
        <v>5211</v>
      </c>
      <c r="B2981" s="143">
        <v>44363</v>
      </c>
      <c r="C2981" s="111" t="s">
        <v>5212</v>
      </c>
      <c r="D2981" s="143">
        <v>44363</v>
      </c>
      <c r="E2981" s="111" t="s">
        <v>1387</v>
      </c>
      <c r="F2981" s="111" t="s">
        <v>11</v>
      </c>
      <c r="G2981" s="111" t="s">
        <v>1399</v>
      </c>
      <c r="H2981" s="111" t="s">
        <v>117</v>
      </c>
      <c r="I2981" s="111" t="s">
        <v>1120</v>
      </c>
      <c r="J2981" s="112">
        <v>60</v>
      </c>
      <c r="K2981" s="112">
        <v>1176</v>
      </c>
      <c r="L2981" s="112">
        <v>70560</v>
      </c>
      <c r="M2981" s="112">
        <v>2.94</v>
      </c>
      <c r="N2981" s="112">
        <v>176.4</v>
      </c>
      <c r="O2981" s="112">
        <v>0</v>
      </c>
      <c r="P2981" s="112">
        <v>0</v>
      </c>
      <c r="Q2981" s="112">
        <v>1178.94</v>
      </c>
      <c r="R2981" s="112">
        <v>70736.399999999994</v>
      </c>
      <c r="S2981" s="111" t="s">
        <v>1386</v>
      </c>
    </row>
    <row r="2982" spans="1:19" ht="25.5">
      <c r="A2982" s="111" t="s">
        <v>5211</v>
      </c>
      <c r="B2982" s="143">
        <v>44363</v>
      </c>
      <c r="C2982" s="111" t="s">
        <v>5212</v>
      </c>
      <c r="D2982" s="143">
        <v>44363</v>
      </c>
      <c r="E2982" s="111" t="s">
        <v>1387</v>
      </c>
      <c r="F2982" s="111" t="s">
        <v>11</v>
      </c>
      <c r="G2982" s="111" t="s">
        <v>1399</v>
      </c>
      <c r="H2982" s="111" t="s">
        <v>117</v>
      </c>
      <c r="I2982" s="111" t="s">
        <v>1335</v>
      </c>
      <c r="J2982" s="112">
        <v>100</v>
      </c>
      <c r="K2982" s="112">
        <v>1303</v>
      </c>
      <c r="L2982" s="112">
        <v>130300</v>
      </c>
      <c r="M2982" s="112">
        <v>3.2574999999999998</v>
      </c>
      <c r="N2982" s="112">
        <v>325.75</v>
      </c>
      <c r="O2982" s="112">
        <v>0</v>
      </c>
      <c r="P2982" s="112">
        <v>0</v>
      </c>
      <c r="Q2982" s="112">
        <v>1306.2574999999999</v>
      </c>
      <c r="R2982" s="112">
        <v>130625.75</v>
      </c>
      <c r="S2982" s="111" t="s">
        <v>1386</v>
      </c>
    </row>
    <row r="2983" spans="1:19" ht="25.5">
      <c r="A2983" s="111" t="s">
        <v>5213</v>
      </c>
      <c r="B2983" s="143">
        <v>44363</v>
      </c>
      <c r="C2983" s="111" t="s">
        <v>5214</v>
      </c>
      <c r="D2983" s="143">
        <v>44363</v>
      </c>
      <c r="E2983" s="111" t="s">
        <v>1387</v>
      </c>
      <c r="F2983" s="111" t="s">
        <v>1480</v>
      </c>
      <c r="G2983" s="111" t="s">
        <v>117</v>
      </c>
      <c r="H2983" s="111" t="s">
        <v>117</v>
      </c>
      <c r="I2983" s="111" t="s">
        <v>1117</v>
      </c>
      <c r="J2983" s="112">
        <v>60</v>
      </c>
      <c r="K2983" s="112">
        <v>1118</v>
      </c>
      <c r="L2983" s="112">
        <v>67080</v>
      </c>
      <c r="M2983" s="112">
        <v>2.7949999999999999</v>
      </c>
      <c r="N2983" s="112">
        <v>167.7</v>
      </c>
      <c r="O2983" s="112">
        <v>0</v>
      </c>
      <c r="P2983" s="112">
        <v>0</v>
      </c>
      <c r="Q2983" s="112">
        <v>1120.7950000000001</v>
      </c>
      <c r="R2983" s="112">
        <v>67247.7</v>
      </c>
      <c r="S2983" s="111" t="s">
        <v>1386</v>
      </c>
    </row>
    <row r="2984" spans="1:19" ht="25.5">
      <c r="A2984" s="111" t="s">
        <v>5213</v>
      </c>
      <c r="B2984" s="143">
        <v>44363</v>
      </c>
      <c r="C2984" s="111" t="s">
        <v>5214</v>
      </c>
      <c r="D2984" s="143">
        <v>44363</v>
      </c>
      <c r="E2984" s="111" t="s">
        <v>1387</v>
      </c>
      <c r="F2984" s="111" t="s">
        <v>1480</v>
      </c>
      <c r="G2984" s="111" t="s">
        <v>117</v>
      </c>
      <c r="H2984" s="111" t="s">
        <v>117</v>
      </c>
      <c r="I2984" s="111" t="s">
        <v>1284</v>
      </c>
      <c r="J2984" s="112">
        <v>60</v>
      </c>
      <c r="K2984" s="112">
        <v>1064</v>
      </c>
      <c r="L2984" s="112">
        <v>63840</v>
      </c>
      <c r="M2984" s="112">
        <v>2.66</v>
      </c>
      <c r="N2984" s="112">
        <v>159.6</v>
      </c>
      <c r="O2984" s="112">
        <v>0</v>
      </c>
      <c r="P2984" s="112">
        <v>0</v>
      </c>
      <c r="Q2984" s="112">
        <v>1066.6600000000001</v>
      </c>
      <c r="R2984" s="112">
        <v>63999.6</v>
      </c>
      <c r="S2984" s="111" t="s">
        <v>1386</v>
      </c>
    </row>
    <row r="2985" spans="1:19" ht="25.5">
      <c r="A2985" s="111" t="s">
        <v>5215</v>
      </c>
      <c r="B2985" s="143">
        <v>44363</v>
      </c>
      <c r="C2985" s="111" t="s">
        <v>5216</v>
      </c>
      <c r="D2985" s="143">
        <v>44363</v>
      </c>
      <c r="E2985" s="111" t="s">
        <v>1387</v>
      </c>
      <c r="F2985" s="111" t="s">
        <v>56</v>
      </c>
      <c r="G2985" s="111" t="s">
        <v>57</v>
      </c>
      <c r="H2985" s="111" t="s">
        <v>54</v>
      </c>
      <c r="I2985" s="111" t="s">
        <v>1117</v>
      </c>
      <c r="J2985" s="112">
        <v>40</v>
      </c>
      <c r="K2985" s="112">
        <v>1118</v>
      </c>
      <c r="L2985" s="112">
        <v>44720</v>
      </c>
      <c r="M2985" s="112">
        <v>2.7949999999999999</v>
      </c>
      <c r="N2985" s="112">
        <v>111.8</v>
      </c>
      <c r="O2985" s="112">
        <v>0</v>
      </c>
      <c r="P2985" s="112">
        <v>0</v>
      </c>
      <c r="Q2985" s="112">
        <v>1120.7950000000001</v>
      </c>
      <c r="R2985" s="112">
        <v>44831.8</v>
      </c>
      <c r="S2985" s="111" t="s">
        <v>1386</v>
      </c>
    </row>
    <row r="2986" spans="1:19" ht="25.5">
      <c r="A2986" s="111" t="s">
        <v>5215</v>
      </c>
      <c r="B2986" s="143">
        <v>44363</v>
      </c>
      <c r="C2986" s="111" t="s">
        <v>5216</v>
      </c>
      <c r="D2986" s="143">
        <v>44363</v>
      </c>
      <c r="E2986" s="111" t="s">
        <v>1387</v>
      </c>
      <c r="F2986" s="111" t="s">
        <v>56</v>
      </c>
      <c r="G2986" s="111" t="s">
        <v>57</v>
      </c>
      <c r="H2986" s="111" t="s">
        <v>54</v>
      </c>
      <c r="I2986" s="111" t="s">
        <v>1284</v>
      </c>
      <c r="J2986" s="112">
        <v>40</v>
      </c>
      <c r="K2986" s="112">
        <v>1064</v>
      </c>
      <c r="L2986" s="112">
        <v>42560</v>
      </c>
      <c r="M2986" s="112">
        <v>2.66</v>
      </c>
      <c r="N2986" s="112">
        <v>106.4</v>
      </c>
      <c r="O2986" s="112">
        <v>0</v>
      </c>
      <c r="P2986" s="112">
        <v>0</v>
      </c>
      <c r="Q2986" s="112">
        <v>1066.6600000000001</v>
      </c>
      <c r="R2986" s="112">
        <v>42666.400000000001</v>
      </c>
      <c r="S2986" s="111" t="s">
        <v>1386</v>
      </c>
    </row>
    <row r="2987" spans="1:19" ht="25.5">
      <c r="A2987" s="111" t="s">
        <v>5217</v>
      </c>
      <c r="B2987" s="143">
        <v>44363</v>
      </c>
      <c r="C2987" s="111" t="s">
        <v>5218</v>
      </c>
      <c r="D2987" s="143">
        <v>44363</v>
      </c>
      <c r="E2987" s="111" t="s">
        <v>1387</v>
      </c>
      <c r="F2987" s="111" t="s">
        <v>63</v>
      </c>
      <c r="G2987" s="111" t="s">
        <v>1396</v>
      </c>
      <c r="H2987" s="111" t="s">
        <v>54</v>
      </c>
      <c r="I2987" s="111" t="s">
        <v>1230</v>
      </c>
      <c r="J2987" s="112">
        <v>60</v>
      </c>
      <c r="K2987" s="112">
        <v>1099</v>
      </c>
      <c r="L2987" s="112">
        <v>65940</v>
      </c>
      <c r="M2987" s="112">
        <v>2.7475000000000001</v>
      </c>
      <c r="N2987" s="112">
        <v>164.85</v>
      </c>
      <c r="O2987" s="112">
        <v>0</v>
      </c>
      <c r="P2987" s="112">
        <v>0</v>
      </c>
      <c r="Q2987" s="112">
        <v>1101.7474999999999</v>
      </c>
      <c r="R2987" s="112">
        <v>66104.850000000006</v>
      </c>
      <c r="S2987" s="111" t="s">
        <v>1386</v>
      </c>
    </row>
    <row r="2988" spans="1:19" ht="25.5">
      <c r="A2988" s="111" t="s">
        <v>5217</v>
      </c>
      <c r="B2988" s="143">
        <v>44363</v>
      </c>
      <c r="C2988" s="111" t="s">
        <v>5218</v>
      </c>
      <c r="D2988" s="143">
        <v>44363</v>
      </c>
      <c r="E2988" s="111" t="s">
        <v>1387</v>
      </c>
      <c r="F2988" s="111" t="s">
        <v>63</v>
      </c>
      <c r="G2988" s="111" t="s">
        <v>1396</v>
      </c>
      <c r="H2988" s="111" t="s">
        <v>54</v>
      </c>
      <c r="I2988" s="111" t="s">
        <v>1117</v>
      </c>
      <c r="J2988" s="112">
        <v>80</v>
      </c>
      <c r="K2988" s="112">
        <v>1118</v>
      </c>
      <c r="L2988" s="112">
        <v>89440</v>
      </c>
      <c r="M2988" s="112">
        <v>2.7949999999999999</v>
      </c>
      <c r="N2988" s="112">
        <v>223.6</v>
      </c>
      <c r="O2988" s="112">
        <v>0</v>
      </c>
      <c r="P2988" s="112">
        <v>0</v>
      </c>
      <c r="Q2988" s="112">
        <v>1120.7950000000001</v>
      </c>
      <c r="R2988" s="112">
        <v>89663.6</v>
      </c>
      <c r="S2988" s="111" t="s">
        <v>1386</v>
      </c>
    </row>
    <row r="2989" spans="1:19" ht="25.5">
      <c r="A2989" s="111" t="s">
        <v>5217</v>
      </c>
      <c r="B2989" s="143">
        <v>44363</v>
      </c>
      <c r="C2989" s="111" t="s">
        <v>5218</v>
      </c>
      <c r="D2989" s="143">
        <v>44363</v>
      </c>
      <c r="E2989" s="111" t="s">
        <v>1387</v>
      </c>
      <c r="F2989" s="111" t="s">
        <v>63</v>
      </c>
      <c r="G2989" s="111" t="s">
        <v>1396</v>
      </c>
      <c r="H2989" s="111" t="s">
        <v>54</v>
      </c>
      <c r="I2989" s="111" t="s">
        <v>1120</v>
      </c>
      <c r="J2989" s="112">
        <v>40</v>
      </c>
      <c r="K2989" s="112">
        <v>1176</v>
      </c>
      <c r="L2989" s="112">
        <v>47040</v>
      </c>
      <c r="M2989" s="112">
        <v>2.94</v>
      </c>
      <c r="N2989" s="112">
        <v>117.6</v>
      </c>
      <c r="O2989" s="112">
        <v>0</v>
      </c>
      <c r="P2989" s="112">
        <v>0</v>
      </c>
      <c r="Q2989" s="112">
        <v>1178.94</v>
      </c>
      <c r="R2989" s="112">
        <v>47157.599999999999</v>
      </c>
      <c r="S2989" s="111" t="s">
        <v>1386</v>
      </c>
    </row>
    <row r="2990" spans="1:19" ht="25.5">
      <c r="A2990" s="111" t="s">
        <v>5219</v>
      </c>
      <c r="B2990" s="143">
        <v>44363</v>
      </c>
      <c r="C2990" s="111" t="s">
        <v>5220</v>
      </c>
      <c r="D2990" s="143">
        <v>44363</v>
      </c>
      <c r="E2990" s="111" t="s">
        <v>1387</v>
      </c>
      <c r="F2990" s="111" t="s">
        <v>1352</v>
      </c>
      <c r="G2990" s="111" t="s">
        <v>57</v>
      </c>
      <c r="H2990" s="111" t="s">
        <v>54</v>
      </c>
      <c r="I2990" s="111" t="s">
        <v>1117</v>
      </c>
      <c r="J2990" s="112">
        <v>25</v>
      </c>
      <c r="K2990" s="112">
        <v>1118</v>
      </c>
      <c r="L2990" s="112">
        <v>27950</v>
      </c>
      <c r="M2990" s="112">
        <v>2.7949999999999999</v>
      </c>
      <c r="N2990" s="112">
        <v>69.875</v>
      </c>
      <c r="O2990" s="112">
        <v>0</v>
      </c>
      <c r="P2990" s="112">
        <v>0</v>
      </c>
      <c r="Q2990" s="112">
        <v>1120.7950000000001</v>
      </c>
      <c r="R2990" s="112">
        <v>28019.875</v>
      </c>
      <c r="S2990" s="111" t="s">
        <v>1386</v>
      </c>
    </row>
    <row r="2991" spans="1:19" ht="25.5">
      <c r="A2991" s="111" t="s">
        <v>5221</v>
      </c>
      <c r="B2991" s="143">
        <v>44363</v>
      </c>
      <c r="C2991" s="111" t="s">
        <v>5222</v>
      </c>
      <c r="D2991" s="143">
        <v>44363</v>
      </c>
      <c r="E2991" s="111" t="s">
        <v>1387</v>
      </c>
      <c r="F2991" s="111" t="s">
        <v>62</v>
      </c>
      <c r="G2991" s="111" t="s">
        <v>1396</v>
      </c>
      <c r="H2991" s="111" t="s">
        <v>54</v>
      </c>
      <c r="I2991" s="111" t="s">
        <v>1117</v>
      </c>
      <c r="J2991" s="112">
        <v>40</v>
      </c>
      <c r="K2991" s="112">
        <v>1118</v>
      </c>
      <c r="L2991" s="112">
        <v>44720</v>
      </c>
      <c r="M2991" s="112">
        <v>2.7949999999999999</v>
      </c>
      <c r="N2991" s="112">
        <v>111.8</v>
      </c>
      <c r="O2991" s="112">
        <v>0</v>
      </c>
      <c r="P2991" s="112">
        <v>0</v>
      </c>
      <c r="Q2991" s="112">
        <v>1120.7950000000001</v>
      </c>
      <c r="R2991" s="112">
        <v>44831.8</v>
      </c>
      <c r="S2991" s="111" t="s">
        <v>1386</v>
      </c>
    </row>
    <row r="2992" spans="1:19" ht="25.5">
      <c r="A2992" s="111" t="s">
        <v>5223</v>
      </c>
      <c r="B2992" s="143">
        <v>44363</v>
      </c>
      <c r="C2992" s="111" t="s">
        <v>5224</v>
      </c>
      <c r="D2992" s="143">
        <v>44363</v>
      </c>
      <c r="E2992" s="111" t="s">
        <v>1387</v>
      </c>
      <c r="F2992" s="111" t="s">
        <v>112</v>
      </c>
      <c r="G2992" s="111" t="s">
        <v>986</v>
      </c>
      <c r="H2992" s="111" t="s">
        <v>117</v>
      </c>
      <c r="I2992" s="111" t="s">
        <v>1117</v>
      </c>
      <c r="J2992" s="112">
        <v>100</v>
      </c>
      <c r="K2992" s="112">
        <v>1118</v>
      </c>
      <c r="L2992" s="112">
        <v>111800</v>
      </c>
      <c r="M2992" s="112">
        <v>2.7949999999999999</v>
      </c>
      <c r="N2992" s="112">
        <v>279.5</v>
      </c>
      <c r="O2992" s="112">
        <v>0</v>
      </c>
      <c r="P2992" s="112">
        <v>0</v>
      </c>
      <c r="Q2992" s="112">
        <v>1120.7950000000001</v>
      </c>
      <c r="R2992" s="112">
        <v>112079.5</v>
      </c>
      <c r="S2992" s="111" t="s">
        <v>1386</v>
      </c>
    </row>
    <row r="2993" spans="1:19" ht="25.5">
      <c r="A2993" s="111" t="s">
        <v>5225</v>
      </c>
      <c r="B2993" s="143">
        <v>44363</v>
      </c>
      <c r="C2993" s="111" t="s">
        <v>5226</v>
      </c>
      <c r="D2993" s="143">
        <v>44363</v>
      </c>
      <c r="E2993" s="111" t="s">
        <v>1387</v>
      </c>
      <c r="F2993" s="111" t="s">
        <v>113</v>
      </c>
      <c r="G2993" s="111" t="s">
        <v>986</v>
      </c>
      <c r="H2993" s="111" t="s">
        <v>117</v>
      </c>
      <c r="I2993" s="111" t="s">
        <v>1117</v>
      </c>
      <c r="J2993" s="112">
        <v>50</v>
      </c>
      <c r="K2993" s="112">
        <v>1118</v>
      </c>
      <c r="L2993" s="112">
        <v>55900</v>
      </c>
      <c r="M2993" s="112">
        <v>2.7949999999999999</v>
      </c>
      <c r="N2993" s="112">
        <v>139.75</v>
      </c>
      <c r="O2993" s="112">
        <v>0</v>
      </c>
      <c r="P2993" s="112">
        <v>0</v>
      </c>
      <c r="Q2993" s="112">
        <v>1120.7950000000001</v>
      </c>
      <c r="R2993" s="112">
        <v>56039.75</v>
      </c>
      <c r="S2993" s="111" t="s">
        <v>1386</v>
      </c>
    </row>
    <row r="2994" spans="1:19" ht="25.5">
      <c r="A2994" s="111" t="s">
        <v>5227</v>
      </c>
      <c r="B2994" s="143">
        <v>44363</v>
      </c>
      <c r="C2994" s="111" t="s">
        <v>5228</v>
      </c>
      <c r="D2994" s="143">
        <v>44363</v>
      </c>
      <c r="E2994" s="111" t="s">
        <v>1387</v>
      </c>
      <c r="F2994" s="111" t="s">
        <v>64</v>
      </c>
      <c r="G2994" s="111" t="s">
        <v>991</v>
      </c>
      <c r="H2994" s="111" t="s">
        <v>54</v>
      </c>
      <c r="I2994" s="111" t="s">
        <v>1117</v>
      </c>
      <c r="J2994" s="112">
        <v>100</v>
      </c>
      <c r="K2994" s="112">
        <v>1118</v>
      </c>
      <c r="L2994" s="112">
        <v>111800</v>
      </c>
      <c r="M2994" s="112">
        <v>2.7949999999999999</v>
      </c>
      <c r="N2994" s="112">
        <v>279.5</v>
      </c>
      <c r="O2994" s="112">
        <v>0</v>
      </c>
      <c r="P2994" s="112">
        <v>0</v>
      </c>
      <c r="Q2994" s="112">
        <v>1120.7950000000001</v>
      </c>
      <c r="R2994" s="112">
        <v>112079.5</v>
      </c>
      <c r="S2994" s="111" t="s">
        <v>1386</v>
      </c>
    </row>
    <row r="2995" spans="1:19" ht="25.5">
      <c r="A2995" s="111" t="s">
        <v>5227</v>
      </c>
      <c r="B2995" s="143">
        <v>44363</v>
      </c>
      <c r="C2995" s="111" t="s">
        <v>5228</v>
      </c>
      <c r="D2995" s="143">
        <v>44363</v>
      </c>
      <c r="E2995" s="111" t="s">
        <v>1387</v>
      </c>
      <c r="F2995" s="111" t="s">
        <v>64</v>
      </c>
      <c r="G2995" s="111" t="s">
        <v>991</v>
      </c>
      <c r="H2995" s="111" t="s">
        <v>54</v>
      </c>
      <c r="I2995" s="111" t="s">
        <v>1284</v>
      </c>
      <c r="J2995" s="112">
        <v>60</v>
      </c>
      <c r="K2995" s="112">
        <v>1064</v>
      </c>
      <c r="L2995" s="112">
        <v>63840</v>
      </c>
      <c r="M2995" s="112">
        <v>2.66</v>
      </c>
      <c r="N2995" s="112">
        <v>159.6</v>
      </c>
      <c r="O2995" s="112">
        <v>0</v>
      </c>
      <c r="P2995" s="112">
        <v>0</v>
      </c>
      <c r="Q2995" s="112">
        <v>1066.6600000000001</v>
      </c>
      <c r="R2995" s="112">
        <v>63999.6</v>
      </c>
      <c r="S2995" s="111" t="s">
        <v>1386</v>
      </c>
    </row>
    <row r="2996" spans="1:19" ht="25.5">
      <c r="A2996" s="111" t="s">
        <v>5229</v>
      </c>
      <c r="B2996" s="143">
        <v>44363</v>
      </c>
      <c r="C2996" s="111" t="s">
        <v>5230</v>
      </c>
      <c r="D2996" s="143">
        <v>44363</v>
      </c>
      <c r="E2996" s="111" t="s">
        <v>1387</v>
      </c>
      <c r="F2996" s="111" t="s">
        <v>73</v>
      </c>
      <c r="G2996" s="111" t="s">
        <v>1027</v>
      </c>
      <c r="H2996" s="111" t="s">
        <v>54</v>
      </c>
      <c r="I2996" s="111" t="s">
        <v>1117</v>
      </c>
      <c r="J2996" s="112">
        <v>40</v>
      </c>
      <c r="K2996" s="112">
        <v>1118</v>
      </c>
      <c r="L2996" s="112">
        <v>44720</v>
      </c>
      <c r="M2996" s="112">
        <v>2.7949999999999999</v>
      </c>
      <c r="N2996" s="112">
        <v>111.8</v>
      </c>
      <c r="O2996" s="112">
        <v>0</v>
      </c>
      <c r="P2996" s="112">
        <v>0</v>
      </c>
      <c r="Q2996" s="112">
        <v>1120.7950000000001</v>
      </c>
      <c r="R2996" s="112">
        <v>44831.8</v>
      </c>
      <c r="S2996" s="111" t="s">
        <v>1386</v>
      </c>
    </row>
    <row r="2997" spans="1:19" ht="25.5">
      <c r="A2997" s="111" t="s">
        <v>5229</v>
      </c>
      <c r="B2997" s="143">
        <v>44363</v>
      </c>
      <c r="C2997" s="111" t="s">
        <v>5230</v>
      </c>
      <c r="D2997" s="143">
        <v>44363</v>
      </c>
      <c r="E2997" s="111" t="s">
        <v>1387</v>
      </c>
      <c r="F2997" s="111" t="s">
        <v>73</v>
      </c>
      <c r="G2997" s="111" t="s">
        <v>1027</v>
      </c>
      <c r="H2997" s="111" t="s">
        <v>54</v>
      </c>
      <c r="I2997" s="111" t="s">
        <v>1284</v>
      </c>
      <c r="J2997" s="112">
        <v>40</v>
      </c>
      <c r="K2997" s="112">
        <v>1064</v>
      </c>
      <c r="L2997" s="112">
        <v>42560</v>
      </c>
      <c r="M2997" s="112">
        <v>2.66</v>
      </c>
      <c r="N2997" s="112">
        <v>106.4</v>
      </c>
      <c r="O2997" s="112">
        <v>0</v>
      </c>
      <c r="P2997" s="112">
        <v>0</v>
      </c>
      <c r="Q2997" s="112">
        <v>1066.6600000000001</v>
      </c>
      <c r="R2997" s="112">
        <v>42666.400000000001</v>
      </c>
      <c r="S2997" s="111" t="s">
        <v>1386</v>
      </c>
    </row>
    <row r="2998" spans="1:19" ht="25.5">
      <c r="A2998" s="111" t="s">
        <v>5231</v>
      </c>
      <c r="B2998" s="143">
        <v>44363</v>
      </c>
      <c r="C2998" s="111" t="s">
        <v>5232</v>
      </c>
      <c r="D2998" s="143">
        <v>44363</v>
      </c>
      <c r="E2998" s="111" t="s">
        <v>1387</v>
      </c>
      <c r="F2998" s="111" t="s">
        <v>65</v>
      </c>
      <c r="G2998" s="111" t="s">
        <v>66</v>
      </c>
      <c r="H2998" s="111" t="s">
        <v>54</v>
      </c>
      <c r="I2998" s="111" t="s">
        <v>1117</v>
      </c>
      <c r="J2998" s="112">
        <v>40</v>
      </c>
      <c r="K2998" s="112">
        <v>1118</v>
      </c>
      <c r="L2998" s="112">
        <v>44720</v>
      </c>
      <c r="M2998" s="112">
        <v>2.7949999999999999</v>
      </c>
      <c r="N2998" s="112">
        <v>111.8</v>
      </c>
      <c r="O2998" s="112">
        <v>0</v>
      </c>
      <c r="P2998" s="112">
        <v>0</v>
      </c>
      <c r="Q2998" s="112">
        <v>1120.7950000000001</v>
      </c>
      <c r="R2998" s="112">
        <v>44831.8</v>
      </c>
      <c r="S2998" s="111" t="s">
        <v>1386</v>
      </c>
    </row>
    <row r="2999" spans="1:19" ht="25.5">
      <c r="A2999" s="111" t="s">
        <v>5231</v>
      </c>
      <c r="B2999" s="143">
        <v>44363</v>
      </c>
      <c r="C2999" s="111" t="s">
        <v>5232</v>
      </c>
      <c r="D2999" s="143">
        <v>44363</v>
      </c>
      <c r="E2999" s="111" t="s">
        <v>1387</v>
      </c>
      <c r="F2999" s="111" t="s">
        <v>65</v>
      </c>
      <c r="G2999" s="111" t="s">
        <v>66</v>
      </c>
      <c r="H2999" s="111" t="s">
        <v>54</v>
      </c>
      <c r="I2999" s="111" t="s">
        <v>1284</v>
      </c>
      <c r="J2999" s="112">
        <v>20</v>
      </c>
      <c r="K2999" s="112">
        <v>1064</v>
      </c>
      <c r="L2999" s="112">
        <v>21280</v>
      </c>
      <c r="M2999" s="112">
        <v>2.66</v>
      </c>
      <c r="N2999" s="112">
        <v>53.2</v>
      </c>
      <c r="O2999" s="112">
        <v>0</v>
      </c>
      <c r="P2999" s="112">
        <v>0</v>
      </c>
      <c r="Q2999" s="112">
        <v>1066.6600000000001</v>
      </c>
      <c r="R2999" s="112">
        <v>21333.200000000001</v>
      </c>
      <c r="S2999" s="111" t="s">
        <v>1386</v>
      </c>
    </row>
    <row r="3000" spans="1:19" ht="25.5">
      <c r="A3000" s="111" t="s">
        <v>5231</v>
      </c>
      <c r="B3000" s="143">
        <v>44363</v>
      </c>
      <c r="C3000" s="111" t="s">
        <v>5232</v>
      </c>
      <c r="D3000" s="143">
        <v>44363</v>
      </c>
      <c r="E3000" s="111" t="s">
        <v>1387</v>
      </c>
      <c r="F3000" s="111" t="s">
        <v>65</v>
      </c>
      <c r="G3000" s="111" t="s">
        <v>66</v>
      </c>
      <c r="H3000" s="111" t="s">
        <v>54</v>
      </c>
      <c r="I3000" s="111" t="s">
        <v>1230</v>
      </c>
      <c r="J3000" s="112">
        <v>20</v>
      </c>
      <c r="K3000" s="112">
        <v>1099</v>
      </c>
      <c r="L3000" s="112">
        <v>21980</v>
      </c>
      <c r="M3000" s="112">
        <v>2.7475000000000001</v>
      </c>
      <c r="N3000" s="112">
        <v>54.95</v>
      </c>
      <c r="O3000" s="112">
        <v>0</v>
      </c>
      <c r="P3000" s="112">
        <v>0</v>
      </c>
      <c r="Q3000" s="112">
        <v>1101.7474999999999</v>
      </c>
      <c r="R3000" s="112">
        <v>22034.95</v>
      </c>
      <c r="S3000" s="111" t="s">
        <v>1386</v>
      </c>
    </row>
    <row r="3001" spans="1:19" ht="25.5">
      <c r="A3001" s="111" t="s">
        <v>5231</v>
      </c>
      <c r="B3001" s="143">
        <v>44363</v>
      </c>
      <c r="C3001" s="111" t="s">
        <v>5232</v>
      </c>
      <c r="D3001" s="143">
        <v>44363</v>
      </c>
      <c r="E3001" s="111" t="s">
        <v>1387</v>
      </c>
      <c r="F3001" s="111" t="s">
        <v>65</v>
      </c>
      <c r="G3001" s="111" t="s">
        <v>66</v>
      </c>
      <c r="H3001" s="111" t="s">
        <v>54</v>
      </c>
      <c r="I3001" s="111" t="s">
        <v>1335</v>
      </c>
      <c r="J3001" s="112">
        <v>40</v>
      </c>
      <c r="K3001" s="112">
        <v>1303</v>
      </c>
      <c r="L3001" s="112">
        <v>52120</v>
      </c>
      <c r="M3001" s="112">
        <v>3.2574999999999998</v>
      </c>
      <c r="N3001" s="112">
        <v>130.30000000000001</v>
      </c>
      <c r="O3001" s="112">
        <v>0</v>
      </c>
      <c r="P3001" s="112">
        <v>0</v>
      </c>
      <c r="Q3001" s="112">
        <v>1306.2574999999999</v>
      </c>
      <c r="R3001" s="112">
        <v>52250.3</v>
      </c>
      <c r="S3001" s="111" t="s">
        <v>1386</v>
      </c>
    </row>
    <row r="3002" spans="1:19" ht="25.5">
      <c r="A3002" s="111" t="s">
        <v>5231</v>
      </c>
      <c r="B3002" s="143">
        <v>44363</v>
      </c>
      <c r="C3002" s="111" t="s">
        <v>5232</v>
      </c>
      <c r="D3002" s="143">
        <v>44363</v>
      </c>
      <c r="E3002" s="111" t="s">
        <v>1387</v>
      </c>
      <c r="F3002" s="111" t="s">
        <v>65</v>
      </c>
      <c r="G3002" s="111" t="s">
        <v>66</v>
      </c>
      <c r="H3002" s="111" t="s">
        <v>54</v>
      </c>
      <c r="I3002" s="111" t="s">
        <v>1120</v>
      </c>
      <c r="J3002" s="112">
        <v>20</v>
      </c>
      <c r="K3002" s="112">
        <v>1176</v>
      </c>
      <c r="L3002" s="112">
        <v>23520</v>
      </c>
      <c r="M3002" s="112">
        <v>2.94</v>
      </c>
      <c r="N3002" s="112">
        <v>58.8</v>
      </c>
      <c r="O3002" s="112">
        <v>0</v>
      </c>
      <c r="P3002" s="112">
        <v>0</v>
      </c>
      <c r="Q3002" s="112">
        <v>1178.94</v>
      </c>
      <c r="R3002" s="112">
        <v>23578.799999999999</v>
      </c>
      <c r="S3002" s="111" t="s">
        <v>1386</v>
      </c>
    </row>
    <row r="3003" spans="1:19" ht="25.5">
      <c r="A3003" s="111" t="s">
        <v>5233</v>
      </c>
      <c r="B3003" s="143">
        <v>44363</v>
      </c>
      <c r="C3003" s="111" t="s">
        <v>5234</v>
      </c>
      <c r="D3003" s="143">
        <v>44363</v>
      </c>
      <c r="E3003" s="111" t="s">
        <v>1387</v>
      </c>
      <c r="F3003" s="111" t="s">
        <v>116</v>
      </c>
      <c r="G3003" s="111" t="s">
        <v>991</v>
      </c>
      <c r="H3003" s="111" t="s">
        <v>54</v>
      </c>
      <c r="I3003" s="111" t="s">
        <v>1117</v>
      </c>
      <c r="J3003" s="112">
        <v>20</v>
      </c>
      <c r="K3003" s="112">
        <v>1118</v>
      </c>
      <c r="L3003" s="112">
        <v>22360</v>
      </c>
      <c r="M3003" s="112">
        <v>2.7949999999999999</v>
      </c>
      <c r="N3003" s="112">
        <v>55.9</v>
      </c>
      <c r="O3003" s="112">
        <v>0</v>
      </c>
      <c r="P3003" s="112">
        <v>0</v>
      </c>
      <c r="Q3003" s="112">
        <v>1120.7950000000001</v>
      </c>
      <c r="R3003" s="112">
        <v>22415.9</v>
      </c>
      <c r="S3003" s="111" t="s">
        <v>1386</v>
      </c>
    </row>
    <row r="3004" spans="1:19" ht="25.5">
      <c r="A3004" s="111" t="s">
        <v>5233</v>
      </c>
      <c r="B3004" s="143">
        <v>44363</v>
      </c>
      <c r="C3004" s="111" t="s">
        <v>5234</v>
      </c>
      <c r="D3004" s="143">
        <v>44363</v>
      </c>
      <c r="E3004" s="111" t="s">
        <v>1387</v>
      </c>
      <c r="F3004" s="111" t="s">
        <v>116</v>
      </c>
      <c r="G3004" s="111" t="s">
        <v>991</v>
      </c>
      <c r="H3004" s="111" t="s">
        <v>54</v>
      </c>
      <c r="I3004" s="111" t="s">
        <v>1284</v>
      </c>
      <c r="J3004" s="112">
        <v>20</v>
      </c>
      <c r="K3004" s="112">
        <v>1064</v>
      </c>
      <c r="L3004" s="112">
        <v>21280</v>
      </c>
      <c r="M3004" s="112">
        <v>2.66</v>
      </c>
      <c r="N3004" s="112">
        <v>53.2</v>
      </c>
      <c r="O3004" s="112">
        <v>0</v>
      </c>
      <c r="P3004" s="112">
        <v>0</v>
      </c>
      <c r="Q3004" s="112">
        <v>1066.6600000000001</v>
      </c>
      <c r="R3004" s="112">
        <v>21333.200000000001</v>
      </c>
      <c r="S3004" s="111" t="s">
        <v>1386</v>
      </c>
    </row>
    <row r="3005" spans="1:19" ht="25.5">
      <c r="A3005" s="111" t="s">
        <v>5235</v>
      </c>
      <c r="B3005" s="143">
        <v>44363</v>
      </c>
      <c r="C3005" s="111" t="s">
        <v>5236</v>
      </c>
      <c r="D3005" s="143">
        <v>44363</v>
      </c>
      <c r="E3005" s="111" t="s">
        <v>1387</v>
      </c>
      <c r="F3005" s="111" t="s">
        <v>111</v>
      </c>
      <c r="G3005" s="111" t="s">
        <v>986</v>
      </c>
      <c r="H3005" s="111" t="s">
        <v>117</v>
      </c>
      <c r="I3005" s="111" t="s">
        <v>1117</v>
      </c>
      <c r="J3005" s="112">
        <v>20</v>
      </c>
      <c r="K3005" s="112">
        <v>1118</v>
      </c>
      <c r="L3005" s="112">
        <v>22360</v>
      </c>
      <c r="M3005" s="112">
        <v>2.7949999999999999</v>
      </c>
      <c r="N3005" s="112">
        <v>55.9</v>
      </c>
      <c r="O3005" s="112">
        <v>0</v>
      </c>
      <c r="P3005" s="112">
        <v>0</v>
      </c>
      <c r="Q3005" s="112">
        <v>1120.7950000000001</v>
      </c>
      <c r="R3005" s="112">
        <v>22415.9</v>
      </c>
      <c r="S3005" s="111" t="s">
        <v>1386</v>
      </c>
    </row>
    <row r="3006" spans="1:19" ht="25.5">
      <c r="A3006" s="111" t="s">
        <v>5235</v>
      </c>
      <c r="B3006" s="143">
        <v>44363</v>
      </c>
      <c r="C3006" s="111" t="s">
        <v>5236</v>
      </c>
      <c r="D3006" s="143">
        <v>44363</v>
      </c>
      <c r="E3006" s="111" t="s">
        <v>1387</v>
      </c>
      <c r="F3006" s="111" t="s">
        <v>111</v>
      </c>
      <c r="G3006" s="111" t="s">
        <v>986</v>
      </c>
      <c r="H3006" s="111" t="s">
        <v>117</v>
      </c>
      <c r="I3006" s="111" t="s">
        <v>1284</v>
      </c>
      <c r="J3006" s="112">
        <v>20</v>
      </c>
      <c r="K3006" s="112">
        <v>1064</v>
      </c>
      <c r="L3006" s="112">
        <v>21280</v>
      </c>
      <c r="M3006" s="112">
        <v>2.66</v>
      </c>
      <c r="N3006" s="112">
        <v>53.2</v>
      </c>
      <c r="O3006" s="112">
        <v>0</v>
      </c>
      <c r="P3006" s="112">
        <v>0</v>
      </c>
      <c r="Q3006" s="112">
        <v>1066.6600000000001</v>
      </c>
      <c r="R3006" s="112">
        <v>21333.200000000001</v>
      </c>
      <c r="S3006" s="111" t="s">
        <v>1386</v>
      </c>
    </row>
    <row r="3007" spans="1:19" ht="25.5">
      <c r="A3007" s="111" t="s">
        <v>5237</v>
      </c>
      <c r="B3007" s="143">
        <v>44363</v>
      </c>
      <c r="C3007" s="111" t="s">
        <v>5238</v>
      </c>
      <c r="D3007" s="143">
        <v>44363</v>
      </c>
      <c r="E3007" s="111" t="s">
        <v>1387</v>
      </c>
      <c r="F3007" s="111" t="s">
        <v>107</v>
      </c>
      <c r="G3007" s="111" t="s">
        <v>1070</v>
      </c>
      <c r="H3007" s="111" t="s">
        <v>117</v>
      </c>
      <c r="I3007" s="111" t="s">
        <v>1284</v>
      </c>
      <c r="J3007" s="112">
        <v>60</v>
      </c>
      <c r="K3007" s="112">
        <v>1064</v>
      </c>
      <c r="L3007" s="112">
        <v>63840</v>
      </c>
      <c r="M3007" s="112">
        <v>2.66</v>
      </c>
      <c r="N3007" s="112">
        <v>159.6</v>
      </c>
      <c r="O3007" s="112">
        <v>0</v>
      </c>
      <c r="P3007" s="112">
        <v>0</v>
      </c>
      <c r="Q3007" s="112">
        <v>1066.6600000000001</v>
      </c>
      <c r="R3007" s="112">
        <v>63999.6</v>
      </c>
      <c r="S3007" s="111" t="s">
        <v>1386</v>
      </c>
    </row>
    <row r="3008" spans="1:19" ht="25.5">
      <c r="A3008" s="111" t="s">
        <v>5237</v>
      </c>
      <c r="B3008" s="143">
        <v>44363</v>
      </c>
      <c r="C3008" s="111" t="s">
        <v>5238</v>
      </c>
      <c r="D3008" s="143">
        <v>44363</v>
      </c>
      <c r="E3008" s="111" t="s">
        <v>1387</v>
      </c>
      <c r="F3008" s="111" t="s">
        <v>107</v>
      </c>
      <c r="G3008" s="111" t="s">
        <v>1070</v>
      </c>
      <c r="H3008" s="111" t="s">
        <v>117</v>
      </c>
      <c r="I3008" s="111" t="s">
        <v>1117</v>
      </c>
      <c r="J3008" s="112">
        <v>100</v>
      </c>
      <c r="K3008" s="112">
        <v>1118</v>
      </c>
      <c r="L3008" s="112">
        <v>111800</v>
      </c>
      <c r="M3008" s="112">
        <v>2.7949999999999999</v>
      </c>
      <c r="N3008" s="112">
        <v>279.5</v>
      </c>
      <c r="O3008" s="112">
        <v>0</v>
      </c>
      <c r="P3008" s="112">
        <v>0</v>
      </c>
      <c r="Q3008" s="112">
        <v>1120.7950000000001</v>
      </c>
      <c r="R3008" s="112">
        <v>112079.5</v>
      </c>
      <c r="S3008" s="111" t="s">
        <v>1386</v>
      </c>
    </row>
    <row r="3009" spans="1:19" ht="25.5">
      <c r="A3009" s="111" t="s">
        <v>5239</v>
      </c>
      <c r="B3009" s="143">
        <v>44363</v>
      </c>
      <c r="C3009" s="111" t="s">
        <v>5240</v>
      </c>
      <c r="D3009" s="143">
        <v>44363</v>
      </c>
      <c r="E3009" s="111" t="s">
        <v>1387</v>
      </c>
      <c r="F3009" s="111" t="s">
        <v>938</v>
      </c>
      <c r="G3009" s="111" t="s">
        <v>1403</v>
      </c>
      <c r="H3009" s="111" t="s">
        <v>54</v>
      </c>
      <c r="I3009" s="111" t="s">
        <v>1117</v>
      </c>
      <c r="J3009" s="112">
        <v>60</v>
      </c>
      <c r="K3009" s="112">
        <v>1118</v>
      </c>
      <c r="L3009" s="112">
        <v>67080</v>
      </c>
      <c r="M3009" s="112">
        <v>2.7949999999999999</v>
      </c>
      <c r="N3009" s="112">
        <v>167.7</v>
      </c>
      <c r="O3009" s="112">
        <v>0</v>
      </c>
      <c r="P3009" s="112">
        <v>0</v>
      </c>
      <c r="Q3009" s="112">
        <v>1120.7950000000001</v>
      </c>
      <c r="R3009" s="112">
        <v>67247.7</v>
      </c>
      <c r="S3009" s="111" t="s">
        <v>1386</v>
      </c>
    </row>
    <row r="3010" spans="1:19" ht="25.5">
      <c r="A3010" s="111" t="s">
        <v>5239</v>
      </c>
      <c r="B3010" s="143">
        <v>44363</v>
      </c>
      <c r="C3010" s="111" t="s">
        <v>5240</v>
      </c>
      <c r="D3010" s="143">
        <v>44363</v>
      </c>
      <c r="E3010" s="111" t="s">
        <v>1387</v>
      </c>
      <c r="F3010" s="111" t="s">
        <v>938</v>
      </c>
      <c r="G3010" s="111" t="s">
        <v>1403</v>
      </c>
      <c r="H3010" s="111" t="s">
        <v>54</v>
      </c>
      <c r="I3010" s="111" t="s">
        <v>1335</v>
      </c>
      <c r="J3010" s="112">
        <v>20</v>
      </c>
      <c r="K3010" s="112">
        <v>1303</v>
      </c>
      <c r="L3010" s="112">
        <v>26060</v>
      </c>
      <c r="M3010" s="112">
        <v>3.2574999999999998</v>
      </c>
      <c r="N3010" s="112">
        <v>65.150000000000006</v>
      </c>
      <c r="O3010" s="112">
        <v>0</v>
      </c>
      <c r="P3010" s="112">
        <v>0</v>
      </c>
      <c r="Q3010" s="112">
        <v>1306.2574999999999</v>
      </c>
      <c r="R3010" s="112">
        <v>26125.15</v>
      </c>
      <c r="S3010" s="111" t="s">
        <v>1386</v>
      </c>
    </row>
    <row r="3011" spans="1:19" ht="25.5">
      <c r="A3011" s="111" t="s">
        <v>5239</v>
      </c>
      <c r="B3011" s="143">
        <v>44363</v>
      </c>
      <c r="C3011" s="111" t="s">
        <v>5240</v>
      </c>
      <c r="D3011" s="143">
        <v>44363</v>
      </c>
      <c r="E3011" s="111" t="s">
        <v>1387</v>
      </c>
      <c r="F3011" s="111" t="s">
        <v>938</v>
      </c>
      <c r="G3011" s="111" t="s">
        <v>1403</v>
      </c>
      <c r="H3011" s="111" t="s">
        <v>54</v>
      </c>
      <c r="I3011" s="111" t="s">
        <v>1120</v>
      </c>
      <c r="J3011" s="112">
        <v>20</v>
      </c>
      <c r="K3011" s="112">
        <v>1176</v>
      </c>
      <c r="L3011" s="112">
        <v>23520</v>
      </c>
      <c r="M3011" s="112">
        <v>2.94</v>
      </c>
      <c r="N3011" s="112">
        <v>58.8</v>
      </c>
      <c r="O3011" s="112">
        <v>0</v>
      </c>
      <c r="P3011" s="112">
        <v>0</v>
      </c>
      <c r="Q3011" s="112">
        <v>1178.94</v>
      </c>
      <c r="R3011" s="112">
        <v>23578.799999999999</v>
      </c>
      <c r="S3011" s="111" t="s">
        <v>1386</v>
      </c>
    </row>
    <row r="3012" spans="1:19" ht="25.5">
      <c r="A3012" s="111" t="s">
        <v>5241</v>
      </c>
      <c r="B3012" s="143">
        <v>44363</v>
      </c>
      <c r="C3012" s="111" t="s">
        <v>5242</v>
      </c>
      <c r="D3012" s="143">
        <v>44363</v>
      </c>
      <c r="E3012" s="111" t="s">
        <v>1387</v>
      </c>
      <c r="F3012" s="111" t="s">
        <v>108</v>
      </c>
      <c r="G3012" s="111" t="s">
        <v>1070</v>
      </c>
      <c r="H3012" s="111" t="s">
        <v>117</v>
      </c>
      <c r="I3012" s="111" t="s">
        <v>1117</v>
      </c>
      <c r="J3012" s="112">
        <v>80</v>
      </c>
      <c r="K3012" s="112">
        <v>1118</v>
      </c>
      <c r="L3012" s="112">
        <v>89440</v>
      </c>
      <c r="M3012" s="112">
        <v>2.7949999999999999</v>
      </c>
      <c r="N3012" s="112">
        <v>223.6</v>
      </c>
      <c r="O3012" s="112">
        <v>0</v>
      </c>
      <c r="P3012" s="112">
        <v>0</v>
      </c>
      <c r="Q3012" s="112">
        <v>1120.7950000000001</v>
      </c>
      <c r="R3012" s="112">
        <v>89663.6</v>
      </c>
      <c r="S3012" s="111" t="s">
        <v>1386</v>
      </c>
    </row>
    <row r="3013" spans="1:19" ht="25.5">
      <c r="A3013" s="111" t="s">
        <v>5243</v>
      </c>
      <c r="B3013" s="143">
        <v>44363</v>
      </c>
      <c r="C3013" s="111" t="s">
        <v>5244</v>
      </c>
      <c r="D3013" s="143">
        <v>44363</v>
      </c>
      <c r="E3013" s="111" t="s">
        <v>1387</v>
      </c>
      <c r="F3013" s="111" t="s">
        <v>109</v>
      </c>
      <c r="G3013" s="111" t="s">
        <v>117</v>
      </c>
      <c r="H3013" s="111" t="s">
        <v>117</v>
      </c>
      <c r="I3013" s="111" t="s">
        <v>1285</v>
      </c>
      <c r="J3013" s="112">
        <v>80</v>
      </c>
      <c r="K3013" s="112">
        <v>1205</v>
      </c>
      <c r="L3013" s="112">
        <v>96400</v>
      </c>
      <c r="M3013" s="112">
        <v>3.0125000000000002</v>
      </c>
      <c r="N3013" s="112">
        <v>241</v>
      </c>
      <c r="O3013" s="112">
        <v>0</v>
      </c>
      <c r="P3013" s="112">
        <v>0</v>
      </c>
      <c r="Q3013" s="112">
        <v>1208.0125</v>
      </c>
      <c r="R3013" s="112">
        <v>96641</v>
      </c>
      <c r="S3013" s="111" t="s">
        <v>1386</v>
      </c>
    </row>
    <row r="3014" spans="1:19" ht="25.5">
      <c r="A3014" s="111" t="s">
        <v>5243</v>
      </c>
      <c r="B3014" s="143">
        <v>44363</v>
      </c>
      <c r="C3014" s="111" t="s">
        <v>5244</v>
      </c>
      <c r="D3014" s="143">
        <v>44363</v>
      </c>
      <c r="E3014" s="111" t="s">
        <v>1387</v>
      </c>
      <c r="F3014" s="111" t="s">
        <v>109</v>
      </c>
      <c r="G3014" s="111" t="s">
        <v>117</v>
      </c>
      <c r="H3014" s="111" t="s">
        <v>117</v>
      </c>
      <c r="I3014" s="111" t="s">
        <v>1117</v>
      </c>
      <c r="J3014" s="112">
        <v>100</v>
      </c>
      <c r="K3014" s="112">
        <v>1118</v>
      </c>
      <c r="L3014" s="112">
        <v>111800</v>
      </c>
      <c r="M3014" s="112">
        <v>2.7949999999999999</v>
      </c>
      <c r="N3014" s="112">
        <v>279.5</v>
      </c>
      <c r="O3014" s="112">
        <v>0</v>
      </c>
      <c r="P3014" s="112">
        <v>0</v>
      </c>
      <c r="Q3014" s="112">
        <v>1120.7950000000001</v>
      </c>
      <c r="R3014" s="112">
        <v>112079.5</v>
      </c>
      <c r="S3014" s="111" t="s">
        <v>1386</v>
      </c>
    </row>
    <row r="3015" spans="1:19" ht="25.5">
      <c r="A3015" s="111" t="s">
        <v>5245</v>
      </c>
      <c r="B3015" s="143">
        <v>44363</v>
      </c>
      <c r="C3015" s="111" t="s">
        <v>5246</v>
      </c>
      <c r="D3015" s="143">
        <v>44363</v>
      </c>
      <c r="E3015" s="111" t="s">
        <v>1387</v>
      </c>
      <c r="F3015" s="111" t="s">
        <v>6</v>
      </c>
      <c r="G3015" s="111" t="s">
        <v>1388</v>
      </c>
      <c r="H3015" s="111" t="s">
        <v>117</v>
      </c>
      <c r="I3015" s="111" t="s">
        <v>1285</v>
      </c>
      <c r="J3015" s="112">
        <v>40</v>
      </c>
      <c r="K3015" s="112">
        <v>1205</v>
      </c>
      <c r="L3015" s="112">
        <v>48200</v>
      </c>
      <c r="M3015" s="112">
        <v>3.0125000000000002</v>
      </c>
      <c r="N3015" s="112">
        <v>120.5</v>
      </c>
      <c r="O3015" s="112">
        <v>0</v>
      </c>
      <c r="P3015" s="112">
        <v>0</v>
      </c>
      <c r="Q3015" s="112">
        <v>1208.0125</v>
      </c>
      <c r="R3015" s="112">
        <v>48320.5</v>
      </c>
      <c r="S3015" s="111" t="s">
        <v>1386</v>
      </c>
    </row>
    <row r="3016" spans="1:19" ht="25.5">
      <c r="A3016" s="111" t="s">
        <v>5247</v>
      </c>
      <c r="B3016" s="143">
        <v>44363</v>
      </c>
      <c r="C3016" s="111" t="s">
        <v>5248</v>
      </c>
      <c r="D3016" s="143">
        <v>44363</v>
      </c>
      <c r="E3016" s="111" t="s">
        <v>1387</v>
      </c>
      <c r="F3016" s="111" t="s">
        <v>5</v>
      </c>
      <c r="G3016" s="111" t="s">
        <v>1388</v>
      </c>
      <c r="H3016" s="111" t="s">
        <v>117</v>
      </c>
      <c r="I3016" s="111" t="s">
        <v>1117</v>
      </c>
      <c r="J3016" s="112">
        <v>40</v>
      </c>
      <c r="K3016" s="112">
        <v>1118</v>
      </c>
      <c r="L3016" s="112">
        <v>44720</v>
      </c>
      <c r="M3016" s="112">
        <v>2.7949999999999999</v>
      </c>
      <c r="N3016" s="112">
        <v>111.8</v>
      </c>
      <c r="O3016" s="112">
        <v>0</v>
      </c>
      <c r="P3016" s="112">
        <v>0</v>
      </c>
      <c r="Q3016" s="112">
        <v>1120.7950000000001</v>
      </c>
      <c r="R3016" s="112">
        <v>44831.8</v>
      </c>
      <c r="S3016" s="111" t="s">
        <v>1386</v>
      </c>
    </row>
    <row r="3017" spans="1:19" ht="25.5">
      <c r="A3017" s="111" t="s">
        <v>5247</v>
      </c>
      <c r="B3017" s="143">
        <v>44363</v>
      </c>
      <c r="C3017" s="111" t="s">
        <v>5248</v>
      </c>
      <c r="D3017" s="143">
        <v>44363</v>
      </c>
      <c r="E3017" s="111" t="s">
        <v>1387</v>
      </c>
      <c r="F3017" s="111" t="s">
        <v>5</v>
      </c>
      <c r="G3017" s="111" t="s">
        <v>1388</v>
      </c>
      <c r="H3017" s="111" t="s">
        <v>117</v>
      </c>
      <c r="I3017" s="111" t="s">
        <v>1285</v>
      </c>
      <c r="J3017" s="112">
        <v>20</v>
      </c>
      <c r="K3017" s="112">
        <v>1205</v>
      </c>
      <c r="L3017" s="112">
        <v>24100</v>
      </c>
      <c r="M3017" s="112">
        <v>3.0125000000000002</v>
      </c>
      <c r="N3017" s="112">
        <v>60.25</v>
      </c>
      <c r="O3017" s="112">
        <v>0</v>
      </c>
      <c r="P3017" s="112">
        <v>0</v>
      </c>
      <c r="Q3017" s="112">
        <v>1208.0125</v>
      </c>
      <c r="R3017" s="112">
        <v>24160.25</v>
      </c>
      <c r="S3017" s="111" t="s">
        <v>1386</v>
      </c>
    </row>
    <row r="3018" spans="1:19" ht="25.5">
      <c r="A3018" s="111" t="s">
        <v>5247</v>
      </c>
      <c r="B3018" s="143">
        <v>44363</v>
      </c>
      <c r="C3018" s="111" t="s">
        <v>5248</v>
      </c>
      <c r="D3018" s="143">
        <v>44363</v>
      </c>
      <c r="E3018" s="111" t="s">
        <v>1387</v>
      </c>
      <c r="F3018" s="111" t="s">
        <v>5</v>
      </c>
      <c r="G3018" s="111" t="s">
        <v>1388</v>
      </c>
      <c r="H3018" s="111" t="s">
        <v>117</v>
      </c>
      <c r="I3018" s="111" t="s">
        <v>1284</v>
      </c>
      <c r="J3018" s="112">
        <v>20</v>
      </c>
      <c r="K3018" s="112">
        <v>1064</v>
      </c>
      <c r="L3018" s="112">
        <v>21280</v>
      </c>
      <c r="M3018" s="112">
        <v>2.66</v>
      </c>
      <c r="N3018" s="112">
        <v>53.2</v>
      </c>
      <c r="O3018" s="112">
        <v>0</v>
      </c>
      <c r="P3018" s="112">
        <v>0</v>
      </c>
      <c r="Q3018" s="112">
        <v>1066.6600000000001</v>
      </c>
      <c r="R3018" s="112">
        <v>21333.200000000001</v>
      </c>
      <c r="S3018" s="111" t="s">
        <v>1386</v>
      </c>
    </row>
    <row r="3019" spans="1:19" ht="25.5">
      <c r="A3019" s="111" t="s">
        <v>5249</v>
      </c>
      <c r="B3019" s="143">
        <v>44363</v>
      </c>
      <c r="C3019" s="111" t="s">
        <v>5250</v>
      </c>
      <c r="D3019" s="143">
        <v>44363</v>
      </c>
      <c r="E3019" s="111" t="s">
        <v>1387</v>
      </c>
      <c r="F3019" s="111" t="s">
        <v>75</v>
      </c>
      <c r="G3019" s="111" t="s">
        <v>76</v>
      </c>
      <c r="H3019" s="111" t="s">
        <v>54</v>
      </c>
      <c r="I3019" s="111" t="s">
        <v>1117</v>
      </c>
      <c r="J3019" s="112">
        <v>100</v>
      </c>
      <c r="K3019" s="112">
        <v>1118</v>
      </c>
      <c r="L3019" s="112">
        <v>111800</v>
      </c>
      <c r="M3019" s="112">
        <v>2.7949999999999999</v>
      </c>
      <c r="N3019" s="112">
        <v>279.5</v>
      </c>
      <c r="O3019" s="112">
        <v>0</v>
      </c>
      <c r="P3019" s="112">
        <v>0</v>
      </c>
      <c r="Q3019" s="112">
        <v>1120.7950000000001</v>
      </c>
      <c r="R3019" s="112">
        <v>112079.5</v>
      </c>
      <c r="S3019" s="111" t="s">
        <v>1386</v>
      </c>
    </row>
    <row r="3020" spans="1:19" ht="25.5">
      <c r="A3020" s="111" t="s">
        <v>5251</v>
      </c>
      <c r="B3020" s="143">
        <v>44363</v>
      </c>
      <c r="C3020" s="111" t="s">
        <v>5252</v>
      </c>
      <c r="D3020" s="143">
        <v>44363</v>
      </c>
      <c r="E3020" s="111" t="s">
        <v>1387</v>
      </c>
      <c r="F3020" s="111" t="s">
        <v>71</v>
      </c>
      <c r="G3020" s="111" t="s">
        <v>76</v>
      </c>
      <c r="H3020" s="111" t="s">
        <v>54</v>
      </c>
      <c r="I3020" s="111" t="s">
        <v>1117</v>
      </c>
      <c r="J3020" s="112">
        <v>200</v>
      </c>
      <c r="K3020" s="112">
        <v>1118</v>
      </c>
      <c r="L3020" s="112">
        <v>223600</v>
      </c>
      <c r="M3020" s="112">
        <v>2.7949999999999999</v>
      </c>
      <c r="N3020" s="112">
        <v>559</v>
      </c>
      <c r="O3020" s="112">
        <v>0</v>
      </c>
      <c r="P3020" s="112">
        <v>0</v>
      </c>
      <c r="Q3020" s="112">
        <v>1120.7950000000001</v>
      </c>
      <c r="R3020" s="112">
        <v>224159</v>
      </c>
      <c r="S3020" s="111" t="s">
        <v>1386</v>
      </c>
    </row>
    <row r="3021" spans="1:19" ht="25.5">
      <c r="A3021" s="111" t="s">
        <v>5253</v>
      </c>
      <c r="B3021" s="143">
        <v>44363</v>
      </c>
      <c r="C3021" s="111" t="s">
        <v>5254</v>
      </c>
      <c r="D3021" s="143">
        <v>44363</v>
      </c>
      <c r="E3021" s="111" t="s">
        <v>1387</v>
      </c>
      <c r="F3021" s="111" t="s">
        <v>59</v>
      </c>
      <c r="G3021" s="111" t="s">
        <v>54</v>
      </c>
      <c r="H3021" s="111" t="s">
        <v>54</v>
      </c>
      <c r="I3021" s="111" t="s">
        <v>1117</v>
      </c>
      <c r="J3021" s="112">
        <v>60</v>
      </c>
      <c r="K3021" s="112">
        <v>1118</v>
      </c>
      <c r="L3021" s="112">
        <v>67080</v>
      </c>
      <c r="M3021" s="112">
        <v>2.7949999999999999</v>
      </c>
      <c r="N3021" s="112">
        <v>167.7</v>
      </c>
      <c r="O3021" s="112">
        <v>0</v>
      </c>
      <c r="P3021" s="112">
        <v>0</v>
      </c>
      <c r="Q3021" s="112">
        <v>1120.7950000000001</v>
      </c>
      <c r="R3021" s="112">
        <v>67247.7</v>
      </c>
      <c r="S3021" s="111" t="s">
        <v>1386</v>
      </c>
    </row>
    <row r="3022" spans="1:19" ht="25.5">
      <c r="A3022" s="111" t="s">
        <v>5255</v>
      </c>
      <c r="B3022" s="143">
        <v>44363</v>
      </c>
      <c r="C3022" s="111" t="s">
        <v>5256</v>
      </c>
      <c r="D3022" s="143">
        <v>44363</v>
      </c>
      <c r="E3022" s="111" t="s">
        <v>1387</v>
      </c>
      <c r="F3022" s="111" t="s">
        <v>74</v>
      </c>
      <c r="G3022" s="111" t="s">
        <v>1028</v>
      </c>
      <c r="H3022" s="111" t="s">
        <v>54</v>
      </c>
      <c r="I3022" s="111" t="s">
        <v>1230</v>
      </c>
      <c r="J3022" s="112">
        <v>20</v>
      </c>
      <c r="K3022" s="112">
        <v>1099</v>
      </c>
      <c r="L3022" s="112">
        <v>21980</v>
      </c>
      <c r="M3022" s="112">
        <v>2.7475000000000001</v>
      </c>
      <c r="N3022" s="112">
        <v>54.95</v>
      </c>
      <c r="O3022" s="112">
        <v>0</v>
      </c>
      <c r="P3022" s="112">
        <v>0</v>
      </c>
      <c r="Q3022" s="112">
        <v>1101.7474999999999</v>
      </c>
      <c r="R3022" s="112">
        <v>22034.95</v>
      </c>
      <c r="S3022" s="111" t="s">
        <v>1386</v>
      </c>
    </row>
    <row r="3023" spans="1:19" ht="25.5">
      <c r="A3023" s="111" t="s">
        <v>5255</v>
      </c>
      <c r="B3023" s="143">
        <v>44363</v>
      </c>
      <c r="C3023" s="111" t="s">
        <v>5256</v>
      </c>
      <c r="D3023" s="143">
        <v>44363</v>
      </c>
      <c r="E3023" s="111" t="s">
        <v>1387</v>
      </c>
      <c r="F3023" s="111" t="s">
        <v>74</v>
      </c>
      <c r="G3023" s="111" t="s">
        <v>1028</v>
      </c>
      <c r="H3023" s="111" t="s">
        <v>54</v>
      </c>
      <c r="I3023" s="111" t="s">
        <v>1285</v>
      </c>
      <c r="J3023" s="112">
        <v>60</v>
      </c>
      <c r="K3023" s="112">
        <v>1205</v>
      </c>
      <c r="L3023" s="112">
        <v>72300</v>
      </c>
      <c r="M3023" s="112">
        <v>3.0125000000000002</v>
      </c>
      <c r="N3023" s="112">
        <v>180.75</v>
      </c>
      <c r="O3023" s="112">
        <v>0</v>
      </c>
      <c r="P3023" s="112">
        <v>0</v>
      </c>
      <c r="Q3023" s="112">
        <v>1208.0125</v>
      </c>
      <c r="R3023" s="112">
        <v>72480.75</v>
      </c>
      <c r="S3023" s="111" t="s">
        <v>1386</v>
      </c>
    </row>
    <row r="3024" spans="1:19" ht="25.5">
      <c r="A3024" s="111" t="s">
        <v>5255</v>
      </c>
      <c r="B3024" s="143">
        <v>44363</v>
      </c>
      <c r="C3024" s="111" t="s">
        <v>5256</v>
      </c>
      <c r="D3024" s="143">
        <v>44363</v>
      </c>
      <c r="E3024" s="111" t="s">
        <v>1387</v>
      </c>
      <c r="F3024" s="111" t="s">
        <v>74</v>
      </c>
      <c r="G3024" s="111" t="s">
        <v>1028</v>
      </c>
      <c r="H3024" s="111" t="s">
        <v>54</v>
      </c>
      <c r="I3024" s="111" t="s">
        <v>1117</v>
      </c>
      <c r="J3024" s="112">
        <v>120</v>
      </c>
      <c r="K3024" s="112">
        <v>1118</v>
      </c>
      <c r="L3024" s="112">
        <v>134160</v>
      </c>
      <c r="M3024" s="112">
        <v>2.7949999999999999</v>
      </c>
      <c r="N3024" s="112">
        <v>335.4</v>
      </c>
      <c r="O3024" s="112">
        <v>0</v>
      </c>
      <c r="P3024" s="112">
        <v>0</v>
      </c>
      <c r="Q3024" s="112">
        <v>1120.7950000000001</v>
      </c>
      <c r="R3024" s="112">
        <v>134495.4</v>
      </c>
      <c r="S3024" s="111" t="s">
        <v>1386</v>
      </c>
    </row>
    <row r="3025" spans="1:19" ht="25.5">
      <c r="A3025" s="111" t="s">
        <v>5257</v>
      </c>
      <c r="B3025" s="143">
        <v>44363</v>
      </c>
      <c r="C3025" s="111" t="s">
        <v>5258</v>
      </c>
      <c r="D3025" s="143">
        <v>44363</v>
      </c>
      <c r="E3025" s="111" t="s">
        <v>1387</v>
      </c>
      <c r="F3025" s="111" t="s">
        <v>72</v>
      </c>
      <c r="G3025" s="111" t="s">
        <v>1028</v>
      </c>
      <c r="H3025" s="111" t="s">
        <v>54</v>
      </c>
      <c r="I3025" s="111" t="s">
        <v>1285</v>
      </c>
      <c r="J3025" s="112">
        <v>40</v>
      </c>
      <c r="K3025" s="112">
        <v>1205</v>
      </c>
      <c r="L3025" s="112">
        <v>48200</v>
      </c>
      <c r="M3025" s="112">
        <v>3.0125000000000002</v>
      </c>
      <c r="N3025" s="112">
        <v>120.5</v>
      </c>
      <c r="O3025" s="112">
        <v>0</v>
      </c>
      <c r="P3025" s="112">
        <v>0</v>
      </c>
      <c r="Q3025" s="112">
        <v>1208.0125</v>
      </c>
      <c r="R3025" s="112">
        <v>48320.5</v>
      </c>
      <c r="S3025" s="111" t="s">
        <v>1386</v>
      </c>
    </row>
    <row r="3026" spans="1:19" ht="25.5">
      <c r="A3026" s="111" t="s">
        <v>5257</v>
      </c>
      <c r="B3026" s="143">
        <v>44363</v>
      </c>
      <c r="C3026" s="111" t="s">
        <v>5258</v>
      </c>
      <c r="D3026" s="143">
        <v>44363</v>
      </c>
      <c r="E3026" s="111" t="s">
        <v>1387</v>
      </c>
      <c r="F3026" s="111" t="s">
        <v>72</v>
      </c>
      <c r="G3026" s="111" t="s">
        <v>1028</v>
      </c>
      <c r="H3026" s="111" t="s">
        <v>54</v>
      </c>
      <c r="I3026" s="111" t="s">
        <v>1284</v>
      </c>
      <c r="J3026" s="112">
        <v>40</v>
      </c>
      <c r="K3026" s="112">
        <v>1064</v>
      </c>
      <c r="L3026" s="112">
        <v>42560</v>
      </c>
      <c r="M3026" s="112">
        <v>2.66</v>
      </c>
      <c r="N3026" s="112">
        <v>106.4</v>
      </c>
      <c r="O3026" s="112">
        <v>0</v>
      </c>
      <c r="P3026" s="112">
        <v>0</v>
      </c>
      <c r="Q3026" s="112">
        <v>1066.6600000000001</v>
      </c>
      <c r="R3026" s="112">
        <v>42666.400000000001</v>
      </c>
      <c r="S3026" s="111" t="s">
        <v>1386</v>
      </c>
    </row>
    <row r="3027" spans="1:19" ht="25.5">
      <c r="A3027" s="111" t="s">
        <v>5257</v>
      </c>
      <c r="B3027" s="143">
        <v>44363</v>
      </c>
      <c r="C3027" s="111" t="s">
        <v>5258</v>
      </c>
      <c r="D3027" s="143">
        <v>44363</v>
      </c>
      <c r="E3027" s="111" t="s">
        <v>1387</v>
      </c>
      <c r="F3027" s="111" t="s">
        <v>72</v>
      </c>
      <c r="G3027" s="111" t="s">
        <v>1028</v>
      </c>
      <c r="H3027" s="111" t="s">
        <v>54</v>
      </c>
      <c r="I3027" s="111" t="s">
        <v>1120</v>
      </c>
      <c r="J3027" s="112">
        <v>80</v>
      </c>
      <c r="K3027" s="112">
        <v>1176</v>
      </c>
      <c r="L3027" s="112">
        <v>94080</v>
      </c>
      <c r="M3027" s="112">
        <v>2.94</v>
      </c>
      <c r="N3027" s="112">
        <v>235.2</v>
      </c>
      <c r="O3027" s="112">
        <v>0</v>
      </c>
      <c r="P3027" s="112">
        <v>0</v>
      </c>
      <c r="Q3027" s="112">
        <v>1178.94</v>
      </c>
      <c r="R3027" s="112">
        <v>94315.199999999997</v>
      </c>
      <c r="S3027" s="111" t="s">
        <v>1386</v>
      </c>
    </row>
    <row r="3028" spans="1:19" ht="25.5">
      <c r="A3028" s="111" t="s">
        <v>5259</v>
      </c>
      <c r="B3028" s="143">
        <v>44363</v>
      </c>
      <c r="C3028" s="111" t="s">
        <v>5260</v>
      </c>
      <c r="D3028" s="143">
        <v>44363</v>
      </c>
      <c r="E3028" s="111" t="s">
        <v>1387</v>
      </c>
      <c r="F3028" s="111" t="s">
        <v>53</v>
      </c>
      <c r="G3028" s="111" t="s">
        <v>1026</v>
      </c>
      <c r="H3028" s="111" t="s">
        <v>54</v>
      </c>
      <c r="I3028" s="111" t="s">
        <v>1115</v>
      </c>
      <c r="J3028" s="112">
        <v>20</v>
      </c>
      <c r="K3028" s="112">
        <v>1030</v>
      </c>
      <c r="L3028" s="112">
        <v>20600</v>
      </c>
      <c r="M3028" s="112">
        <v>2.5750000000000002</v>
      </c>
      <c r="N3028" s="112">
        <v>51.5</v>
      </c>
      <c r="O3028" s="112">
        <v>0</v>
      </c>
      <c r="P3028" s="112">
        <v>0</v>
      </c>
      <c r="Q3028" s="112">
        <v>1032.575</v>
      </c>
      <c r="R3028" s="112">
        <v>20651.5</v>
      </c>
      <c r="S3028" s="111" t="s">
        <v>1386</v>
      </c>
    </row>
    <row r="3029" spans="1:19" ht="25.5">
      <c r="A3029" s="111" t="s">
        <v>5259</v>
      </c>
      <c r="B3029" s="143">
        <v>44363</v>
      </c>
      <c r="C3029" s="111" t="s">
        <v>5260</v>
      </c>
      <c r="D3029" s="143">
        <v>44363</v>
      </c>
      <c r="E3029" s="111" t="s">
        <v>1387</v>
      </c>
      <c r="F3029" s="111" t="s">
        <v>53</v>
      </c>
      <c r="G3029" s="111" t="s">
        <v>1026</v>
      </c>
      <c r="H3029" s="111" t="s">
        <v>54</v>
      </c>
      <c r="I3029" s="111" t="s">
        <v>1117</v>
      </c>
      <c r="J3029" s="112">
        <v>40</v>
      </c>
      <c r="K3029" s="112">
        <v>1118</v>
      </c>
      <c r="L3029" s="112">
        <v>44720</v>
      </c>
      <c r="M3029" s="112">
        <v>2.7949999999999999</v>
      </c>
      <c r="N3029" s="112">
        <v>111.8</v>
      </c>
      <c r="O3029" s="112">
        <v>0</v>
      </c>
      <c r="P3029" s="112">
        <v>0</v>
      </c>
      <c r="Q3029" s="112">
        <v>1120.7950000000001</v>
      </c>
      <c r="R3029" s="112">
        <v>44831.8</v>
      </c>
      <c r="S3029" s="111" t="s">
        <v>1386</v>
      </c>
    </row>
    <row r="3030" spans="1:19" ht="25.5">
      <c r="A3030" s="111" t="s">
        <v>5261</v>
      </c>
      <c r="B3030" s="143">
        <v>44363</v>
      </c>
      <c r="C3030" s="111" t="s">
        <v>5262</v>
      </c>
      <c r="D3030" s="143">
        <v>44363</v>
      </c>
      <c r="E3030" s="111" t="s">
        <v>1387</v>
      </c>
      <c r="F3030" s="111" t="s">
        <v>55</v>
      </c>
      <c r="G3030" s="111" t="s">
        <v>1026</v>
      </c>
      <c r="H3030" s="111" t="s">
        <v>54</v>
      </c>
      <c r="I3030" s="111" t="s">
        <v>1117</v>
      </c>
      <c r="J3030" s="112">
        <v>20</v>
      </c>
      <c r="K3030" s="112">
        <v>1118</v>
      </c>
      <c r="L3030" s="112">
        <v>22360</v>
      </c>
      <c r="M3030" s="112">
        <v>2.7949999999999999</v>
      </c>
      <c r="N3030" s="112">
        <v>55.9</v>
      </c>
      <c r="O3030" s="112">
        <v>0</v>
      </c>
      <c r="P3030" s="112">
        <v>0</v>
      </c>
      <c r="Q3030" s="112">
        <v>1120.7950000000001</v>
      </c>
      <c r="R3030" s="112">
        <v>22415.9</v>
      </c>
      <c r="S3030" s="111" t="s">
        <v>1386</v>
      </c>
    </row>
    <row r="3031" spans="1:19" ht="25.5">
      <c r="A3031" s="111" t="s">
        <v>5263</v>
      </c>
      <c r="B3031" s="143">
        <v>44363</v>
      </c>
      <c r="C3031" s="111" t="s">
        <v>5264</v>
      </c>
      <c r="D3031" s="143">
        <v>44363</v>
      </c>
      <c r="E3031" s="111" t="s">
        <v>1387</v>
      </c>
      <c r="F3031" s="111" t="s">
        <v>67</v>
      </c>
      <c r="G3031" s="111" t="s">
        <v>66</v>
      </c>
      <c r="H3031" s="111" t="s">
        <v>54</v>
      </c>
      <c r="I3031" s="111" t="s">
        <v>1117</v>
      </c>
      <c r="J3031" s="112">
        <v>80</v>
      </c>
      <c r="K3031" s="112">
        <v>1118</v>
      </c>
      <c r="L3031" s="112">
        <v>89440</v>
      </c>
      <c r="M3031" s="112">
        <v>2.7949999999999999</v>
      </c>
      <c r="N3031" s="112">
        <v>223.6</v>
      </c>
      <c r="O3031" s="112">
        <v>0</v>
      </c>
      <c r="P3031" s="112">
        <v>0</v>
      </c>
      <c r="Q3031" s="112">
        <v>1120.7950000000001</v>
      </c>
      <c r="R3031" s="112">
        <v>89663.6</v>
      </c>
      <c r="S3031" s="111" t="s">
        <v>1386</v>
      </c>
    </row>
    <row r="3032" spans="1:19" ht="25.5">
      <c r="A3032" s="111" t="s">
        <v>5265</v>
      </c>
      <c r="B3032" s="143">
        <v>44363</v>
      </c>
      <c r="C3032" s="111" t="s">
        <v>5266</v>
      </c>
      <c r="D3032" s="143">
        <v>44363</v>
      </c>
      <c r="E3032" s="111" t="s">
        <v>1387</v>
      </c>
      <c r="F3032" s="111" t="s">
        <v>1478</v>
      </c>
      <c r="G3032" s="111" t="s">
        <v>66</v>
      </c>
      <c r="H3032" s="111" t="s">
        <v>54</v>
      </c>
      <c r="I3032" s="111" t="s">
        <v>1117</v>
      </c>
      <c r="J3032" s="112">
        <v>40</v>
      </c>
      <c r="K3032" s="112">
        <v>1118</v>
      </c>
      <c r="L3032" s="112">
        <v>44720</v>
      </c>
      <c r="M3032" s="112">
        <v>2.7949999999999999</v>
      </c>
      <c r="N3032" s="112">
        <v>111.8</v>
      </c>
      <c r="O3032" s="112">
        <v>0</v>
      </c>
      <c r="P3032" s="112">
        <v>0</v>
      </c>
      <c r="Q3032" s="112">
        <v>1120.7950000000001</v>
      </c>
      <c r="R3032" s="112">
        <v>44831.8</v>
      </c>
      <c r="S3032" s="111" t="s">
        <v>1386</v>
      </c>
    </row>
    <row r="3033" spans="1:19" ht="25.5">
      <c r="A3033" s="111" t="s">
        <v>5267</v>
      </c>
      <c r="B3033" s="143">
        <v>44363</v>
      </c>
      <c r="C3033" s="111" t="s">
        <v>5268</v>
      </c>
      <c r="D3033" s="143">
        <v>44363</v>
      </c>
      <c r="E3033" s="111" t="s">
        <v>1387</v>
      </c>
      <c r="F3033" s="111" t="s">
        <v>68</v>
      </c>
      <c r="G3033" s="111" t="s">
        <v>1397</v>
      </c>
      <c r="H3033" s="111" t="s">
        <v>54</v>
      </c>
      <c r="I3033" s="111" t="s">
        <v>1117</v>
      </c>
      <c r="J3033" s="112">
        <v>60</v>
      </c>
      <c r="K3033" s="112">
        <v>1118</v>
      </c>
      <c r="L3033" s="112">
        <v>67080</v>
      </c>
      <c r="M3033" s="112">
        <v>2.7949999999999999</v>
      </c>
      <c r="N3033" s="112">
        <v>167.7</v>
      </c>
      <c r="O3033" s="112">
        <v>0</v>
      </c>
      <c r="P3033" s="112">
        <v>0</v>
      </c>
      <c r="Q3033" s="112">
        <v>1120.7950000000001</v>
      </c>
      <c r="R3033" s="112">
        <v>67247.7</v>
      </c>
      <c r="S3033" s="111" t="s">
        <v>1386</v>
      </c>
    </row>
    <row r="3034" spans="1:19" ht="25.5">
      <c r="A3034" s="111" t="s">
        <v>5269</v>
      </c>
      <c r="B3034" s="143">
        <v>44363</v>
      </c>
      <c r="C3034" s="111" t="s">
        <v>5270</v>
      </c>
      <c r="D3034" s="143">
        <v>44363</v>
      </c>
      <c r="E3034" s="111" t="s">
        <v>1387</v>
      </c>
      <c r="F3034" s="111" t="s">
        <v>993</v>
      </c>
      <c r="G3034" s="111" t="s">
        <v>1397</v>
      </c>
      <c r="H3034" s="111" t="s">
        <v>54</v>
      </c>
      <c r="I3034" s="111" t="s">
        <v>1335</v>
      </c>
      <c r="J3034" s="112">
        <v>40</v>
      </c>
      <c r="K3034" s="112">
        <v>1303</v>
      </c>
      <c r="L3034" s="112">
        <v>52120</v>
      </c>
      <c r="M3034" s="112">
        <v>3.2574999999999998</v>
      </c>
      <c r="N3034" s="112">
        <v>130.30000000000001</v>
      </c>
      <c r="O3034" s="112">
        <v>0</v>
      </c>
      <c r="P3034" s="112">
        <v>0</v>
      </c>
      <c r="Q3034" s="112">
        <v>1306.2574999999999</v>
      </c>
      <c r="R3034" s="112">
        <v>52250.3</v>
      </c>
      <c r="S3034" s="111" t="s">
        <v>1386</v>
      </c>
    </row>
    <row r="3035" spans="1:19" ht="25.5">
      <c r="A3035" s="111" t="s">
        <v>5269</v>
      </c>
      <c r="B3035" s="143">
        <v>44363</v>
      </c>
      <c r="C3035" s="111" t="s">
        <v>5270</v>
      </c>
      <c r="D3035" s="143">
        <v>44363</v>
      </c>
      <c r="E3035" s="111" t="s">
        <v>1387</v>
      </c>
      <c r="F3035" s="111" t="s">
        <v>993</v>
      </c>
      <c r="G3035" s="111" t="s">
        <v>1397</v>
      </c>
      <c r="H3035" s="111" t="s">
        <v>54</v>
      </c>
      <c r="I3035" s="111" t="s">
        <v>1117</v>
      </c>
      <c r="J3035" s="112">
        <v>60</v>
      </c>
      <c r="K3035" s="112">
        <v>1118</v>
      </c>
      <c r="L3035" s="112">
        <v>67080</v>
      </c>
      <c r="M3035" s="112">
        <v>2.7949999999999999</v>
      </c>
      <c r="N3035" s="112">
        <v>167.7</v>
      </c>
      <c r="O3035" s="112">
        <v>0</v>
      </c>
      <c r="P3035" s="112">
        <v>0</v>
      </c>
      <c r="Q3035" s="112">
        <v>1120.7950000000001</v>
      </c>
      <c r="R3035" s="112">
        <v>67247.7</v>
      </c>
      <c r="S3035" s="111" t="s">
        <v>1386</v>
      </c>
    </row>
    <row r="3036" spans="1:19" ht="25.5">
      <c r="A3036" s="111" t="s">
        <v>5269</v>
      </c>
      <c r="B3036" s="143">
        <v>44363</v>
      </c>
      <c r="C3036" s="111" t="s">
        <v>5270</v>
      </c>
      <c r="D3036" s="143">
        <v>44363</v>
      </c>
      <c r="E3036" s="111" t="s">
        <v>1387</v>
      </c>
      <c r="F3036" s="111" t="s">
        <v>993</v>
      </c>
      <c r="G3036" s="111" t="s">
        <v>1397</v>
      </c>
      <c r="H3036" s="111" t="s">
        <v>54</v>
      </c>
      <c r="I3036" s="111" t="s">
        <v>1285</v>
      </c>
      <c r="J3036" s="112">
        <v>20</v>
      </c>
      <c r="K3036" s="112">
        <v>1205</v>
      </c>
      <c r="L3036" s="112">
        <v>24100</v>
      </c>
      <c r="M3036" s="112">
        <v>3.0125000000000002</v>
      </c>
      <c r="N3036" s="112">
        <v>60.25</v>
      </c>
      <c r="O3036" s="112">
        <v>0</v>
      </c>
      <c r="P3036" s="112">
        <v>0</v>
      </c>
      <c r="Q3036" s="112">
        <v>1208.0125</v>
      </c>
      <c r="R3036" s="112">
        <v>24160.25</v>
      </c>
      <c r="S3036" s="111" t="s">
        <v>1386</v>
      </c>
    </row>
    <row r="3037" spans="1:19" ht="25.5">
      <c r="A3037" s="111" t="s">
        <v>5271</v>
      </c>
      <c r="B3037" s="143">
        <v>44363</v>
      </c>
      <c r="C3037" s="111" t="s">
        <v>5272</v>
      </c>
      <c r="D3037" s="143">
        <v>44363</v>
      </c>
      <c r="E3037" s="111" t="s">
        <v>1116</v>
      </c>
      <c r="F3037" s="111" t="s">
        <v>1118</v>
      </c>
      <c r="G3037" s="111" t="s">
        <v>1116</v>
      </c>
      <c r="H3037" s="111" t="s">
        <v>1116</v>
      </c>
      <c r="I3037" s="111" t="s">
        <v>1117</v>
      </c>
      <c r="J3037" s="112">
        <v>10</v>
      </c>
      <c r="K3037" s="112">
        <v>1134</v>
      </c>
      <c r="L3037" s="112">
        <v>11340</v>
      </c>
      <c r="M3037" s="112">
        <v>2.835</v>
      </c>
      <c r="N3037" s="112">
        <v>28.35</v>
      </c>
      <c r="O3037" s="112">
        <v>0</v>
      </c>
      <c r="P3037" s="112">
        <v>0</v>
      </c>
      <c r="Q3037" s="112">
        <v>1136.835</v>
      </c>
      <c r="R3037" s="112">
        <v>11368.35</v>
      </c>
      <c r="S3037" s="111" t="s">
        <v>1386</v>
      </c>
    </row>
    <row r="3038" spans="1:19" ht="25.5">
      <c r="A3038" s="111" t="s">
        <v>5271</v>
      </c>
      <c r="B3038" s="143">
        <v>44363</v>
      </c>
      <c r="C3038" s="111" t="s">
        <v>5272</v>
      </c>
      <c r="D3038" s="143">
        <v>44363</v>
      </c>
      <c r="E3038" s="111" t="s">
        <v>1116</v>
      </c>
      <c r="F3038" s="111" t="s">
        <v>1118</v>
      </c>
      <c r="G3038" s="111" t="s">
        <v>1116</v>
      </c>
      <c r="H3038" s="111" t="s">
        <v>1116</v>
      </c>
      <c r="I3038" s="111" t="s">
        <v>1335</v>
      </c>
      <c r="J3038" s="112">
        <v>5</v>
      </c>
      <c r="K3038" s="112">
        <v>1321.5</v>
      </c>
      <c r="L3038" s="112">
        <v>6607.5</v>
      </c>
      <c r="M3038" s="112">
        <v>3.3037999999999998</v>
      </c>
      <c r="N3038" s="112">
        <v>16.518999999999998</v>
      </c>
      <c r="O3038" s="112">
        <v>0</v>
      </c>
      <c r="P3038" s="112">
        <v>0</v>
      </c>
      <c r="Q3038" s="112">
        <v>1324.8037999999999</v>
      </c>
      <c r="R3038" s="112">
        <v>6624.0190000000002</v>
      </c>
      <c r="S3038" s="111" t="s">
        <v>1386</v>
      </c>
    </row>
    <row r="3039" spans="1:19" ht="25.5">
      <c r="A3039" s="111" t="s">
        <v>5273</v>
      </c>
      <c r="B3039" s="143">
        <v>44363</v>
      </c>
      <c r="C3039" s="111" t="s">
        <v>5274</v>
      </c>
      <c r="D3039" s="143">
        <v>44363</v>
      </c>
      <c r="E3039" s="111" t="s">
        <v>1116</v>
      </c>
      <c r="F3039" s="111" t="s">
        <v>1123</v>
      </c>
      <c r="G3039" s="111" t="s">
        <v>1116</v>
      </c>
      <c r="H3039" s="111" t="s">
        <v>1116</v>
      </c>
      <c r="I3039" s="111" t="s">
        <v>1284</v>
      </c>
      <c r="J3039" s="112">
        <v>10</v>
      </c>
      <c r="K3039" s="112">
        <v>1079.5</v>
      </c>
      <c r="L3039" s="112">
        <v>10795</v>
      </c>
      <c r="M3039" s="112">
        <v>2.6987999999999999</v>
      </c>
      <c r="N3039" s="112">
        <v>26.988</v>
      </c>
      <c r="O3039" s="112">
        <v>0</v>
      </c>
      <c r="P3039" s="112">
        <v>0</v>
      </c>
      <c r="Q3039" s="112">
        <v>1082.1987999999999</v>
      </c>
      <c r="R3039" s="112">
        <v>10821.987999999999</v>
      </c>
      <c r="S3039" s="111" t="s">
        <v>1386</v>
      </c>
    </row>
    <row r="3040" spans="1:19" ht="25.5">
      <c r="A3040" s="111" t="s">
        <v>5275</v>
      </c>
      <c r="B3040" s="143">
        <v>44363</v>
      </c>
      <c r="C3040" s="111" t="s">
        <v>5276</v>
      </c>
      <c r="D3040" s="143">
        <v>44363</v>
      </c>
      <c r="E3040" s="111" t="s">
        <v>1387</v>
      </c>
      <c r="F3040" s="111" t="s">
        <v>122</v>
      </c>
      <c r="G3040" s="111" t="s">
        <v>1407</v>
      </c>
      <c r="H3040" s="111" t="s">
        <v>24</v>
      </c>
      <c r="I3040" s="111" t="s">
        <v>1117</v>
      </c>
      <c r="J3040" s="112">
        <v>30</v>
      </c>
      <c r="K3040" s="112">
        <v>1118</v>
      </c>
      <c r="L3040" s="112">
        <v>33540</v>
      </c>
      <c r="M3040" s="112">
        <v>2.7949999999999999</v>
      </c>
      <c r="N3040" s="112">
        <v>83.85</v>
      </c>
      <c r="O3040" s="112">
        <v>0</v>
      </c>
      <c r="P3040" s="112">
        <v>0</v>
      </c>
      <c r="Q3040" s="112">
        <v>1120.7950000000001</v>
      </c>
      <c r="R3040" s="112">
        <v>33623.85</v>
      </c>
      <c r="S3040" s="111" t="s">
        <v>1386</v>
      </c>
    </row>
    <row r="3041" spans="1:19" ht="25.5">
      <c r="A3041" s="111" t="s">
        <v>5275</v>
      </c>
      <c r="B3041" s="143">
        <v>44363</v>
      </c>
      <c r="C3041" s="111" t="s">
        <v>5276</v>
      </c>
      <c r="D3041" s="143">
        <v>44363</v>
      </c>
      <c r="E3041" s="111" t="s">
        <v>1387</v>
      </c>
      <c r="F3041" s="111" t="s">
        <v>122</v>
      </c>
      <c r="G3041" s="111" t="s">
        <v>1407</v>
      </c>
      <c r="H3041" s="111" t="s">
        <v>24</v>
      </c>
      <c r="I3041" s="111" t="s">
        <v>1285</v>
      </c>
      <c r="J3041" s="112">
        <v>30</v>
      </c>
      <c r="K3041" s="112">
        <v>1205</v>
      </c>
      <c r="L3041" s="112">
        <v>36150</v>
      </c>
      <c r="M3041" s="112">
        <v>3.0125000000000002</v>
      </c>
      <c r="N3041" s="112">
        <v>90.375</v>
      </c>
      <c r="O3041" s="112">
        <v>0</v>
      </c>
      <c r="P3041" s="112">
        <v>0</v>
      </c>
      <c r="Q3041" s="112">
        <v>1208.0125</v>
      </c>
      <c r="R3041" s="112">
        <v>36240.375</v>
      </c>
      <c r="S3041" s="111" t="s">
        <v>1386</v>
      </c>
    </row>
    <row r="3042" spans="1:19" ht="25.5">
      <c r="A3042" s="111" t="s">
        <v>5275</v>
      </c>
      <c r="B3042" s="143">
        <v>44363</v>
      </c>
      <c r="C3042" s="111" t="s">
        <v>5276</v>
      </c>
      <c r="D3042" s="143">
        <v>44363</v>
      </c>
      <c r="E3042" s="111" t="s">
        <v>1387</v>
      </c>
      <c r="F3042" s="111" t="s">
        <v>122</v>
      </c>
      <c r="G3042" s="111" t="s">
        <v>1407</v>
      </c>
      <c r="H3042" s="111" t="s">
        <v>24</v>
      </c>
      <c r="I3042" s="111" t="s">
        <v>1335</v>
      </c>
      <c r="J3042" s="112">
        <v>20</v>
      </c>
      <c r="K3042" s="112">
        <v>1303</v>
      </c>
      <c r="L3042" s="112">
        <v>26060</v>
      </c>
      <c r="M3042" s="112">
        <v>3.2574999999999998</v>
      </c>
      <c r="N3042" s="112">
        <v>65.150000000000006</v>
      </c>
      <c r="O3042" s="112">
        <v>0</v>
      </c>
      <c r="P3042" s="112">
        <v>0</v>
      </c>
      <c r="Q3042" s="112">
        <v>1306.2574999999999</v>
      </c>
      <c r="R3042" s="112">
        <v>26125.15</v>
      </c>
      <c r="S3042" s="111" t="s">
        <v>1386</v>
      </c>
    </row>
    <row r="3043" spans="1:19" ht="25.5">
      <c r="A3043" s="111" t="s">
        <v>5275</v>
      </c>
      <c r="B3043" s="143">
        <v>44363</v>
      </c>
      <c r="C3043" s="111" t="s">
        <v>5276</v>
      </c>
      <c r="D3043" s="143">
        <v>44363</v>
      </c>
      <c r="E3043" s="111" t="s">
        <v>1387</v>
      </c>
      <c r="F3043" s="111" t="s">
        <v>122</v>
      </c>
      <c r="G3043" s="111" t="s">
        <v>1407</v>
      </c>
      <c r="H3043" s="111" t="s">
        <v>24</v>
      </c>
      <c r="I3043" s="111" t="s">
        <v>1120</v>
      </c>
      <c r="J3043" s="112">
        <v>20</v>
      </c>
      <c r="K3043" s="112">
        <v>1176</v>
      </c>
      <c r="L3043" s="112">
        <v>23520</v>
      </c>
      <c r="M3043" s="112">
        <v>2.94</v>
      </c>
      <c r="N3043" s="112">
        <v>58.8</v>
      </c>
      <c r="O3043" s="112">
        <v>0</v>
      </c>
      <c r="P3043" s="112">
        <v>0</v>
      </c>
      <c r="Q3043" s="112">
        <v>1178.94</v>
      </c>
      <c r="R3043" s="112">
        <v>23578.799999999999</v>
      </c>
      <c r="S3043" s="111" t="s">
        <v>1386</v>
      </c>
    </row>
    <row r="3044" spans="1:19" ht="25.5">
      <c r="A3044" s="111" t="s">
        <v>5275</v>
      </c>
      <c r="B3044" s="143">
        <v>44363</v>
      </c>
      <c r="C3044" s="111" t="s">
        <v>5276</v>
      </c>
      <c r="D3044" s="143">
        <v>44363</v>
      </c>
      <c r="E3044" s="111" t="s">
        <v>1387</v>
      </c>
      <c r="F3044" s="111" t="s">
        <v>122</v>
      </c>
      <c r="G3044" s="111" t="s">
        <v>1407</v>
      </c>
      <c r="H3044" s="111" t="s">
        <v>24</v>
      </c>
      <c r="I3044" s="111" t="s">
        <v>1230</v>
      </c>
      <c r="J3044" s="112">
        <v>40</v>
      </c>
      <c r="K3044" s="112">
        <v>1099</v>
      </c>
      <c r="L3044" s="112">
        <v>43960</v>
      </c>
      <c r="M3044" s="112">
        <v>2.7475000000000001</v>
      </c>
      <c r="N3044" s="112">
        <v>109.9</v>
      </c>
      <c r="O3044" s="112">
        <v>0</v>
      </c>
      <c r="P3044" s="112">
        <v>0</v>
      </c>
      <c r="Q3044" s="112">
        <v>1101.7474999999999</v>
      </c>
      <c r="R3044" s="112">
        <v>44069.9</v>
      </c>
      <c r="S3044" s="111" t="s">
        <v>1386</v>
      </c>
    </row>
    <row r="3045" spans="1:19" ht="25.5">
      <c r="A3045" s="111" t="s">
        <v>5277</v>
      </c>
      <c r="B3045" s="143">
        <v>44363</v>
      </c>
      <c r="C3045" s="111" t="s">
        <v>5278</v>
      </c>
      <c r="D3045" s="143">
        <v>44363</v>
      </c>
      <c r="E3045" s="111" t="s">
        <v>1387</v>
      </c>
      <c r="F3045" s="111" t="s">
        <v>3</v>
      </c>
      <c r="G3045" s="111" t="s">
        <v>1018</v>
      </c>
      <c r="H3045" s="111" t="s">
        <v>24</v>
      </c>
      <c r="I3045" s="111" t="s">
        <v>1284</v>
      </c>
      <c r="J3045" s="112">
        <v>20</v>
      </c>
      <c r="K3045" s="112">
        <v>1064</v>
      </c>
      <c r="L3045" s="112">
        <v>21280</v>
      </c>
      <c r="M3045" s="112">
        <v>2.66</v>
      </c>
      <c r="N3045" s="112">
        <v>53.2</v>
      </c>
      <c r="O3045" s="112">
        <v>0</v>
      </c>
      <c r="P3045" s="112">
        <v>0</v>
      </c>
      <c r="Q3045" s="112">
        <v>1066.6600000000001</v>
      </c>
      <c r="R3045" s="112">
        <v>21333.200000000001</v>
      </c>
      <c r="S3045" s="111" t="s">
        <v>1386</v>
      </c>
    </row>
    <row r="3046" spans="1:19" ht="25.5">
      <c r="A3046" s="111" t="s">
        <v>5277</v>
      </c>
      <c r="B3046" s="143">
        <v>44363</v>
      </c>
      <c r="C3046" s="111" t="s">
        <v>5278</v>
      </c>
      <c r="D3046" s="143">
        <v>44363</v>
      </c>
      <c r="E3046" s="111" t="s">
        <v>1387</v>
      </c>
      <c r="F3046" s="111" t="s">
        <v>3</v>
      </c>
      <c r="G3046" s="111" t="s">
        <v>1018</v>
      </c>
      <c r="H3046" s="111" t="s">
        <v>24</v>
      </c>
      <c r="I3046" s="111" t="s">
        <v>1230</v>
      </c>
      <c r="J3046" s="112">
        <v>60</v>
      </c>
      <c r="K3046" s="112">
        <v>1099</v>
      </c>
      <c r="L3046" s="112">
        <v>65940</v>
      </c>
      <c r="M3046" s="112">
        <v>2.7475000000000001</v>
      </c>
      <c r="N3046" s="112">
        <v>164.85</v>
      </c>
      <c r="O3046" s="112">
        <v>0</v>
      </c>
      <c r="P3046" s="112">
        <v>0</v>
      </c>
      <c r="Q3046" s="112">
        <v>1101.7474999999999</v>
      </c>
      <c r="R3046" s="112">
        <v>66104.850000000006</v>
      </c>
      <c r="S3046" s="111" t="s">
        <v>1386</v>
      </c>
    </row>
    <row r="3047" spans="1:19" ht="25.5">
      <c r="A3047" s="111" t="s">
        <v>5279</v>
      </c>
      <c r="B3047" s="143">
        <v>44363</v>
      </c>
      <c r="C3047" s="111" t="s">
        <v>5280</v>
      </c>
      <c r="D3047" s="143">
        <v>44363</v>
      </c>
      <c r="E3047" s="111" t="s">
        <v>1387</v>
      </c>
      <c r="F3047" s="111" t="s">
        <v>9</v>
      </c>
      <c r="G3047" s="111" t="s">
        <v>1018</v>
      </c>
      <c r="H3047" s="111" t="s">
        <v>24</v>
      </c>
      <c r="I3047" s="111" t="s">
        <v>1117</v>
      </c>
      <c r="J3047" s="112">
        <v>60</v>
      </c>
      <c r="K3047" s="112">
        <v>1118</v>
      </c>
      <c r="L3047" s="112">
        <v>67080</v>
      </c>
      <c r="M3047" s="112">
        <v>2.7949999999999999</v>
      </c>
      <c r="N3047" s="112">
        <v>167.7</v>
      </c>
      <c r="O3047" s="112">
        <v>0</v>
      </c>
      <c r="P3047" s="112">
        <v>0</v>
      </c>
      <c r="Q3047" s="112">
        <v>1120.7950000000001</v>
      </c>
      <c r="R3047" s="112">
        <v>67247.7</v>
      </c>
      <c r="S3047" s="111" t="s">
        <v>1386</v>
      </c>
    </row>
    <row r="3048" spans="1:19" ht="25.5">
      <c r="A3048" s="111" t="s">
        <v>5281</v>
      </c>
      <c r="B3048" s="143">
        <v>44363</v>
      </c>
      <c r="C3048" s="111" t="s">
        <v>5282</v>
      </c>
      <c r="D3048" s="143">
        <v>44363</v>
      </c>
      <c r="E3048" s="111" t="s">
        <v>1387</v>
      </c>
      <c r="F3048" s="111" t="s">
        <v>2</v>
      </c>
      <c r="G3048" s="111" t="s">
        <v>1018</v>
      </c>
      <c r="H3048" s="111" t="s">
        <v>24</v>
      </c>
      <c r="I3048" s="111" t="s">
        <v>1117</v>
      </c>
      <c r="J3048" s="112">
        <v>90</v>
      </c>
      <c r="K3048" s="112">
        <v>1118</v>
      </c>
      <c r="L3048" s="112">
        <v>100620</v>
      </c>
      <c r="M3048" s="112">
        <v>2.7949999999999999</v>
      </c>
      <c r="N3048" s="112">
        <v>251.55</v>
      </c>
      <c r="O3048" s="112">
        <v>0</v>
      </c>
      <c r="P3048" s="112">
        <v>0</v>
      </c>
      <c r="Q3048" s="112">
        <v>1120.7950000000001</v>
      </c>
      <c r="R3048" s="112">
        <v>100871.55</v>
      </c>
      <c r="S3048" s="111" t="s">
        <v>1386</v>
      </c>
    </row>
    <row r="3049" spans="1:19" ht="25.5">
      <c r="A3049" s="111" t="s">
        <v>5281</v>
      </c>
      <c r="B3049" s="143">
        <v>44363</v>
      </c>
      <c r="C3049" s="111" t="s">
        <v>5282</v>
      </c>
      <c r="D3049" s="143">
        <v>44363</v>
      </c>
      <c r="E3049" s="111" t="s">
        <v>1387</v>
      </c>
      <c r="F3049" s="111" t="s">
        <v>2</v>
      </c>
      <c r="G3049" s="111" t="s">
        <v>1018</v>
      </c>
      <c r="H3049" s="111" t="s">
        <v>24</v>
      </c>
      <c r="I3049" s="111" t="s">
        <v>1230</v>
      </c>
      <c r="J3049" s="112">
        <v>100</v>
      </c>
      <c r="K3049" s="112">
        <v>1099</v>
      </c>
      <c r="L3049" s="112">
        <v>109900</v>
      </c>
      <c r="M3049" s="112">
        <v>2.7475000000000001</v>
      </c>
      <c r="N3049" s="112">
        <v>274.75</v>
      </c>
      <c r="O3049" s="112">
        <v>0</v>
      </c>
      <c r="P3049" s="112">
        <v>0</v>
      </c>
      <c r="Q3049" s="112">
        <v>1101.7474999999999</v>
      </c>
      <c r="R3049" s="112">
        <v>110174.75</v>
      </c>
      <c r="S3049" s="111" t="s">
        <v>1386</v>
      </c>
    </row>
    <row r="3050" spans="1:19" ht="25.5">
      <c r="A3050" s="111" t="s">
        <v>5281</v>
      </c>
      <c r="B3050" s="143">
        <v>44363</v>
      </c>
      <c r="C3050" s="111" t="s">
        <v>5282</v>
      </c>
      <c r="D3050" s="143">
        <v>44363</v>
      </c>
      <c r="E3050" s="111" t="s">
        <v>1387</v>
      </c>
      <c r="F3050" s="111" t="s">
        <v>2</v>
      </c>
      <c r="G3050" s="111" t="s">
        <v>1018</v>
      </c>
      <c r="H3050" s="111" t="s">
        <v>24</v>
      </c>
      <c r="I3050" s="111" t="s">
        <v>1284</v>
      </c>
      <c r="J3050" s="112">
        <v>100</v>
      </c>
      <c r="K3050" s="112">
        <v>1064</v>
      </c>
      <c r="L3050" s="112">
        <v>106400</v>
      </c>
      <c r="M3050" s="112">
        <v>2.66</v>
      </c>
      <c r="N3050" s="112">
        <v>266</v>
      </c>
      <c r="O3050" s="112">
        <v>0</v>
      </c>
      <c r="P3050" s="112">
        <v>0</v>
      </c>
      <c r="Q3050" s="112">
        <v>1066.6600000000001</v>
      </c>
      <c r="R3050" s="112">
        <v>106666</v>
      </c>
      <c r="S3050" s="111" t="s">
        <v>1386</v>
      </c>
    </row>
    <row r="3051" spans="1:19" ht="25.5">
      <c r="A3051" s="111" t="s">
        <v>5283</v>
      </c>
      <c r="B3051" s="143">
        <v>44363</v>
      </c>
      <c r="C3051" s="111" t="s">
        <v>5284</v>
      </c>
      <c r="D3051" s="143">
        <v>44363</v>
      </c>
      <c r="E3051" s="111" t="s">
        <v>1387</v>
      </c>
      <c r="F3051" s="111" t="s">
        <v>43</v>
      </c>
      <c r="G3051" s="111" t="s">
        <v>1406</v>
      </c>
      <c r="H3051" s="111" t="s">
        <v>24</v>
      </c>
      <c r="I3051" s="111" t="s">
        <v>1117</v>
      </c>
      <c r="J3051" s="112">
        <v>40</v>
      </c>
      <c r="K3051" s="112">
        <v>1118</v>
      </c>
      <c r="L3051" s="112">
        <v>44720</v>
      </c>
      <c r="M3051" s="112">
        <v>2.7949999999999999</v>
      </c>
      <c r="N3051" s="112">
        <v>111.8</v>
      </c>
      <c r="O3051" s="112">
        <v>0</v>
      </c>
      <c r="P3051" s="112">
        <v>0</v>
      </c>
      <c r="Q3051" s="112">
        <v>1120.7950000000001</v>
      </c>
      <c r="R3051" s="112">
        <v>44831.8</v>
      </c>
      <c r="S3051" s="111" t="s">
        <v>1386</v>
      </c>
    </row>
    <row r="3052" spans="1:19" ht="25.5">
      <c r="A3052" s="111" t="s">
        <v>5283</v>
      </c>
      <c r="B3052" s="143">
        <v>44363</v>
      </c>
      <c r="C3052" s="111" t="s">
        <v>5284</v>
      </c>
      <c r="D3052" s="143">
        <v>44363</v>
      </c>
      <c r="E3052" s="111" t="s">
        <v>1387</v>
      </c>
      <c r="F3052" s="111" t="s">
        <v>43</v>
      </c>
      <c r="G3052" s="111" t="s">
        <v>1406</v>
      </c>
      <c r="H3052" s="111" t="s">
        <v>24</v>
      </c>
      <c r="I3052" s="111" t="s">
        <v>1284</v>
      </c>
      <c r="J3052" s="112">
        <v>40</v>
      </c>
      <c r="K3052" s="112">
        <v>1064</v>
      </c>
      <c r="L3052" s="112">
        <v>42560</v>
      </c>
      <c r="M3052" s="112">
        <v>2.66</v>
      </c>
      <c r="N3052" s="112">
        <v>106.4</v>
      </c>
      <c r="O3052" s="112">
        <v>0</v>
      </c>
      <c r="P3052" s="112">
        <v>0</v>
      </c>
      <c r="Q3052" s="112">
        <v>1066.6600000000001</v>
      </c>
      <c r="R3052" s="112">
        <v>42666.400000000001</v>
      </c>
      <c r="S3052" s="111" t="s">
        <v>1386</v>
      </c>
    </row>
    <row r="3053" spans="1:19" ht="25.5">
      <c r="A3053" s="111" t="s">
        <v>5285</v>
      </c>
      <c r="B3053" s="143">
        <v>44363</v>
      </c>
      <c r="C3053" s="111" t="s">
        <v>5286</v>
      </c>
      <c r="D3053" s="143">
        <v>44363</v>
      </c>
      <c r="E3053" s="111" t="s">
        <v>1387</v>
      </c>
      <c r="F3053" s="111" t="s">
        <v>29</v>
      </c>
      <c r="G3053" s="111" t="s">
        <v>1065</v>
      </c>
      <c r="H3053" s="111" t="s">
        <v>24</v>
      </c>
      <c r="I3053" s="111" t="s">
        <v>1284</v>
      </c>
      <c r="J3053" s="112">
        <v>100</v>
      </c>
      <c r="K3053" s="112">
        <v>1064</v>
      </c>
      <c r="L3053" s="112">
        <v>106400</v>
      </c>
      <c r="M3053" s="112">
        <v>2.66</v>
      </c>
      <c r="N3053" s="112">
        <v>266</v>
      </c>
      <c r="O3053" s="112">
        <v>0</v>
      </c>
      <c r="P3053" s="112">
        <v>0</v>
      </c>
      <c r="Q3053" s="112">
        <v>1066.6600000000001</v>
      </c>
      <c r="R3053" s="112">
        <v>106666</v>
      </c>
      <c r="S3053" s="111" t="s">
        <v>1386</v>
      </c>
    </row>
    <row r="3054" spans="1:19" ht="25.5">
      <c r="A3054" s="111" t="s">
        <v>5285</v>
      </c>
      <c r="B3054" s="143">
        <v>44363</v>
      </c>
      <c r="C3054" s="111" t="s">
        <v>5286</v>
      </c>
      <c r="D3054" s="143">
        <v>44363</v>
      </c>
      <c r="E3054" s="111" t="s">
        <v>1387</v>
      </c>
      <c r="F3054" s="111" t="s">
        <v>29</v>
      </c>
      <c r="G3054" s="111" t="s">
        <v>1065</v>
      </c>
      <c r="H3054" s="111" t="s">
        <v>24</v>
      </c>
      <c r="I3054" s="111" t="s">
        <v>1335</v>
      </c>
      <c r="J3054" s="112">
        <v>40</v>
      </c>
      <c r="K3054" s="112">
        <v>1303</v>
      </c>
      <c r="L3054" s="112">
        <v>52120</v>
      </c>
      <c r="M3054" s="112">
        <v>3.2574999999999998</v>
      </c>
      <c r="N3054" s="112">
        <v>130.30000000000001</v>
      </c>
      <c r="O3054" s="112">
        <v>0</v>
      </c>
      <c r="P3054" s="112">
        <v>0</v>
      </c>
      <c r="Q3054" s="112">
        <v>1306.2574999999999</v>
      </c>
      <c r="R3054" s="112">
        <v>52250.3</v>
      </c>
      <c r="S3054" s="111" t="s">
        <v>1386</v>
      </c>
    </row>
    <row r="3055" spans="1:19" ht="25.5">
      <c r="A3055" s="111" t="s">
        <v>5285</v>
      </c>
      <c r="B3055" s="143">
        <v>44363</v>
      </c>
      <c r="C3055" s="111" t="s">
        <v>5286</v>
      </c>
      <c r="D3055" s="143">
        <v>44363</v>
      </c>
      <c r="E3055" s="111" t="s">
        <v>1387</v>
      </c>
      <c r="F3055" s="111" t="s">
        <v>29</v>
      </c>
      <c r="G3055" s="111" t="s">
        <v>1065</v>
      </c>
      <c r="H3055" s="111" t="s">
        <v>24</v>
      </c>
      <c r="I3055" s="111" t="s">
        <v>1230</v>
      </c>
      <c r="J3055" s="112">
        <v>40</v>
      </c>
      <c r="K3055" s="112">
        <v>1099</v>
      </c>
      <c r="L3055" s="112">
        <v>43960</v>
      </c>
      <c r="M3055" s="112">
        <v>2.7475000000000001</v>
      </c>
      <c r="N3055" s="112">
        <v>109.9</v>
      </c>
      <c r="O3055" s="112">
        <v>0</v>
      </c>
      <c r="P3055" s="112">
        <v>0</v>
      </c>
      <c r="Q3055" s="112">
        <v>1101.7474999999999</v>
      </c>
      <c r="R3055" s="112">
        <v>44069.9</v>
      </c>
      <c r="S3055" s="111" t="s">
        <v>1386</v>
      </c>
    </row>
    <row r="3056" spans="1:19" ht="25.5">
      <c r="A3056" s="111" t="s">
        <v>5287</v>
      </c>
      <c r="B3056" s="143">
        <v>44363</v>
      </c>
      <c r="C3056" s="111" t="s">
        <v>5288</v>
      </c>
      <c r="D3056" s="143">
        <v>44363</v>
      </c>
      <c r="E3056" s="111" t="s">
        <v>1387</v>
      </c>
      <c r="F3056" s="111" t="s">
        <v>27</v>
      </c>
      <c r="G3056" s="111" t="s">
        <v>1065</v>
      </c>
      <c r="H3056" s="111" t="s">
        <v>24</v>
      </c>
      <c r="I3056" s="111" t="s">
        <v>1120</v>
      </c>
      <c r="J3056" s="112">
        <v>10</v>
      </c>
      <c r="K3056" s="112">
        <v>1176</v>
      </c>
      <c r="L3056" s="112">
        <v>11760</v>
      </c>
      <c r="M3056" s="112">
        <v>2.94</v>
      </c>
      <c r="N3056" s="112">
        <v>29.4</v>
      </c>
      <c r="O3056" s="112">
        <v>0</v>
      </c>
      <c r="P3056" s="112">
        <v>0</v>
      </c>
      <c r="Q3056" s="112">
        <v>1178.94</v>
      </c>
      <c r="R3056" s="112">
        <v>11789.4</v>
      </c>
      <c r="S3056" s="111" t="s">
        <v>1386</v>
      </c>
    </row>
    <row r="3057" spans="1:19" ht="25.5">
      <c r="A3057" s="111" t="s">
        <v>5287</v>
      </c>
      <c r="B3057" s="143">
        <v>44363</v>
      </c>
      <c r="C3057" s="111" t="s">
        <v>5288</v>
      </c>
      <c r="D3057" s="143">
        <v>44363</v>
      </c>
      <c r="E3057" s="111" t="s">
        <v>1387</v>
      </c>
      <c r="F3057" s="111" t="s">
        <v>27</v>
      </c>
      <c r="G3057" s="111" t="s">
        <v>1065</v>
      </c>
      <c r="H3057" s="111" t="s">
        <v>24</v>
      </c>
      <c r="I3057" s="111" t="s">
        <v>1335</v>
      </c>
      <c r="J3057" s="112">
        <v>8</v>
      </c>
      <c r="K3057" s="112">
        <v>1303</v>
      </c>
      <c r="L3057" s="112">
        <v>10424</v>
      </c>
      <c r="M3057" s="112">
        <v>3.2574999999999998</v>
      </c>
      <c r="N3057" s="112">
        <v>26.06</v>
      </c>
      <c r="O3057" s="112">
        <v>0</v>
      </c>
      <c r="P3057" s="112">
        <v>0</v>
      </c>
      <c r="Q3057" s="112">
        <v>1306.2574999999999</v>
      </c>
      <c r="R3057" s="112">
        <v>10450.06</v>
      </c>
      <c r="S3057" s="111" t="s">
        <v>1386</v>
      </c>
    </row>
    <row r="3058" spans="1:19" ht="25.5">
      <c r="A3058" s="111" t="s">
        <v>5287</v>
      </c>
      <c r="B3058" s="143">
        <v>44363</v>
      </c>
      <c r="C3058" s="111" t="s">
        <v>5288</v>
      </c>
      <c r="D3058" s="143">
        <v>44363</v>
      </c>
      <c r="E3058" s="111" t="s">
        <v>1387</v>
      </c>
      <c r="F3058" s="111" t="s">
        <v>27</v>
      </c>
      <c r="G3058" s="111" t="s">
        <v>1065</v>
      </c>
      <c r="H3058" s="111" t="s">
        <v>24</v>
      </c>
      <c r="I3058" s="111" t="s">
        <v>1285</v>
      </c>
      <c r="J3058" s="112">
        <v>10</v>
      </c>
      <c r="K3058" s="112">
        <v>1205</v>
      </c>
      <c r="L3058" s="112">
        <v>12050</v>
      </c>
      <c r="M3058" s="112">
        <v>3.0125000000000002</v>
      </c>
      <c r="N3058" s="112">
        <v>30.125</v>
      </c>
      <c r="O3058" s="112">
        <v>0</v>
      </c>
      <c r="P3058" s="112">
        <v>0</v>
      </c>
      <c r="Q3058" s="112">
        <v>1208.0125</v>
      </c>
      <c r="R3058" s="112">
        <v>12080.125</v>
      </c>
      <c r="S3058" s="111" t="s">
        <v>1386</v>
      </c>
    </row>
    <row r="3059" spans="1:19" ht="25.5">
      <c r="A3059" s="111" t="s">
        <v>5287</v>
      </c>
      <c r="B3059" s="143">
        <v>44363</v>
      </c>
      <c r="C3059" s="111" t="s">
        <v>5288</v>
      </c>
      <c r="D3059" s="143">
        <v>44363</v>
      </c>
      <c r="E3059" s="111" t="s">
        <v>1387</v>
      </c>
      <c r="F3059" s="111" t="s">
        <v>27</v>
      </c>
      <c r="G3059" s="111" t="s">
        <v>1065</v>
      </c>
      <c r="H3059" s="111" t="s">
        <v>24</v>
      </c>
      <c r="I3059" s="111" t="s">
        <v>1117</v>
      </c>
      <c r="J3059" s="112">
        <v>10</v>
      </c>
      <c r="K3059" s="112">
        <v>1118</v>
      </c>
      <c r="L3059" s="112">
        <v>11180</v>
      </c>
      <c r="M3059" s="112">
        <v>2.7949999999999999</v>
      </c>
      <c r="N3059" s="112">
        <v>27.95</v>
      </c>
      <c r="O3059" s="112">
        <v>0</v>
      </c>
      <c r="P3059" s="112">
        <v>0</v>
      </c>
      <c r="Q3059" s="112">
        <v>1120.7950000000001</v>
      </c>
      <c r="R3059" s="112">
        <v>11207.95</v>
      </c>
      <c r="S3059" s="111" t="s">
        <v>1386</v>
      </c>
    </row>
    <row r="3060" spans="1:19" ht="25.5">
      <c r="A3060" s="111" t="s">
        <v>5287</v>
      </c>
      <c r="B3060" s="143">
        <v>44363</v>
      </c>
      <c r="C3060" s="111" t="s">
        <v>5288</v>
      </c>
      <c r="D3060" s="143">
        <v>44363</v>
      </c>
      <c r="E3060" s="111" t="s">
        <v>1387</v>
      </c>
      <c r="F3060" s="111" t="s">
        <v>27</v>
      </c>
      <c r="G3060" s="111" t="s">
        <v>1065</v>
      </c>
      <c r="H3060" s="111" t="s">
        <v>24</v>
      </c>
      <c r="I3060" s="111" t="s">
        <v>1230</v>
      </c>
      <c r="J3060" s="112">
        <v>10</v>
      </c>
      <c r="K3060" s="112">
        <v>1099</v>
      </c>
      <c r="L3060" s="112">
        <v>10990</v>
      </c>
      <c r="M3060" s="112">
        <v>2.7475000000000001</v>
      </c>
      <c r="N3060" s="112">
        <v>27.475000000000001</v>
      </c>
      <c r="O3060" s="112">
        <v>0</v>
      </c>
      <c r="P3060" s="112">
        <v>0</v>
      </c>
      <c r="Q3060" s="112">
        <v>1101.7474999999999</v>
      </c>
      <c r="R3060" s="112">
        <v>11017.475</v>
      </c>
      <c r="S3060" s="111" t="s">
        <v>1386</v>
      </c>
    </row>
    <row r="3061" spans="1:19" ht="25.5">
      <c r="A3061" s="111" t="s">
        <v>5289</v>
      </c>
      <c r="B3061" s="143">
        <v>44363</v>
      </c>
      <c r="C3061" s="111" t="s">
        <v>5290</v>
      </c>
      <c r="D3061" s="143">
        <v>44363</v>
      </c>
      <c r="E3061" s="111" t="s">
        <v>1387</v>
      </c>
      <c r="F3061" s="111" t="s">
        <v>33</v>
      </c>
      <c r="G3061" s="111" t="s">
        <v>1024</v>
      </c>
      <c r="H3061" s="111" t="s">
        <v>24</v>
      </c>
      <c r="I3061" s="111" t="s">
        <v>1117</v>
      </c>
      <c r="J3061" s="112">
        <v>40</v>
      </c>
      <c r="K3061" s="112">
        <v>1118</v>
      </c>
      <c r="L3061" s="112">
        <v>44720</v>
      </c>
      <c r="M3061" s="112">
        <v>2.7949999999999999</v>
      </c>
      <c r="N3061" s="112">
        <v>111.8</v>
      </c>
      <c r="O3061" s="112">
        <v>0</v>
      </c>
      <c r="P3061" s="112">
        <v>0</v>
      </c>
      <c r="Q3061" s="112">
        <v>1120.7950000000001</v>
      </c>
      <c r="R3061" s="112">
        <v>44831.8</v>
      </c>
      <c r="S3061" s="111" t="s">
        <v>1386</v>
      </c>
    </row>
    <row r="3062" spans="1:19" ht="25.5">
      <c r="A3062" s="111" t="s">
        <v>5289</v>
      </c>
      <c r="B3062" s="143">
        <v>44363</v>
      </c>
      <c r="C3062" s="111" t="s">
        <v>5290</v>
      </c>
      <c r="D3062" s="143">
        <v>44363</v>
      </c>
      <c r="E3062" s="111" t="s">
        <v>1387</v>
      </c>
      <c r="F3062" s="111" t="s">
        <v>33</v>
      </c>
      <c r="G3062" s="111" t="s">
        <v>1024</v>
      </c>
      <c r="H3062" s="111" t="s">
        <v>24</v>
      </c>
      <c r="I3062" s="111" t="s">
        <v>1285</v>
      </c>
      <c r="J3062" s="112">
        <v>20</v>
      </c>
      <c r="K3062" s="112">
        <v>1205</v>
      </c>
      <c r="L3062" s="112">
        <v>24100</v>
      </c>
      <c r="M3062" s="112">
        <v>3.0125000000000002</v>
      </c>
      <c r="N3062" s="112">
        <v>60.25</v>
      </c>
      <c r="O3062" s="112">
        <v>0</v>
      </c>
      <c r="P3062" s="112">
        <v>0</v>
      </c>
      <c r="Q3062" s="112">
        <v>1208.0125</v>
      </c>
      <c r="R3062" s="112">
        <v>24160.25</v>
      </c>
      <c r="S3062" s="111" t="s">
        <v>1386</v>
      </c>
    </row>
    <row r="3063" spans="1:19" ht="25.5">
      <c r="A3063" s="111" t="s">
        <v>5289</v>
      </c>
      <c r="B3063" s="143">
        <v>44363</v>
      </c>
      <c r="C3063" s="111" t="s">
        <v>5290</v>
      </c>
      <c r="D3063" s="143">
        <v>44363</v>
      </c>
      <c r="E3063" s="111" t="s">
        <v>1387</v>
      </c>
      <c r="F3063" s="111" t="s">
        <v>33</v>
      </c>
      <c r="G3063" s="111" t="s">
        <v>1024</v>
      </c>
      <c r="H3063" s="111" t="s">
        <v>24</v>
      </c>
      <c r="I3063" s="111" t="s">
        <v>1335</v>
      </c>
      <c r="J3063" s="112">
        <v>20</v>
      </c>
      <c r="K3063" s="112">
        <v>1303</v>
      </c>
      <c r="L3063" s="112">
        <v>26060</v>
      </c>
      <c r="M3063" s="112">
        <v>3.2574999999999998</v>
      </c>
      <c r="N3063" s="112">
        <v>65.150000000000006</v>
      </c>
      <c r="O3063" s="112">
        <v>0</v>
      </c>
      <c r="P3063" s="112">
        <v>0</v>
      </c>
      <c r="Q3063" s="112">
        <v>1306.2574999999999</v>
      </c>
      <c r="R3063" s="112">
        <v>26125.15</v>
      </c>
      <c r="S3063" s="111" t="s">
        <v>1386</v>
      </c>
    </row>
    <row r="3064" spans="1:19" ht="25.5">
      <c r="A3064" s="111" t="s">
        <v>5291</v>
      </c>
      <c r="B3064" s="143">
        <v>44363</v>
      </c>
      <c r="C3064" s="111" t="s">
        <v>5292</v>
      </c>
      <c r="D3064" s="143">
        <v>44363</v>
      </c>
      <c r="E3064" s="111" t="s">
        <v>1387</v>
      </c>
      <c r="F3064" s="111" t="s">
        <v>105</v>
      </c>
      <c r="G3064" s="111" t="s">
        <v>1402</v>
      </c>
      <c r="H3064" s="111" t="s">
        <v>117</v>
      </c>
      <c r="I3064" s="111" t="s">
        <v>1117</v>
      </c>
      <c r="J3064" s="112">
        <v>60</v>
      </c>
      <c r="K3064" s="112">
        <v>1118</v>
      </c>
      <c r="L3064" s="112">
        <v>67080</v>
      </c>
      <c r="M3064" s="112">
        <v>2.7949999999999999</v>
      </c>
      <c r="N3064" s="112">
        <v>167.7</v>
      </c>
      <c r="O3064" s="112">
        <v>0</v>
      </c>
      <c r="P3064" s="112">
        <v>0</v>
      </c>
      <c r="Q3064" s="112">
        <v>1120.7950000000001</v>
      </c>
      <c r="R3064" s="112">
        <v>67247.7</v>
      </c>
      <c r="S3064" s="111" t="s">
        <v>1386</v>
      </c>
    </row>
    <row r="3065" spans="1:19" ht="25.5">
      <c r="A3065" s="111" t="s">
        <v>5293</v>
      </c>
      <c r="B3065" s="143">
        <v>44363</v>
      </c>
      <c r="C3065" s="111" t="s">
        <v>5294</v>
      </c>
      <c r="D3065" s="143">
        <v>44363</v>
      </c>
      <c r="E3065" s="111" t="s">
        <v>1387</v>
      </c>
      <c r="F3065" s="111" t="s">
        <v>48</v>
      </c>
      <c r="G3065" s="111" t="s">
        <v>1411</v>
      </c>
      <c r="H3065" s="111" t="s">
        <v>24</v>
      </c>
      <c r="I3065" s="111" t="s">
        <v>1117</v>
      </c>
      <c r="J3065" s="112">
        <v>100</v>
      </c>
      <c r="K3065" s="112">
        <v>1118</v>
      </c>
      <c r="L3065" s="112">
        <v>111800</v>
      </c>
      <c r="M3065" s="112">
        <v>2.7949999999999999</v>
      </c>
      <c r="N3065" s="112">
        <v>279.5</v>
      </c>
      <c r="O3065" s="112">
        <v>0</v>
      </c>
      <c r="P3065" s="112">
        <v>0</v>
      </c>
      <c r="Q3065" s="112">
        <v>1120.7950000000001</v>
      </c>
      <c r="R3065" s="112">
        <v>112079.5</v>
      </c>
      <c r="S3065" s="111" t="s">
        <v>1386</v>
      </c>
    </row>
    <row r="3066" spans="1:19" ht="25.5">
      <c r="A3066" s="111" t="s">
        <v>5295</v>
      </c>
      <c r="B3066" s="143">
        <v>44363</v>
      </c>
      <c r="C3066" s="111" t="s">
        <v>5296</v>
      </c>
      <c r="D3066" s="143">
        <v>44363</v>
      </c>
      <c r="E3066" s="111" t="s">
        <v>1387</v>
      </c>
      <c r="F3066" s="111" t="s">
        <v>44</v>
      </c>
      <c r="G3066" s="111" t="s">
        <v>1411</v>
      </c>
      <c r="H3066" s="111" t="s">
        <v>24</v>
      </c>
      <c r="I3066" s="111" t="s">
        <v>1120</v>
      </c>
      <c r="J3066" s="112">
        <v>40</v>
      </c>
      <c r="K3066" s="112">
        <v>1176</v>
      </c>
      <c r="L3066" s="112">
        <v>47040</v>
      </c>
      <c r="M3066" s="112">
        <v>2.94</v>
      </c>
      <c r="N3066" s="112">
        <v>117.6</v>
      </c>
      <c r="O3066" s="112">
        <v>0</v>
      </c>
      <c r="P3066" s="112">
        <v>0</v>
      </c>
      <c r="Q3066" s="112">
        <v>1178.94</v>
      </c>
      <c r="R3066" s="112">
        <v>47157.599999999999</v>
      </c>
      <c r="S3066" s="111" t="s">
        <v>1386</v>
      </c>
    </row>
    <row r="3067" spans="1:19" ht="25.5">
      <c r="A3067" s="111" t="s">
        <v>5295</v>
      </c>
      <c r="B3067" s="143">
        <v>44363</v>
      </c>
      <c r="C3067" s="111" t="s">
        <v>5296</v>
      </c>
      <c r="D3067" s="143">
        <v>44363</v>
      </c>
      <c r="E3067" s="111" t="s">
        <v>1387</v>
      </c>
      <c r="F3067" s="111" t="s">
        <v>44</v>
      </c>
      <c r="G3067" s="111" t="s">
        <v>1411</v>
      </c>
      <c r="H3067" s="111" t="s">
        <v>24</v>
      </c>
      <c r="I3067" s="111" t="s">
        <v>1117</v>
      </c>
      <c r="J3067" s="112">
        <v>200</v>
      </c>
      <c r="K3067" s="112">
        <v>1118</v>
      </c>
      <c r="L3067" s="112">
        <v>223600</v>
      </c>
      <c r="M3067" s="112">
        <v>2.7949999999999999</v>
      </c>
      <c r="N3067" s="112">
        <v>559</v>
      </c>
      <c r="O3067" s="112">
        <v>0</v>
      </c>
      <c r="P3067" s="112">
        <v>0</v>
      </c>
      <c r="Q3067" s="112">
        <v>1120.7950000000001</v>
      </c>
      <c r="R3067" s="112">
        <v>224159</v>
      </c>
      <c r="S3067" s="111" t="s">
        <v>1386</v>
      </c>
    </row>
    <row r="3068" spans="1:19" ht="25.5">
      <c r="A3068" s="111" t="s">
        <v>5297</v>
      </c>
      <c r="B3068" s="143">
        <v>44363</v>
      </c>
      <c r="C3068" s="111" t="s">
        <v>5298</v>
      </c>
      <c r="D3068" s="143">
        <v>44363</v>
      </c>
      <c r="E3068" s="111" t="s">
        <v>1387</v>
      </c>
      <c r="F3068" s="111" t="s">
        <v>81</v>
      </c>
      <c r="G3068" s="111" t="s">
        <v>1406</v>
      </c>
      <c r="H3068" s="111" t="s">
        <v>24</v>
      </c>
      <c r="I3068" s="111" t="s">
        <v>1284</v>
      </c>
      <c r="J3068" s="112">
        <v>40</v>
      </c>
      <c r="K3068" s="112">
        <v>1064</v>
      </c>
      <c r="L3068" s="112">
        <v>42560</v>
      </c>
      <c r="M3068" s="112">
        <v>2.66</v>
      </c>
      <c r="N3068" s="112">
        <v>106.4</v>
      </c>
      <c r="O3068" s="112">
        <v>0</v>
      </c>
      <c r="P3068" s="112">
        <v>0</v>
      </c>
      <c r="Q3068" s="112">
        <v>1066.6600000000001</v>
      </c>
      <c r="R3068" s="112">
        <v>42666.400000000001</v>
      </c>
      <c r="S3068" s="111" t="s">
        <v>1386</v>
      </c>
    </row>
    <row r="3069" spans="1:19" ht="25.5">
      <c r="A3069" s="111" t="s">
        <v>5297</v>
      </c>
      <c r="B3069" s="143">
        <v>44363</v>
      </c>
      <c r="C3069" s="111" t="s">
        <v>5298</v>
      </c>
      <c r="D3069" s="143">
        <v>44363</v>
      </c>
      <c r="E3069" s="111" t="s">
        <v>1387</v>
      </c>
      <c r="F3069" s="111" t="s">
        <v>81</v>
      </c>
      <c r="G3069" s="111" t="s">
        <v>1406</v>
      </c>
      <c r="H3069" s="111" t="s">
        <v>24</v>
      </c>
      <c r="I3069" s="111" t="s">
        <v>1285</v>
      </c>
      <c r="J3069" s="112">
        <v>20</v>
      </c>
      <c r="K3069" s="112">
        <v>1205</v>
      </c>
      <c r="L3069" s="112">
        <v>24100</v>
      </c>
      <c r="M3069" s="112">
        <v>3.0125000000000002</v>
      </c>
      <c r="N3069" s="112">
        <v>60.25</v>
      </c>
      <c r="O3069" s="112">
        <v>0</v>
      </c>
      <c r="P3069" s="112">
        <v>0</v>
      </c>
      <c r="Q3069" s="112">
        <v>1208.0125</v>
      </c>
      <c r="R3069" s="112">
        <v>24160.25</v>
      </c>
      <c r="S3069" s="111" t="s">
        <v>1386</v>
      </c>
    </row>
    <row r="3070" spans="1:19" ht="25.5">
      <c r="A3070" s="111" t="s">
        <v>5299</v>
      </c>
      <c r="B3070" s="143">
        <v>44363</v>
      </c>
      <c r="C3070" s="111" t="s">
        <v>5300</v>
      </c>
      <c r="D3070" s="143">
        <v>44363</v>
      </c>
      <c r="E3070" s="111" t="s">
        <v>1387</v>
      </c>
      <c r="F3070" s="111" t="s">
        <v>88</v>
      </c>
      <c r="G3070" s="111" t="s">
        <v>1406</v>
      </c>
      <c r="H3070" s="111" t="s">
        <v>24</v>
      </c>
      <c r="I3070" s="111" t="s">
        <v>1285</v>
      </c>
      <c r="J3070" s="112">
        <v>20</v>
      </c>
      <c r="K3070" s="112">
        <v>1205</v>
      </c>
      <c r="L3070" s="112">
        <v>24100</v>
      </c>
      <c r="M3070" s="112">
        <v>3.0125000000000002</v>
      </c>
      <c r="N3070" s="112">
        <v>60.25</v>
      </c>
      <c r="O3070" s="112">
        <v>0</v>
      </c>
      <c r="P3070" s="112">
        <v>0</v>
      </c>
      <c r="Q3070" s="112">
        <v>1208.0125</v>
      </c>
      <c r="R3070" s="112">
        <v>24160.25</v>
      </c>
      <c r="S3070" s="111" t="s">
        <v>1386</v>
      </c>
    </row>
    <row r="3071" spans="1:19" ht="25.5">
      <c r="A3071" s="111" t="s">
        <v>5299</v>
      </c>
      <c r="B3071" s="143">
        <v>44363</v>
      </c>
      <c r="C3071" s="111" t="s">
        <v>5300</v>
      </c>
      <c r="D3071" s="143">
        <v>44363</v>
      </c>
      <c r="E3071" s="111" t="s">
        <v>1387</v>
      </c>
      <c r="F3071" s="111" t="s">
        <v>88</v>
      </c>
      <c r="G3071" s="111" t="s">
        <v>1406</v>
      </c>
      <c r="H3071" s="111" t="s">
        <v>24</v>
      </c>
      <c r="I3071" s="111" t="s">
        <v>1284</v>
      </c>
      <c r="J3071" s="112">
        <v>50</v>
      </c>
      <c r="K3071" s="112">
        <v>1064</v>
      </c>
      <c r="L3071" s="112">
        <v>53200</v>
      </c>
      <c r="M3071" s="112">
        <v>2.66</v>
      </c>
      <c r="N3071" s="112">
        <v>133</v>
      </c>
      <c r="O3071" s="112">
        <v>0</v>
      </c>
      <c r="P3071" s="112">
        <v>0</v>
      </c>
      <c r="Q3071" s="112">
        <v>1066.6600000000001</v>
      </c>
      <c r="R3071" s="112">
        <v>53333</v>
      </c>
      <c r="S3071" s="111" t="s">
        <v>1386</v>
      </c>
    </row>
    <row r="3072" spans="1:19" ht="25.5">
      <c r="A3072" s="111" t="s">
        <v>5301</v>
      </c>
      <c r="B3072" s="143">
        <v>44363</v>
      </c>
      <c r="C3072" s="111" t="s">
        <v>5302</v>
      </c>
      <c r="D3072" s="143">
        <v>44363</v>
      </c>
      <c r="E3072" s="111" t="s">
        <v>1387</v>
      </c>
      <c r="F3072" s="111" t="s">
        <v>34</v>
      </c>
      <c r="G3072" s="111" t="s">
        <v>1393</v>
      </c>
      <c r="H3072" s="111" t="s">
        <v>24</v>
      </c>
      <c r="I3072" s="111" t="s">
        <v>1284</v>
      </c>
      <c r="J3072" s="112">
        <v>200</v>
      </c>
      <c r="K3072" s="112">
        <v>1064</v>
      </c>
      <c r="L3072" s="112">
        <v>212800</v>
      </c>
      <c r="M3072" s="112">
        <v>2.66</v>
      </c>
      <c r="N3072" s="112">
        <v>532</v>
      </c>
      <c r="O3072" s="112">
        <v>0</v>
      </c>
      <c r="P3072" s="112">
        <v>0</v>
      </c>
      <c r="Q3072" s="112">
        <v>1066.6600000000001</v>
      </c>
      <c r="R3072" s="112">
        <v>213332</v>
      </c>
      <c r="S3072" s="111" t="s">
        <v>1386</v>
      </c>
    </row>
    <row r="3073" spans="1:19" ht="25.5">
      <c r="A3073" s="111" t="s">
        <v>5301</v>
      </c>
      <c r="B3073" s="143">
        <v>44363</v>
      </c>
      <c r="C3073" s="111" t="s">
        <v>5302</v>
      </c>
      <c r="D3073" s="143">
        <v>44363</v>
      </c>
      <c r="E3073" s="111" t="s">
        <v>1387</v>
      </c>
      <c r="F3073" s="111" t="s">
        <v>34</v>
      </c>
      <c r="G3073" s="111" t="s">
        <v>1393</v>
      </c>
      <c r="H3073" s="111" t="s">
        <v>24</v>
      </c>
      <c r="I3073" s="111" t="s">
        <v>1230</v>
      </c>
      <c r="J3073" s="112">
        <v>40</v>
      </c>
      <c r="K3073" s="112">
        <v>1099</v>
      </c>
      <c r="L3073" s="112">
        <v>43960</v>
      </c>
      <c r="M3073" s="112">
        <v>2.7475000000000001</v>
      </c>
      <c r="N3073" s="112">
        <v>109.9</v>
      </c>
      <c r="O3073" s="112">
        <v>0</v>
      </c>
      <c r="P3073" s="112">
        <v>0</v>
      </c>
      <c r="Q3073" s="112">
        <v>1101.7474999999999</v>
      </c>
      <c r="R3073" s="112">
        <v>44069.9</v>
      </c>
      <c r="S3073" s="111" t="s">
        <v>1386</v>
      </c>
    </row>
    <row r="3074" spans="1:19" ht="25.5">
      <c r="A3074" s="111" t="s">
        <v>5301</v>
      </c>
      <c r="B3074" s="143">
        <v>44363</v>
      </c>
      <c r="C3074" s="111" t="s">
        <v>5302</v>
      </c>
      <c r="D3074" s="143">
        <v>44363</v>
      </c>
      <c r="E3074" s="111" t="s">
        <v>1387</v>
      </c>
      <c r="F3074" s="111" t="s">
        <v>34</v>
      </c>
      <c r="G3074" s="111" t="s">
        <v>1393</v>
      </c>
      <c r="H3074" s="111" t="s">
        <v>24</v>
      </c>
      <c r="I3074" s="111" t="s">
        <v>1117</v>
      </c>
      <c r="J3074" s="112">
        <v>100</v>
      </c>
      <c r="K3074" s="112">
        <v>1118</v>
      </c>
      <c r="L3074" s="112">
        <v>111800</v>
      </c>
      <c r="M3074" s="112">
        <v>2.7949999999999999</v>
      </c>
      <c r="N3074" s="112">
        <v>279.5</v>
      </c>
      <c r="O3074" s="112">
        <v>0</v>
      </c>
      <c r="P3074" s="112">
        <v>0</v>
      </c>
      <c r="Q3074" s="112">
        <v>1120.7950000000001</v>
      </c>
      <c r="R3074" s="112">
        <v>112079.5</v>
      </c>
      <c r="S3074" s="111" t="s">
        <v>1386</v>
      </c>
    </row>
    <row r="3075" spans="1:19" ht="25.5">
      <c r="A3075" s="111" t="s">
        <v>5303</v>
      </c>
      <c r="B3075" s="143">
        <v>44363</v>
      </c>
      <c r="C3075" s="111" t="s">
        <v>5304</v>
      </c>
      <c r="D3075" s="143">
        <v>44363</v>
      </c>
      <c r="E3075" s="111" t="s">
        <v>1387</v>
      </c>
      <c r="F3075" s="111" t="s">
        <v>23</v>
      </c>
      <c r="G3075" s="111" t="s">
        <v>1393</v>
      </c>
      <c r="H3075" s="111" t="s">
        <v>24</v>
      </c>
      <c r="I3075" s="111" t="s">
        <v>1335</v>
      </c>
      <c r="J3075" s="112">
        <v>60</v>
      </c>
      <c r="K3075" s="112">
        <v>1303</v>
      </c>
      <c r="L3075" s="112">
        <v>78180</v>
      </c>
      <c r="M3075" s="112">
        <v>3.2574999999999998</v>
      </c>
      <c r="N3075" s="112">
        <v>195.45</v>
      </c>
      <c r="O3075" s="112">
        <v>0</v>
      </c>
      <c r="P3075" s="112">
        <v>0</v>
      </c>
      <c r="Q3075" s="112">
        <v>1306.2574999999999</v>
      </c>
      <c r="R3075" s="112">
        <v>78375.45</v>
      </c>
      <c r="S3075" s="111" t="s">
        <v>1386</v>
      </c>
    </row>
    <row r="3076" spans="1:19" ht="25.5">
      <c r="A3076" s="111" t="s">
        <v>5303</v>
      </c>
      <c r="B3076" s="143">
        <v>44363</v>
      </c>
      <c r="C3076" s="111" t="s">
        <v>5304</v>
      </c>
      <c r="D3076" s="143">
        <v>44363</v>
      </c>
      <c r="E3076" s="111" t="s">
        <v>1387</v>
      </c>
      <c r="F3076" s="111" t="s">
        <v>23</v>
      </c>
      <c r="G3076" s="111" t="s">
        <v>1393</v>
      </c>
      <c r="H3076" s="111" t="s">
        <v>24</v>
      </c>
      <c r="I3076" s="111" t="s">
        <v>1285</v>
      </c>
      <c r="J3076" s="112">
        <v>60</v>
      </c>
      <c r="K3076" s="112">
        <v>1205</v>
      </c>
      <c r="L3076" s="112">
        <v>72300</v>
      </c>
      <c r="M3076" s="112">
        <v>3.0125000000000002</v>
      </c>
      <c r="N3076" s="112">
        <v>180.75</v>
      </c>
      <c r="O3076" s="112">
        <v>0</v>
      </c>
      <c r="P3076" s="112">
        <v>0</v>
      </c>
      <c r="Q3076" s="112">
        <v>1208.0125</v>
      </c>
      <c r="R3076" s="112">
        <v>72480.75</v>
      </c>
      <c r="S3076" s="111" t="s">
        <v>1386</v>
      </c>
    </row>
    <row r="3077" spans="1:19" ht="25.5">
      <c r="A3077" s="111" t="s">
        <v>5303</v>
      </c>
      <c r="B3077" s="143">
        <v>44363</v>
      </c>
      <c r="C3077" s="111" t="s">
        <v>5304</v>
      </c>
      <c r="D3077" s="143">
        <v>44363</v>
      </c>
      <c r="E3077" s="111" t="s">
        <v>1387</v>
      </c>
      <c r="F3077" s="111" t="s">
        <v>23</v>
      </c>
      <c r="G3077" s="111" t="s">
        <v>1393</v>
      </c>
      <c r="H3077" s="111" t="s">
        <v>24</v>
      </c>
      <c r="I3077" s="111" t="s">
        <v>1230</v>
      </c>
      <c r="J3077" s="112">
        <v>102</v>
      </c>
      <c r="K3077" s="112">
        <v>1099</v>
      </c>
      <c r="L3077" s="112">
        <v>112098</v>
      </c>
      <c r="M3077" s="112">
        <v>2.7475000000000001</v>
      </c>
      <c r="N3077" s="112">
        <v>280.245</v>
      </c>
      <c r="O3077" s="112">
        <v>0</v>
      </c>
      <c r="P3077" s="112">
        <v>0</v>
      </c>
      <c r="Q3077" s="112">
        <v>1101.7474999999999</v>
      </c>
      <c r="R3077" s="112">
        <v>112378.245</v>
      </c>
      <c r="S3077" s="111" t="s">
        <v>1386</v>
      </c>
    </row>
    <row r="3078" spans="1:19" ht="25.5">
      <c r="A3078" s="111" t="s">
        <v>5305</v>
      </c>
      <c r="B3078" s="143">
        <v>44363</v>
      </c>
      <c r="C3078" s="111" t="s">
        <v>5306</v>
      </c>
      <c r="D3078" s="143">
        <v>44363</v>
      </c>
      <c r="E3078" s="111" t="s">
        <v>1387</v>
      </c>
      <c r="F3078" s="111" t="s">
        <v>30</v>
      </c>
      <c r="G3078" s="111" t="s">
        <v>1407</v>
      </c>
      <c r="H3078" s="111" t="s">
        <v>24</v>
      </c>
      <c r="I3078" s="111" t="s">
        <v>1284</v>
      </c>
      <c r="J3078" s="112">
        <v>260</v>
      </c>
      <c r="K3078" s="112">
        <v>1064</v>
      </c>
      <c r="L3078" s="112">
        <v>276640</v>
      </c>
      <c r="M3078" s="112">
        <v>2.66</v>
      </c>
      <c r="N3078" s="112">
        <v>691.6</v>
      </c>
      <c r="O3078" s="112">
        <v>0</v>
      </c>
      <c r="P3078" s="112">
        <v>0</v>
      </c>
      <c r="Q3078" s="112">
        <v>1066.6600000000001</v>
      </c>
      <c r="R3078" s="112">
        <v>277331.59999999998</v>
      </c>
      <c r="S3078" s="111" t="s">
        <v>1386</v>
      </c>
    </row>
    <row r="3079" spans="1:19" ht="25.5">
      <c r="A3079" s="111" t="s">
        <v>5305</v>
      </c>
      <c r="B3079" s="143">
        <v>44363</v>
      </c>
      <c r="C3079" s="111" t="s">
        <v>5306</v>
      </c>
      <c r="D3079" s="143">
        <v>44363</v>
      </c>
      <c r="E3079" s="111" t="s">
        <v>1387</v>
      </c>
      <c r="F3079" s="111" t="s">
        <v>30</v>
      </c>
      <c r="G3079" s="111" t="s">
        <v>1407</v>
      </c>
      <c r="H3079" s="111" t="s">
        <v>24</v>
      </c>
      <c r="I3079" s="111" t="s">
        <v>1230</v>
      </c>
      <c r="J3079" s="112">
        <v>140</v>
      </c>
      <c r="K3079" s="112">
        <v>1099</v>
      </c>
      <c r="L3079" s="112">
        <v>153860</v>
      </c>
      <c r="M3079" s="112">
        <v>2.7475000000000001</v>
      </c>
      <c r="N3079" s="112">
        <v>384.65</v>
      </c>
      <c r="O3079" s="112">
        <v>0</v>
      </c>
      <c r="P3079" s="112">
        <v>0</v>
      </c>
      <c r="Q3079" s="112">
        <v>1101.7474999999999</v>
      </c>
      <c r="R3079" s="112">
        <v>154244.65</v>
      </c>
      <c r="S3079" s="111" t="s">
        <v>1386</v>
      </c>
    </row>
    <row r="3080" spans="1:19" ht="25.5">
      <c r="A3080" s="111" t="s">
        <v>5307</v>
      </c>
      <c r="B3080" s="143">
        <v>44363</v>
      </c>
      <c r="C3080" s="111" t="s">
        <v>5308</v>
      </c>
      <c r="D3080" s="143">
        <v>44363</v>
      </c>
      <c r="E3080" s="111" t="s">
        <v>1387</v>
      </c>
      <c r="F3080" s="111" t="s">
        <v>31</v>
      </c>
      <c r="G3080" s="111" t="s">
        <v>1024</v>
      </c>
      <c r="H3080" s="111" t="s">
        <v>24</v>
      </c>
      <c r="I3080" s="111" t="s">
        <v>1335</v>
      </c>
      <c r="J3080" s="112">
        <v>80</v>
      </c>
      <c r="K3080" s="112">
        <v>1303</v>
      </c>
      <c r="L3080" s="112">
        <v>104240</v>
      </c>
      <c r="M3080" s="112">
        <v>3.2574999999999998</v>
      </c>
      <c r="N3080" s="112">
        <v>260.60000000000002</v>
      </c>
      <c r="O3080" s="112">
        <v>0</v>
      </c>
      <c r="P3080" s="112">
        <v>0</v>
      </c>
      <c r="Q3080" s="112">
        <v>1306.2574999999999</v>
      </c>
      <c r="R3080" s="112">
        <v>104500.6</v>
      </c>
      <c r="S3080" s="111" t="s">
        <v>1386</v>
      </c>
    </row>
    <row r="3081" spans="1:19" ht="25.5">
      <c r="A3081" s="111" t="s">
        <v>5309</v>
      </c>
      <c r="B3081" s="143">
        <v>44363</v>
      </c>
      <c r="C3081" s="111" t="s">
        <v>5310</v>
      </c>
      <c r="D3081" s="143">
        <v>44363</v>
      </c>
      <c r="E3081" s="111" t="s">
        <v>1387</v>
      </c>
      <c r="F3081" s="111" t="s">
        <v>1156</v>
      </c>
      <c r="G3081" s="111" t="s">
        <v>25</v>
      </c>
      <c r="H3081" s="111" t="s">
        <v>24</v>
      </c>
      <c r="I3081" s="111" t="s">
        <v>1230</v>
      </c>
      <c r="J3081" s="112">
        <v>60</v>
      </c>
      <c r="K3081" s="112">
        <v>1099</v>
      </c>
      <c r="L3081" s="112">
        <v>65940</v>
      </c>
      <c r="M3081" s="112">
        <v>2.7475000000000001</v>
      </c>
      <c r="N3081" s="112">
        <v>164.85</v>
      </c>
      <c r="O3081" s="112">
        <v>0</v>
      </c>
      <c r="P3081" s="112">
        <v>0</v>
      </c>
      <c r="Q3081" s="112">
        <v>1101.7474999999999</v>
      </c>
      <c r="R3081" s="112">
        <v>66104.850000000006</v>
      </c>
      <c r="S3081" s="111" t="s">
        <v>1386</v>
      </c>
    </row>
    <row r="3082" spans="1:19" ht="25.5">
      <c r="A3082" s="111" t="s">
        <v>5311</v>
      </c>
      <c r="B3082" s="143">
        <v>44363</v>
      </c>
      <c r="C3082" s="111" t="s">
        <v>5312</v>
      </c>
      <c r="D3082" s="143">
        <v>44363</v>
      </c>
      <c r="E3082" s="111" t="s">
        <v>1387</v>
      </c>
      <c r="F3082" s="111" t="s">
        <v>47</v>
      </c>
      <c r="G3082" s="111" t="s">
        <v>1411</v>
      </c>
      <c r="H3082" s="111" t="s">
        <v>24</v>
      </c>
      <c r="I3082" s="111" t="s">
        <v>1285</v>
      </c>
      <c r="J3082" s="112">
        <v>20</v>
      </c>
      <c r="K3082" s="112">
        <v>1205</v>
      </c>
      <c r="L3082" s="112">
        <v>24100</v>
      </c>
      <c r="M3082" s="112">
        <v>3.0125000000000002</v>
      </c>
      <c r="N3082" s="112">
        <v>60.25</v>
      </c>
      <c r="O3082" s="112">
        <v>0</v>
      </c>
      <c r="P3082" s="112">
        <v>0</v>
      </c>
      <c r="Q3082" s="112">
        <v>1208.0125</v>
      </c>
      <c r="R3082" s="112">
        <v>24160.25</v>
      </c>
      <c r="S3082" s="111" t="s">
        <v>1386</v>
      </c>
    </row>
    <row r="3083" spans="1:19" ht="25.5">
      <c r="A3083" s="111" t="s">
        <v>5311</v>
      </c>
      <c r="B3083" s="143">
        <v>44363</v>
      </c>
      <c r="C3083" s="111" t="s">
        <v>5312</v>
      </c>
      <c r="D3083" s="143">
        <v>44363</v>
      </c>
      <c r="E3083" s="111" t="s">
        <v>1387</v>
      </c>
      <c r="F3083" s="111" t="s">
        <v>47</v>
      </c>
      <c r="G3083" s="111" t="s">
        <v>1411</v>
      </c>
      <c r="H3083" s="111" t="s">
        <v>24</v>
      </c>
      <c r="I3083" s="111" t="s">
        <v>1117</v>
      </c>
      <c r="J3083" s="112">
        <v>20</v>
      </c>
      <c r="K3083" s="112">
        <v>1118</v>
      </c>
      <c r="L3083" s="112">
        <v>22360</v>
      </c>
      <c r="M3083" s="112">
        <v>2.7949999999999999</v>
      </c>
      <c r="N3083" s="112">
        <v>55.9</v>
      </c>
      <c r="O3083" s="112">
        <v>0</v>
      </c>
      <c r="P3083" s="112">
        <v>0</v>
      </c>
      <c r="Q3083" s="112">
        <v>1120.7950000000001</v>
      </c>
      <c r="R3083" s="112">
        <v>22415.9</v>
      </c>
      <c r="S3083" s="111" t="s">
        <v>1386</v>
      </c>
    </row>
    <row r="3084" spans="1:19" ht="25.5">
      <c r="A3084" s="111" t="s">
        <v>5311</v>
      </c>
      <c r="B3084" s="143">
        <v>44363</v>
      </c>
      <c r="C3084" s="111" t="s">
        <v>5312</v>
      </c>
      <c r="D3084" s="143">
        <v>44363</v>
      </c>
      <c r="E3084" s="111" t="s">
        <v>1387</v>
      </c>
      <c r="F3084" s="111" t="s">
        <v>47</v>
      </c>
      <c r="G3084" s="111" t="s">
        <v>1411</v>
      </c>
      <c r="H3084" s="111" t="s">
        <v>24</v>
      </c>
      <c r="I3084" s="111" t="s">
        <v>1230</v>
      </c>
      <c r="J3084" s="112">
        <v>40</v>
      </c>
      <c r="K3084" s="112">
        <v>1099</v>
      </c>
      <c r="L3084" s="112">
        <v>43960</v>
      </c>
      <c r="M3084" s="112">
        <v>2.7475000000000001</v>
      </c>
      <c r="N3084" s="112">
        <v>109.9</v>
      </c>
      <c r="O3084" s="112">
        <v>0</v>
      </c>
      <c r="P3084" s="112">
        <v>0</v>
      </c>
      <c r="Q3084" s="112">
        <v>1101.7474999999999</v>
      </c>
      <c r="R3084" s="112">
        <v>44069.9</v>
      </c>
      <c r="S3084" s="111" t="s">
        <v>1386</v>
      </c>
    </row>
    <row r="3085" spans="1:19" ht="25.5">
      <c r="A3085" s="111" t="s">
        <v>5311</v>
      </c>
      <c r="B3085" s="143">
        <v>44363</v>
      </c>
      <c r="C3085" s="111" t="s">
        <v>5312</v>
      </c>
      <c r="D3085" s="143">
        <v>44363</v>
      </c>
      <c r="E3085" s="111" t="s">
        <v>1387</v>
      </c>
      <c r="F3085" s="111" t="s">
        <v>47</v>
      </c>
      <c r="G3085" s="111" t="s">
        <v>1411</v>
      </c>
      <c r="H3085" s="111" t="s">
        <v>24</v>
      </c>
      <c r="I3085" s="111" t="s">
        <v>1335</v>
      </c>
      <c r="J3085" s="112">
        <v>20</v>
      </c>
      <c r="K3085" s="112">
        <v>1303</v>
      </c>
      <c r="L3085" s="112">
        <v>26060</v>
      </c>
      <c r="M3085" s="112">
        <v>3.2574999999999998</v>
      </c>
      <c r="N3085" s="112">
        <v>65.150000000000006</v>
      </c>
      <c r="O3085" s="112">
        <v>0</v>
      </c>
      <c r="P3085" s="112">
        <v>0</v>
      </c>
      <c r="Q3085" s="112">
        <v>1306.2574999999999</v>
      </c>
      <c r="R3085" s="112">
        <v>26125.15</v>
      </c>
      <c r="S3085" s="111" t="s">
        <v>1386</v>
      </c>
    </row>
    <row r="3086" spans="1:19" ht="25.5">
      <c r="A3086" s="111" t="s">
        <v>5311</v>
      </c>
      <c r="B3086" s="143">
        <v>44363</v>
      </c>
      <c r="C3086" s="111" t="s">
        <v>5312</v>
      </c>
      <c r="D3086" s="143">
        <v>44363</v>
      </c>
      <c r="E3086" s="111" t="s">
        <v>1387</v>
      </c>
      <c r="F3086" s="111" t="s">
        <v>47</v>
      </c>
      <c r="G3086" s="111" t="s">
        <v>1411</v>
      </c>
      <c r="H3086" s="111" t="s">
        <v>24</v>
      </c>
      <c r="I3086" s="111" t="s">
        <v>1284</v>
      </c>
      <c r="J3086" s="112">
        <v>100</v>
      </c>
      <c r="K3086" s="112">
        <v>1064</v>
      </c>
      <c r="L3086" s="112">
        <v>106400</v>
      </c>
      <c r="M3086" s="112">
        <v>2.66</v>
      </c>
      <c r="N3086" s="112">
        <v>266</v>
      </c>
      <c r="O3086" s="112">
        <v>0</v>
      </c>
      <c r="P3086" s="112">
        <v>0</v>
      </c>
      <c r="Q3086" s="112">
        <v>1066.6600000000001</v>
      </c>
      <c r="R3086" s="112">
        <v>106666</v>
      </c>
      <c r="S3086" s="111" t="s">
        <v>1386</v>
      </c>
    </row>
    <row r="3087" spans="1:19" ht="25.5">
      <c r="A3087" s="111" t="s">
        <v>5313</v>
      </c>
      <c r="B3087" s="143">
        <v>44363</v>
      </c>
      <c r="C3087" s="111" t="s">
        <v>5314</v>
      </c>
      <c r="D3087" s="143">
        <v>44363</v>
      </c>
      <c r="E3087" s="111" t="s">
        <v>1387</v>
      </c>
      <c r="F3087" s="111" t="s">
        <v>100</v>
      </c>
      <c r="G3087" s="111" t="s">
        <v>1020</v>
      </c>
      <c r="H3087" s="111" t="s">
        <v>1391</v>
      </c>
      <c r="I3087" s="111" t="s">
        <v>1230</v>
      </c>
      <c r="J3087" s="112">
        <v>20</v>
      </c>
      <c r="K3087" s="112">
        <v>1099</v>
      </c>
      <c r="L3087" s="112">
        <v>21980</v>
      </c>
      <c r="M3087" s="112">
        <v>2.7475000000000001</v>
      </c>
      <c r="N3087" s="112">
        <v>54.95</v>
      </c>
      <c r="O3087" s="112">
        <v>0</v>
      </c>
      <c r="P3087" s="112">
        <v>0</v>
      </c>
      <c r="Q3087" s="112">
        <v>1101.7474999999999</v>
      </c>
      <c r="R3087" s="112">
        <v>22034.95</v>
      </c>
      <c r="S3087" s="111" t="s">
        <v>1386</v>
      </c>
    </row>
    <row r="3088" spans="1:19" ht="25.5">
      <c r="A3088" s="111" t="s">
        <v>5313</v>
      </c>
      <c r="B3088" s="143">
        <v>44363</v>
      </c>
      <c r="C3088" s="111" t="s">
        <v>5314</v>
      </c>
      <c r="D3088" s="143">
        <v>44363</v>
      </c>
      <c r="E3088" s="111" t="s">
        <v>1387</v>
      </c>
      <c r="F3088" s="111" t="s">
        <v>100</v>
      </c>
      <c r="G3088" s="111" t="s">
        <v>1020</v>
      </c>
      <c r="H3088" s="111" t="s">
        <v>1391</v>
      </c>
      <c r="I3088" s="111" t="s">
        <v>1120</v>
      </c>
      <c r="J3088" s="112">
        <v>20</v>
      </c>
      <c r="K3088" s="112">
        <v>1176</v>
      </c>
      <c r="L3088" s="112">
        <v>23520</v>
      </c>
      <c r="M3088" s="112">
        <v>2.94</v>
      </c>
      <c r="N3088" s="112">
        <v>58.8</v>
      </c>
      <c r="O3088" s="112">
        <v>0</v>
      </c>
      <c r="P3088" s="112">
        <v>0</v>
      </c>
      <c r="Q3088" s="112">
        <v>1178.94</v>
      </c>
      <c r="R3088" s="112">
        <v>23578.799999999999</v>
      </c>
      <c r="S3088" s="111" t="s">
        <v>1386</v>
      </c>
    </row>
    <row r="3089" spans="1:19" ht="25.5">
      <c r="A3089" s="111" t="s">
        <v>5313</v>
      </c>
      <c r="B3089" s="143">
        <v>44363</v>
      </c>
      <c r="C3089" s="111" t="s">
        <v>5314</v>
      </c>
      <c r="D3089" s="143">
        <v>44363</v>
      </c>
      <c r="E3089" s="111" t="s">
        <v>1387</v>
      </c>
      <c r="F3089" s="111" t="s">
        <v>100</v>
      </c>
      <c r="G3089" s="111" t="s">
        <v>1020</v>
      </c>
      <c r="H3089" s="111" t="s">
        <v>1391</v>
      </c>
      <c r="I3089" s="111" t="s">
        <v>1335</v>
      </c>
      <c r="J3089" s="112">
        <v>20</v>
      </c>
      <c r="K3089" s="112">
        <v>1303</v>
      </c>
      <c r="L3089" s="112">
        <v>26060</v>
      </c>
      <c r="M3089" s="112">
        <v>3.2574999999999998</v>
      </c>
      <c r="N3089" s="112">
        <v>65.150000000000006</v>
      </c>
      <c r="O3089" s="112">
        <v>0</v>
      </c>
      <c r="P3089" s="112">
        <v>0</v>
      </c>
      <c r="Q3089" s="112">
        <v>1306.2574999999999</v>
      </c>
      <c r="R3089" s="112">
        <v>26125.15</v>
      </c>
      <c r="S3089" s="111" t="s">
        <v>1386</v>
      </c>
    </row>
    <row r="3090" spans="1:19" ht="25.5">
      <c r="A3090" s="111" t="s">
        <v>5315</v>
      </c>
      <c r="B3090" s="143">
        <v>44363</v>
      </c>
      <c r="C3090" s="111" t="s">
        <v>5316</v>
      </c>
      <c r="D3090" s="143">
        <v>44363</v>
      </c>
      <c r="E3090" s="111" t="s">
        <v>1387</v>
      </c>
      <c r="F3090" s="111" t="s">
        <v>908</v>
      </c>
      <c r="G3090" s="111" t="s">
        <v>989</v>
      </c>
      <c r="H3090" s="111" t="s">
        <v>1391</v>
      </c>
      <c r="I3090" s="111" t="s">
        <v>1117</v>
      </c>
      <c r="J3090" s="112">
        <v>60</v>
      </c>
      <c r="K3090" s="112">
        <v>1118</v>
      </c>
      <c r="L3090" s="112">
        <v>67080</v>
      </c>
      <c r="M3090" s="112">
        <v>2.7949999999999999</v>
      </c>
      <c r="N3090" s="112">
        <v>167.7</v>
      </c>
      <c r="O3090" s="112">
        <v>0</v>
      </c>
      <c r="P3090" s="112">
        <v>0</v>
      </c>
      <c r="Q3090" s="112">
        <v>1120.7950000000001</v>
      </c>
      <c r="R3090" s="112">
        <v>67247.7</v>
      </c>
      <c r="S3090" s="111" t="s">
        <v>1386</v>
      </c>
    </row>
    <row r="3091" spans="1:19" ht="25.5">
      <c r="A3091" s="111" t="s">
        <v>5315</v>
      </c>
      <c r="B3091" s="143">
        <v>44363</v>
      </c>
      <c r="C3091" s="111" t="s">
        <v>5316</v>
      </c>
      <c r="D3091" s="143">
        <v>44363</v>
      </c>
      <c r="E3091" s="111" t="s">
        <v>1387</v>
      </c>
      <c r="F3091" s="111" t="s">
        <v>908</v>
      </c>
      <c r="G3091" s="111" t="s">
        <v>989</v>
      </c>
      <c r="H3091" s="111" t="s">
        <v>1391</v>
      </c>
      <c r="I3091" s="111" t="s">
        <v>1284</v>
      </c>
      <c r="J3091" s="112">
        <v>40</v>
      </c>
      <c r="K3091" s="112">
        <v>1064</v>
      </c>
      <c r="L3091" s="112">
        <v>42560</v>
      </c>
      <c r="M3091" s="112">
        <v>2.66</v>
      </c>
      <c r="N3091" s="112">
        <v>106.4</v>
      </c>
      <c r="O3091" s="112">
        <v>0</v>
      </c>
      <c r="P3091" s="112">
        <v>0</v>
      </c>
      <c r="Q3091" s="112">
        <v>1066.6600000000001</v>
      </c>
      <c r="R3091" s="112">
        <v>42666.400000000001</v>
      </c>
      <c r="S3091" s="111" t="s">
        <v>1386</v>
      </c>
    </row>
    <row r="3092" spans="1:19" ht="25.5">
      <c r="A3092" s="111" t="s">
        <v>5315</v>
      </c>
      <c r="B3092" s="143">
        <v>44363</v>
      </c>
      <c r="C3092" s="111" t="s">
        <v>5316</v>
      </c>
      <c r="D3092" s="143">
        <v>44363</v>
      </c>
      <c r="E3092" s="111" t="s">
        <v>1387</v>
      </c>
      <c r="F3092" s="111" t="s">
        <v>908</v>
      </c>
      <c r="G3092" s="111" t="s">
        <v>989</v>
      </c>
      <c r="H3092" s="111" t="s">
        <v>1391</v>
      </c>
      <c r="I3092" s="111" t="s">
        <v>1230</v>
      </c>
      <c r="J3092" s="112">
        <v>40</v>
      </c>
      <c r="K3092" s="112">
        <v>1099</v>
      </c>
      <c r="L3092" s="112">
        <v>43960</v>
      </c>
      <c r="M3092" s="112">
        <v>2.7475000000000001</v>
      </c>
      <c r="N3092" s="112">
        <v>109.9</v>
      </c>
      <c r="O3092" s="112">
        <v>0</v>
      </c>
      <c r="P3092" s="112">
        <v>0</v>
      </c>
      <c r="Q3092" s="112">
        <v>1101.7474999999999</v>
      </c>
      <c r="R3092" s="112">
        <v>44069.9</v>
      </c>
      <c r="S3092" s="111" t="s">
        <v>1386</v>
      </c>
    </row>
    <row r="3093" spans="1:19">
      <c r="A3093" s="111" t="s">
        <v>2706</v>
      </c>
      <c r="B3093" s="143">
        <v>44348</v>
      </c>
      <c r="C3093" s="111" t="s">
        <v>2707</v>
      </c>
      <c r="D3093" s="143">
        <v>44348</v>
      </c>
      <c r="E3093" s="111" t="s">
        <v>1387</v>
      </c>
      <c r="F3093" s="111" t="s">
        <v>104</v>
      </c>
      <c r="G3093" s="111" t="s">
        <v>1390</v>
      </c>
      <c r="H3093" s="111" t="s">
        <v>1391</v>
      </c>
      <c r="I3093" s="111" t="s">
        <v>1436</v>
      </c>
      <c r="J3093" s="112">
        <v>100</v>
      </c>
      <c r="K3093" s="112">
        <v>1176</v>
      </c>
      <c r="L3093" s="112">
        <v>117600</v>
      </c>
      <c r="M3093" s="112">
        <v>2.8</v>
      </c>
      <c r="N3093" s="112">
        <v>280</v>
      </c>
      <c r="O3093" s="112">
        <v>0</v>
      </c>
      <c r="P3093" s="112">
        <v>0</v>
      </c>
      <c r="Q3093" s="112">
        <v>1178.8</v>
      </c>
      <c r="R3093" s="112">
        <v>117880</v>
      </c>
      <c r="S3093" s="111" t="s">
        <v>1386</v>
      </c>
    </row>
    <row r="3094" spans="1:19">
      <c r="A3094" s="111" t="s">
        <v>2706</v>
      </c>
      <c r="B3094" s="143">
        <v>44348</v>
      </c>
      <c r="C3094" s="111" t="s">
        <v>2707</v>
      </c>
      <c r="D3094" s="143">
        <v>44348</v>
      </c>
      <c r="E3094" s="111" t="s">
        <v>1387</v>
      </c>
      <c r="F3094" s="111" t="s">
        <v>104</v>
      </c>
      <c r="G3094" s="111" t="s">
        <v>1390</v>
      </c>
      <c r="H3094" s="111" t="s">
        <v>1391</v>
      </c>
      <c r="I3094" s="111" t="s">
        <v>1334</v>
      </c>
      <c r="J3094" s="112">
        <v>40</v>
      </c>
      <c r="K3094" s="112">
        <v>1400</v>
      </c>
      <c r="L3094" s="112">
        <v>56000</v>
      </c>
      <c r="M3094" s="112">
        <v>3.3330000000000002</v>
      </c>
      <c r="N3094" s="112">
        <v>133.32</v>
      </c>
      <c r="O3094" s="112">
        <v>0</v>
      </c>
      <c r="P3094" s="112">
        <v>0</v>
      </c>
      <c r="Q3094" s="112">
        <v>1403.3333</v>
      </c>
      <c r="R3094" s="112">
        <v>56133.332000000002</v>
      </c>
      <c r="S3094" s="111" t="s">
        <v>1386</v>
      </c>
    </row>
    <row r="3095" spans="1:19">
      <c r="A3095" s="111" t="s">
        <v>2706</v>
      </c>
      <c r="B3095" s="143">
        <v>44348</v>
      </c>
      <c r="C3095" s="111" t="s">
        <v>2707</v>
      </c>
      <c r="D3095" s="143">
        <v>44348</v>
      </c>
      <c r="E3095" s="111" t="s">
        <v>1387</v>
      </c>
      <c r="F3095" s="111" t="s">
        <v>104</v>
      </c>
      <c r="G3095" s="111" t="s">
        <v>1390</v>
      </c>
      <c r="H3095" s="111" t="s">
        <v>1391</v>
      </c>
      <c r="I3095" s="111" t="s">
        <v>1308</v>
      </c>
      <c r="J3095" s="112">
        <v>20</v>
      </c>
      <c r="K3095" s="112">
        <v>9850</v>
      </c>
      <c r="L3095" s="112">
        <v>197000</v>
      </c>
      <c r="M3095" s="112">
        <v>23.452000000000002</v>
      </c>
      <c r="N3095" s="112">
        <v>469.04</v>
      </c>
      <c r="O3095" s="112">
        <v>0</v>
      </c>
      <c r="P3095" s="112">
        <v>0</v>
      </c>
      <c r="Q3095" s="112">
        <v>9873.4524000000001</v>
      </c>
      <c r="R3095" s="112">
        <v>197469.04800000001</v>
      </c>
      <c r="S3095" s="111" t="s">
        <v>1386</v>
      </c>
    </row>
    <row r="3096" spans="1:19">
      <c r="A3096" s="111" t="s">
        <v>2706</v>
      </c>
      <c r="B3096" s="143">
        <v>44348</v>
      </c>
      <c r="C3096" s="111" t="s">
        <v>2707</v>
      </c>
      <c r="D3096" s="143">
        <v>44348</v>
      </c>
      <c r="E3096" s="111" t="s">
        <v>1387</v>
      </c>
      <c r="F3096" s="111" t="s">
        <v>104</v>
      </c>
      <c r="G3096" s="111" t="s">
        <v>1390</v>
      </c>
      <c r="H3096" s="111" t="s">
        <v>1391</v>
      </c>
      <c r="I3096" s="111" t="s">
        <v>1127</v>
      </c>
      <c r="J3096" s="112">
        <v>100</v>
      </c>
      <c r="K3096" s="112">
        <v>1419</v>
      </c>
      <c r="L3096" s="112">
        <v>141900</v>
      </c>
      <c r="M3096" s="112">
        <v>3.379</v>
      </c>
      <c r="N3096" s="112">
        <v>337.9</v>
      </c>
      <c r="O3096" s="112">
        <v>0</v>
      </c>
      <c r="P3096" s="112">
        <v>0</v>
      </c>
      <c r="Q3096" s="112">
        <v>1422.3786</v>
      </c>
      <c r="R3096" s="112">
        <v>142237.85999999999</v>
      </c>
      <c r="S3096" s="111" t="s">
        <v>1386</v>
      </c>
    </row>
    <row r="3097" spans="1:19">
      <c r="A3097" s="111" t="s">
        <v>2708</v>
      </c>
      <c r="B3097" s="143">
        <v>44348</v>
      </c>
      <c r="C3097" s="111" t="s">
        <v>2709</v>
      </c>
      <c r="D3097" s="143">
        <v>44348</v>
      </c>
      <c r="E3097" s="111" t="s">
        <v>1387</v>
      </c>
      <c r="F3097" s="111" t="s">
        <v>103</v>
      </c>
      <c r="G3097" s="111" t="s">
        <v>1392</v>
      </c>
      <c r="H3097" s="111" t="s">
        <v>1391</v>
      </c>
      <c r="I3097" s="111" t="s">
        <v>1286</v>
      </c>
      <c r="J3097" s="112">
        <v>60</v>
      </c>
      <c r="K3097" s="112">
        <v>1361</v>
      </c>
      <c r="L3097" s="112">
        <v>81660</v>
      </c>
      <c r="M3097" s="112">
        <v>3.24</v>
      </c>
      <c r="N3097" s="112">
        <v>194.4</v>
      </c>
      <c r="O3097" s="112">
        <v>0</v>
      </c>
      <c r="P3097" s="112">
        <v>0</v>
      </c>
      <c r="Q3097" s="112">
        <v>1364.2405000000001</v>
      </c>
      <c r="R3097" s="112">
        <v>81854.429999999993</v>
      </c>
      <c r="S3097" s="111" t="s">
        <v>1386</v>
      </c>
    </row>
    <row r="3098" spans="1:19">
      <c r="A3098" s="111" t="s">
        <v>2708</v>
      </c>
      <c r="B3098" s="143">
        <v>44348</v>
      </c>
      <c r="C3098" s="111" t="s">
        <v>2709</v>
      </c>
      <c r="D3098" s="143">
        <v>44348</v>
      </c>
      <c r="E3098" s="111" t="s">
        <v>1387</v>
      </c>
      <c r="F3098" s="111" t="s">
        <v>103</v>
      </c>
      <c r="G3098" s="111" t="s">
        <v>1392</v>
      </c>
      <c r="H3098" s="111" t="s">
        <v>1391</v>
      </c>
      <c r="I3098" s="111" t="s">
        <v>1366</v>
      </c>
      <c r="J3098" s="112">
        <v>30</v>
      </c>
      <c r="K3098" s="112">
        <v>5590</v>
      </c>
      <c r="L3098" s="112">
        <v>167700</v>
      </c>
      <c r="M3098" s="112">
        <v>13.31</v>
      </c>
      <c r="N3098" s="112">
        <v>399.3</v>
      </c>
      <c r="O3098" s="112">
        <v>0</v>
      </c>
      <c r="P3098" s="112">
        <v>0</v>
      </c>
      <c r="Q3098" s="112">
        <v>5603.3095000000003</v>
      </c>
      <c r="R3098" s="112">
        <v>168099.285</v>
      </c>
      <c r="S3098" s="111" t="s">
        <v>1386</v>
      </c>
    </row>
    <row r="3099" spans="1:19">
      <c r="A3099" s="111" t="s">
        <v>2708</v>
      </c>
      <c r="B3099" s="143">
        <v>44348</v>
      </c>
      <c r="C3099" s="111" t="s">
        <v>2709</v>
      </c>
      <c r="D3099" s="143">
        <v>44348</v>
      </c>
      <c r="E3099" s="111" t="s">
        <v>1387</v>
      </c>
      <c r="F3099" s="111" t="s">
        <v>103</v>
      </c>
      <c r="G3099" s="111" t="s">
        <v>1392</v>
      </c>
      <c r="H3099" s="111" t="s">
        <v>1391</v>
      </c>
      <c r="I3099" s="111" t="s">
        <v>1367</v>
      </c>
      <c r="J3099" s="112">
        <v>50</v>
      </c>
      <c r="K3099" s="112">
        <v>7760</v>
      </c>
      <c r="L3099" s="112">
        <v>388000</v>
      </c>
      <c r="M3099" s="112">
        <v>18.475999999999999</v>
      </c>
      <c r="N3099" s="112">
        <v>923.8</v>
      </c>
      <c r="O3099" s="112">
        <v>0</v>
      </c>
      <c r="P3099" s="112">
        <v>0</v>
      </c>
      <c r="Q3099" s="112">
        <v>7778.4762000000001</v>
      </c>
      <c r="R3099" s="112">
        <v>388923.81</v>
      </c>
      <c r="S3099" s="111" t="s">
        <v>1386</v>
      </c>
    </row>
    <row r="3100" spans="1:19">
      <c r="A3100" s="111" t="s">
        <v>2708</v>
      </c>
      <c r="B3100" s="143">
        <v>44348</v>
      </c>
      <c r="C3100" s="111" t="s">
        <v>2709</v>
      </c>
      <c r="D3100" s="143">
        <v>44348</v>
      </c>
      <c r="E3100" s="111" t="s">
        <v>1387</v>
      </c>
      <c r="F3100" s="111" t="s">
        <v>103</v>
      </c>
      <c r="G3100" s="111" t="s">
        <v>1392</v>
      </c>
      <c r="H3100" s="111" t="s">
        <v>1391</v>
      </c>
      <c r="I3100" s="111" t="s">
        <v>1283</v>
      </c>
      <c r="J3100" s="112">
        <v>60</v>
      </c>
      <c r="K3100" s="112">
        <v>1244</v>
      </c>
      <c r="L3100" s="112">
        <v>74640</v>
      </c>
      <c r="M3100" s="112">
        <v>2.9620000000000002</v>
      </c>
      <c r="N3100" s="112">
        <v>177.72</v>
      </c>
      <c r="O3100" s="112">
        <v>0</v>
      </c>
      <c r="P3100" s="112">
        <v>0</v>
      </c>
      <c r="Q3100" s="112">
        <v>1246.9619</v>
      </c>
      <c r="R3100" s="112">
        <v>74817.714000000007</v>
      </c>
      <c r="S3100" s="111" t="s">
        <v>1386</v>
      </c>
    </row>
    <row r="3101" spans="1:19">
      <c r="A3101" s="111" t="s">
        <v>2708</v>
      </c>
      <c r="B3101" s="143">
        <v>44348</v>
      </c>
      <c r="C3101" s="111" t="s">
        <v>2709</v>
      </c>
      <c r="D3101" s="143">
        <v>44348</v>
      </c>
      <c r="E3101" s="111" t="s">
        <v>1387</v>
      </c>
      <c r="F3101" s="111" t="s">
        <v>103</v>
      </c>
      <c r="G3101" s="111" t="s">
        <v>1392</v>
      </c>
      <c r="H3101" s="111" t="s">
        <v>1391</v>
      </c>
      <c r="I3101" s="111" t="s">
        <v>1436</v>
      </c>
      <c r="J3101" s="112">
        <v>200</v>
      </c>
      <c r="K3101" s="112">
        <v>1176</v>
      </c>
      <c r="L3101" s="112">
        <v>235200</v>
      </c>
      <c r="M3101" s="112">
        <v>2.8</v>
      </c>
      <c r="N3101" s="112">
        <v>560</v>
      </c>
      <c r="O3101" s="112">
        <v>0</v>
      </c>
      <c r="P3101" s="112">
        <v>0</v>
      </c>
      <c r="Q3101" s="112">
        <v>1178.8</v>
      </c>
      <c r="R3101" s="112">
        <v>235760</v>
      </c>
      <c r="S3101" s="111" t="s">
        <v>1386</v>
      </c>
    </row>
    <row r="3102" spans="1:19">
      <c r="A3102" s="111" t="s">
        <v>2710</v>
      </c>
      <c r="B3102" s="143">
        <v>44348</v>
      </c>
      <c r="C3102" s="111" t="s">
        <v>2711</v>
      </c>
      <c r="D3102" s="143">
        <v>44348</v>
      </c>
      <c r="E3102" s="111" t="s">
        <v>1387</v>
      </c>
      <c r="F3102" s="111" t="s">
        <v>53</v>
      </c>
      <c r="G3102" s="111" t="s">
        <v>1026</v>
      </c>
      <c r="H3102" s="111" t="s">
        <v>54</v>
      </c>
      <c r="I3102" s="111" t="s">
        <v>1436</v>
      </c>
      <c r="J3102" s="112">
        <v>90</v>
      </c>
      <c r="K3102" s="112">
        <v>1176</v>
      </c>
      <c r="L3102" s="112">
        <v>105840</v>
      </c>
      <c r="M3102" s="112">
        <v>2.8</v>
      </c>
      <c r="N3102" s="112">
        <v>252</v>
      </c>
      <c r="O3102" s="112">
        <v>0</v>
      </c>
      <c r="P3102" s="112">
        <v>0</v>
      </c>
      <c r="Q3102" s="112">
        <v>1178.8</v>
      </c>
      <c r="R3102" s="112">
        <v>106092</v>
      </c>
      <c r="S3102" s="111" t="s">
        <v>1386</v>
      </c>
    </row>
    <row r="3103" spans="1:19">
      <c r="A3103" s="111" t="s">
        <v>2712</v>
      </c>
      <c r="B3103" s="143">
        <v>44348</v>
      </c>
      <c r="C3103" s="111" t="s">
        <v>2713</v>
      </c>
      <c r="D3103" s="143">
        <v>44348</v>
      </c>
      <c r="E3103" s="111" t="s">
        <v>1387</v>
      </c>
      <c r="F3103" s="111" t="s">
        <v>993</v>
      </c>
      <c r="G3103" s="111" t="s">
        <v>1397</v>
      </c>
      <c r="H3103" s="111" t="s">
        <v>54</v>
      </c>
      <c r="I3103" s="111" t="s">
        <v>1436</v>
      </c>
      <c r="J3103" s="112">
        <v>100</v>
      </c>
      <c r="K3103" s="112">
        <v>1176</v>
      </c>
      <c r="L3103" s="112">
        <v>117600</v>
      </c>
      <c r="M3103" s="112">
        <v>2.8</v>
      </c>
      <c r="N3103" s="112">
        <v>280</v>
      </c>
      <c r="O3103" s="112">
        <v>0</v>
      </c>
      <c r="P3103" s="112">
        <v>0</v>
      </c>
      <c r="Q3103" s="112">
        <v>1178.8</v>
      </c>
      <c r="R3103" s="112">
        <v>117880</v>
      </c>
      <c r="S3103" s="111" t="s">
        <v>1386</v>
      </c>
    </row>
    <row r="3104" spans="1:19">
      <c r="A3104" s="111" t="s">
        <v>2712</v>
      </c>
      <c r="B3104" s="143">
        <v>44348</v>
      </c>
      <c r="C3104" s="111" t="s">
        <v>2713</v>
      </c>
      <c r="D3104" s="143">
        <v>44348</v>
      </c>
      <c r="E3104" s="111" t="s">
        <v>1387</v>
      </c>
      <c r="F3104" s="111" t="s">
        <v>993</v>
      </c>
      <c r="G3104" s="111" t="s">
        <v>1397</v>
      </c>
      <c r="H3104" s="111" t="s">
        <v>54</v>
      </c>
      <c r="I3104" s="111" t="s">
        <v>1366</v>
      </c>
      <c r="J3104" s="112">
        <v>5</v>
      </c>
      <c r="K3104" s="112">
        <v>5590</v>
      </c>
      <c r="L3104" s="112">
        <v>27950</v>
      </c>
      <c r="M3104" s="112">
        <v>13.3095</v>
      </c>
      <c r="N3104" s="112">
        <v>66.547499999999999</v>
      </c>
      <c r="O3104" s="112">
        <v>0</v>
      </c>
      <c r="P3104" s="112">
        <v>0</v>
      </c>
      <c r="Q3104" s="112">
        <v>5603.3095000000003</v>
      </c>
      <c r="R3104" s="112">
        <v>28016.547500000001</v>
      </c>
      <c r="S3104" s="111" t="s">
        <v>1386</v>
      </c>
    </row>
    <row r="3105" spans="1:19">
      <c r="A3105" s="111" t="s">
        <v>2714</v>
      </c>
      <c r="B3105" s="143">
        <v>44348</v>
      </c>
      <c r="C3105" s="111" t="s">
        <v>2715</v>
      </c>
      <c r="D3105" s="143">
        <v>44348</v>
      </c>
      <c r="E3105" s="111" t="s">
        <v>1387</v>
      </c>
      <c r="F3105" s="111" t="s">
        <v>8</v>
      </c>
      <c r="G3105" s="111" t="s">
        <v>1019</v>
      </c>
      <c r="H3105" s="111" t="s">
        <v>117</v>
      </c>
      <c r="I3105" s="111" t="s">
        <v>1126</v>
      </c>
      <c r="J3105" s="112">
        <v>5</v>
      </c>
      <c r="K3105" s="112">
        <v>9045</v>
      </c>
      <c r="L3105" s="112">
        <v>45225</v>
      </c>
      <c r="M3105" s="112">
        <v>21.535699999999999</v>
      </c>
      <c r="N3105" s="112">
        <v>107.6785</v>
      </c>
      <c r="O3105" s="112">
        <v>0</v>
      </c>
      <c r="P3105" s="112">
        <v>0</v>
      </c>
      <c r="Q3105" s="112">
        <v>9066.5357000000004</v>
      </c>
      <c r="R3105" s="112">
        <v>45332.678500000002</v>
      </c>
      <c r="S3105" s="111" t="s">
        <v>1386</v>
      </c>
    </row>
    <row r="3106" spans="1:19" ht="25.5">
      <c r="A3106" s="111" t="s">
        <v>2714</v>
      </c>
      <c r="B3106" s="143">
        <v>44348</v>
      </c>
      <c r="C3106" s="111" t="s">
        <v>2715</v>
      </c>
      <c r="D3106" s="143">
        <v>44348</v>
      </c>
      <c r="E3106" s="111" t="s">
        <v>1387</v>
      </c>
      <c r="F3106" s="111" t="s">
        <v>8</v>
      </c>
      <c r="G3106" s="111" t="s">
        <v>1019</v>
      </c>
      <c r="H3106" s="111" t="s">
        <v>117</v>
      </c>
      <c r="I3106" s="111" t="s">
        <v>1379</v>
      </c>
      <c r="J3106" s="112">
        <v>10</v>
      </c>
      <c r="K3106" s="112">
        <v>9035</v>
      </c>
      <c r="L3106" s="112">
        <v>90350</v>
      </c>
      <c r="M3106" s="112">
        <v>21.511900000000001</v>
      </c>
      <c r="N3106" s="112">
        <v>215.119</v>
      </c>
      <c r="O3106" s="112">
        <v>0</v>
      </c>
      <c r="P3106" s="112">
        <v>0</v>
      </c>
      <c r="Q3106" s="112">
        <v>9056.5118999999995</v>
      </c>
      <c r="R3106" s="112">
        <v>90565.119000000006</v>
      </c>
      <c r="S3106" s="111" t="s">
        <v>1386</v>
      </c>
    </row>
    <row r="3107" spans="1:19">
      <c r="A3107" s="111" t="s">
        <v>2714</v>
      </c>
      <c r="B3107" s="143">
        <v>44348</v>
      </c>
      <c r="C3107" s="111" t="s">
        <v>2715</v>
      </c>
      <c r="D3107" s="143">
        <v>44348</v>
      </c>
      <c r="E3107" s="111" t="s">
        <v>1387</v>
      </c>
      <c r="F3107" s="111" t="s">
        <v>8</v>
      </c>
      <c r="G3107" s="111" t="s">
        <v>1019</v>
      </c>
      <c r="H3107" s="111" t="s">
        <v>117</v>
      </c>
      <c r="I3107" s="111" t="s">
        <v>1367</v>
      </c>
      <c r="J3107" s="112">
        <v>40</v>
      </c>
      <c r="K3107" s="112">
        <v>7760</v>
      </c>
      <c r="L3107" s="112">
        <v>310400</v>
      </c>
      <c r="M3107" s="112">
        <v>18.476199999999999</v>
      </c>
      <c r="N3107" s="112">
        <v>739.048</v>
      </c>
      <c r="O3107" s="112">
        <v>0</v>
      </c>
      <c r="P3107" s="112">
        <v>0</v>
      </c>
      <c r="Q3107" s="112">
        <v>7778.4762000000001</v>
      </c>
      <c r="R3107" s="112">
        <v>311139.04800000001</v>
      </c>
      <c r="S3107" s="111" t="s">
        <v>1386</v>
      </c>
    </row>
    <row r="3108" spans="1:19">
      <c r="A3108" s="111" t="s">
        <v>2716</v>
      </c>
      <c r="B3108" s="143">
        <v>44348</v>
      </c>
      <c r="C3108" s="111" t="s">
        <v>2717</v>
      </c>
      <c r="D3108" s="143">
        <v>44348</v>
      </c>
      <c r="E3108" s="111" t="s">
        <v>1387</v>
      </c>
      <c r="F3108" s="111" t="s">
        <v>9</v>
      </c>
      <c r="G3108" s="111" t="s">
        <v>1018</v>
      </c>
      <c r="H3108" s="111" t="s">
        <v>24</v>
      </c>
      <c r="I3108" s="111" t="s">
        <v>1127</v>
      </c>
      <c r="J3108" s="112">
        <v>10</v>
      </c>
      <c r="K3108" s="112">
        <v>1419</v>
      </c>
      <c r="L3108" s="112">
        <v>14190</v>
      </c>
      <c r="M3108" s="112">
        <v>3.3786</v>
      </c>
      <c r="N3108" s="112">
        <v>33.786000000000001</v>
      </c>
      <c r="O3108" s="112">
        <v>0</v>
      </c>
      <c r="P3108" s="112">
        <v>0</v>
      </c>
      <c r="Q3108" s="112">
        <v>1422.3786</v>
      </c>
      <c r="R3108" s="112">
        <v>14223.786</v>
      </c>
      <c r="S3108" s="111" t="s">
        <v>1386</v>
      </c>
    </row>
    <row r="3109" spans="1:19">
      <c r="A3109" s="111" t="s">
        <v>2718</v>
      </c>
      <c r="B3109" s="143">
        <v>44348</v>
      </c>
      <c r="C3109" s="111" t="s">
        <v>2719</v>
      </c>
      <c r="D3109" s="143">
        <v>44348</v>
      </c>
      <c r="E3109" s="111" t="s">
        <v>1387</v>
      </c>
      <c r="F3109" s="111" t="s">
        <v>105</v>
      </c>
      <c r="G3109" s="111" t="s">
        <v>1402</v>
      </c>
      <c r="H3109" s="111" t="s">
        <v>117</v>
      </c>
      <c r="I3109" s="111" t="s">
        <v>1283</v>
      </c>
      <c r="J3109" s="112">
        <v>20</v>
      </c>
      <c r="K3109" s="112">
        <v>1244</v>
      </c>
      <c r="L3109" s="112">
        <v>24880</v>
      </c>
      <c r="M3109" s="112">
        <v>2.9619</v>
      </c>
      <c r="N3109" s="112">
        <v>59.238</v>
      </c>
      <c r="O3109" s="112">
        <v>0</v>
      </c>
      <c r="P3109" s="112">
        <v>0</v>
      </c>
      <c r="Q3109" s="112">
        <v>1246.9619</v>
      </c>
      <c r="R3109" s="112">
        <v>24939.238000000001</v>
      </c>
      <c r="S3109" s="111" t="s">
        <v>1386</v>
      </c>
    </row>
    <row r="3110" spans="1:19" ht="25.5">
      <c r="A3110" s="111" t="s">
        <v>2718</v>
      </c>
      <c r="B3110" s="143">
        <v>44348</v>
      </c>
      <c r="C3110" s="111" t="s">
        <v>2719</v>
      </c>
      <c r="D3110" s="143">
        <v>44348</v>
      </c>
      <c r="E3110" s="111" t="s">
        <v>1387</v>
      </c>
      <c r="F3110" s="111" t="s">
        <v>105</v>
      </c>
      <c r="G3110" s="111" t="s">
        <v>1402</v>
      </c>
      <c r="H3110" s="111" t="s">
        <v>117</v>
      </c>
      <c r="I3110" s="111" t="s">
        <v>1379</v>
      </c>
      <c r="J3110" s="112">
        <v>5</v>
      </c>
      <c r="K3110" s="112">
        <v>9035</v>
      </c>
      <c r="L3110" s="112">
        <v>45175</v>
      </c>
      <c r="M3110" s="112">
        <v>21.511900000000001</v>
      </c>
      <c r="N3110" s="112">
        <v>107.5595</v>
      </c>
      <c r="O3110" s="112">
        <v>0</v>
      </c>
      <c r="P3110" s="112">
        <v>0</v>
      </c>
      <c r="Q3110" s="112">
        <v>9056.5118999999995</v>
      </c>
      <c r="R3110" s="112">
        <v>45282.559500000003</v>
      </c>
      <c r="S3110" s="111" t="s">
        <v>1386</v>
      </c>
    </row>
    <row r="3111" spans="1:19">
      <c r="A3111" s="111" t="s">
        <v>2718</v>
      </c>
      <c r="B3111" s="143">
        <v>44348</v>
      </c>
      <c r="C3111" s="111" t="s">
        <v>2719</v>
      </c>
      <c r="D3111" s="143">
        <v>44348</v>
      </c>
      <c r="E3111" s="111" t="s">
        <v>1387</v>
      </c>
      <c r="F3111" s="111" t="s">
        <v>105</v>
      </c>
      <c r="G3111" s="111" t="s">
        <v>1402</v>
      </c>
      <c r="H3111" s="111" t="s">
        <v>117</v>
      </c>
      <c r="I3111" s="111" t="s">
        <v>1338</v>
      </c>
      <c r="J3111" s="112">
        <v>20</v>
      </c>
      <c r="K3111" s="112">
        <v>1186</v>
      </c>
      <c r="L3111" s="112">
        <v>23720</v>
      </c>
      <c r="M3111" s="112">
        <v>2.8237999999999999</v>
      </c>
      <c r="N3111" s="112">
        <v>56.475999999999999</v>
      </c>
      <c r="O3111" s="112">
        <v>0</v>
      </c>
      <c r="P3111" s="112">
        <v>0</v>
      </c>
      <c r="Q3111" s="112">
        <v>1188.8237999999999</v>
      </c>
      <c r="R3111" s="112">
        <v>23776.475999999999</v>
      </c>
      <c r="S3111" s="111" t="s">
        <v>1386</v>
      </c>
    </row>
    <row r="3112" spans="1:19" ht="25.5">
      <c r="A3112" s="111" t="s">
        <v>2718</v>
      </c>
      <c r="B3112" s="143">
        <v>44348</v>
      </c>
      <c r="C3112" s="111" t="s">
        <v>2719</v>
      </c>
      <c r="D3112" s="143">
        <v>44348</v>
      </c>
      <c r="E3112" s="111" t="s">
        <v>1387</v>
      </c>
      <c r="F3112" s="111" t="s">
        <v>105</v>
      </c>
      <c r="G3112" s="111" t="s">
        <v>1402</v>
      </c>
      <c r="H3112" s="111" t="s">
        <v>117</v>
      </c>
      <c r="I3112" s="111" t="s">
        <v>1429</v>
      </c>
      <c r="J3112" s="112">
        <v>5</v>
      </c>
      <c r="K3112" s="112">
        <v>9035</v>
      </c>
      <c r="L3112" s="112">
        <v>45175</v>
      </c>
      <c r="M3112" s="112">
        <v>21.511900000000001</v>
      </c>
      <c r="N3112" s="112">
        <v>107.5595</v>
      </c>
      <c r="O3112" s="112">
        <v>0</v>
      </c>
      <c r="P3112" s="112">
        <v>0</v>
      </c>
      <c r="Q3112" s="112">
        <v>9056.5118999999995</v>
      </c>
      <c r="R3112" s="112">
        <v>45282.559500000003</v>
      </c>
      <c r="S3112" s="111" t="s">
        <v>1386</v>
      </c>
    </row>
    <row r="3113" spans="1:19">
      <c r="A3113" s="111" t="s">
        <v>2718</v>
      </c>
      <c r="B3113" s="143">
        <v>44348</v>
      </c>
      <c r="C3113" s="111" t="s">
        <v>2719</v>
      </c>
      <c r="D3113" s="143">
        <v>44348</v>
      </c>
      <c r="E3113" s="111" t="s">
        <v>1387</v>
      </c>
      <c r="F3113" s="111" t="s">
        <v>105</v>
      </c>
      <c r="G3113" s="111" t="s">
        <v>1402</v>
      </c>
      <c r="H3113" s="111" t="s">
        <v>117</v>
      </c>
      <c r="I3113" s="111" t="s">
        <v>1286</v>
      </c>
      <c r="J3113" s="112">
        <v>20</v>
      </c>
      <c r="K3113" s="112">
        <v>1361</v>
      </c>
      <c r="L3113" s="112">
        <v>27220</v>
      </c>
      <c r="M3113" s="112">
        <v>3.2404999999999999</v>
      </c>
      <c r="N3113" s="112">
        <v>64.81</v>
      </c>
      <c r="O3113" s="112">
        <v>0</v>
      </c>
      <c r="P3113" s="112">
        <v>0</v>
      </c>
      <c r="Q3113" s="112">
        <v>1364.2405000000001</v>
      </c>
      <c r="R3113" s="112">
        <v>27284.81</v>
      </c>
      <c r="S3113" s="111" t="s">
        <v>1386</v>
      </c>
    </row>
    <row r="3114" spans="1:19">
      <c r="A3114" s="111" t="s">
        <v>2720</v>
      </c>
      <c r="B3114" s="143">
        <v>44348</v>
      </c>
      <c r="C3114" s="111" t="s">
        <v>2721</v>
      </c>
      <c r="D3114" s="143">
        <v>44348</v>
      </c>
      <c r="E3114" s="111" t="s">
        <v>1387</v>
      </c>
      <c r="F3114" s="111" t="s">
        <v>29</v>
      </c>
      <c r="G3114" s="111" t="s">
        <v>1065</v>
      </c>
      <c r="H3114" s="111" t="s">
        <v>24</v>
      </c>
      <c r="I3114" s="111" t="s">
        <v>1436</v>
      </c>
      <c r="J3114" s="112">
        <v>15</v>
      </c>
      <c r="K3114" s="112">
        <v>1176</v>
      </c>
      <c r="L3114" s="112">
        <v>17640</v>
      </c>
      <c r="M3114" s="112">
        <v>2.8</v>
      </c>
      <c r="N3114" s="112">
        <v>42</v>
      </c>
      <c r="O3114" s="112">
        <v>0</v>
      </c>
      <c r="P3114" s="112">
        <v>0</v>
      </c>
      <c r="Q3114" s="112">
        <v>1178.8</v>
      </c>
      <c r="R3114" s="112">
        <v>17682</v>
      </c>
      <c r="S3114" s="111" t="s">
        <v>1386</v>
      </c>
    </row>
    <row r="3115" spans="1:19">
      <c r="A3115" s="111" t="s">
        <v>2722</v>
      </c>
      <c r="B3115" s="143">
        <v>44348</v>
      </c>
      <c r="C3115" s="111" t="s">
        <v>2723</v>
      </c>
      <c r="D3115" s="143">
        <v>44348</v>
      </c>
      <c r="E3115" s="111" t="s">
        <v>1387</v>
      </c>
      <c r="F3115" s="111" t="s">
        <v>89</v>
      </c>
      <c r="G3115" s="111" t="s">
        <v>1410</v>
      </c>
      <c r="H3115" s="111" t="s">
        <v>1391</v>
      </c>
      <c r="I3115" s="111" t="s">
        <v>1436</v>
      </c>
      <c r="J3115" s="112">
        <v>18</v>
      </c>
      <c r="K3115" s="112">
        <v>1176</v>
      </c>
      <c r="L3115" s="112">
        <v>21168</v>
      </c>
      <c r="M3115" s="112">
        <v>2.8</v>
      </c>
      <c r="N3115" s="112">
        <v>50.4</v>
      </c>
      <c r="O3115" s="112">
        <v>0</v>
      </c>
      <c r="P3115" s="112">
        <v>0</v>
      </c>
      <c r="Q3115" s="112">
        <v>1178.8</v>
      </c>
      <c r="R3115" s="112">
        <v>21218.400000000001</v>
      </c>
      <c r="S3115" s="111" t="s">
        <v>1386</v>
      </c>
    </row>
    <row r="3116" spans="1:19">
      <c r="A3116" s="111" t="s">
        <v>2724</v>
      </c>
      <c r="B3116" s="143">
        <v>44348</v>
      </c>
      <c r="C3116" s="111" t="s">
        <v>2725</v>
      </c>
      <c r="D3116" s="143">
        <v>44348</v>
      </c>
      <c r="E3116" s="111" t="s">
        <v>1387</v>
      </c>
      <c r="F3116" s="111" t="s">
        <v>85</v>
      </c>
      <c r="G3116" s="111" t="s">
        <v>1410</v>
      </c>
      <c r="H3116" s="111" t="s">
        <v>1391</v>
      </c>
      <c r="I3116" s="111" t="s">
        <v>1436</v>
      </c>
      <c r="J3116" s="112">
        <v>100</v>
      </c>
      <c r="K3116" s="112">
        <v>1176</v>
      </c>
      <c r="L3116" s="112">
        <v>117600</v>
      </c>
      <c r="M3116" s="112">
        <v>2.8</v>
      </c>
      <c r="N3116" s="112">
        <v>280</v>
      </c>
      <c r="O3116" s="112">
        <v>0</v>
      </c>
      <c r="P3116" s="112">
        <v>0</v>
      </c>
      <c r="Q3116" s="112">
        <v>1178.8</v>
      </c>
      <c r="R3116" s="112">
        <v>117880</v>
      </c>
      <c r="S3116" s="111" t="s">
        <v>1386</v>
      </c>
    </row>
    <row r="3117" spans="1:19">
      <c r="A3117" s="111" t="s">
        <v>2726</v>
      </c>
      <c r="B3117" s="143">
        <v>44348</v>
      </c>
      <c r="C3117" s="111" t="s">
        <v>2727</v>
      </c>
      <c r="D3117" s="143">
        <v>44348</v>
      </c>
      <c r="E3117" s="111" t="s">
        <v>1387</v>
      </c>
      <c r="F3117" s="111" t="s">
        <v>935</v>
      </c>
      <c r="G3117" s="111" t="s">
        <v>1405</v>
      </c>
      <c r="H3117" s="111" t="s">
        <v>24</v>
      </c>
      <c r="I3117" s="111" t="s">
        <v>1366</v>
      </c>
      <c r="J3117" s="112">
        <v>5</v>
      </c>
      <c r="K3117" s="112">
        <v>5590</v>
      </c>
      <c r="L3117" s="112">
        <v>27950</v>
      </c>
      <c r="M3117" s="112">
        <v>13.3095</v>
      </c>
      <c r="N3117" s="112">
        <v>66.547499999999999</v>
      </c>
      <c r="O3117" s="112">
        <v>0</v>
      </c>
      <c r="P3117" s="112">
        <v>0</v>
      </c>
      <c r="Q3117" s="112">
        <v>5603.3095000000003</v>
      </c>
      <c r="R3117" s="112">
        <v>28016.547500000001</v>
      </c>
      <c r="S3117" s="111" t="s">
        <v>1386</v>
      </c>
    </row>
    <row r="3118" spans="1:19">
      <c r="A3118" s="111" t="s">
        <v>2726</v>
      </c>
      <c r="B3118" s="143">
        <v>44348</v>
      </c>
      <c r="C3118" s="111" t="s">
        <v>2727</v>
      </c>
      <c r="D3118" s="143">
        <v>44348</v>
      </c>
      <c r="E3118" s="111" t="s">
        <v>1387</v>
      </c>
      <c r="F3118" s="111" t="s">
        <v>935</v>
      </c>
      <c r="G3118" s="111" t="s">
        <v>1405</v>
      </c>
      <c r="H3118" s="111" t="s">
        <v>24</v>
      </c>
      <c r="I3118" s="111" t="s">
        <v>1436</v>
      </c>
      <c r="J3118" s="112">
        <v>60</v>
      </c>
      <c r="K3118" s="112">
        <v>1176</v>
      </c>
      <c r="L3118" s="112">
        <v>70560</v>
      </c>
      <c r="M3118" s="112">
        <v>2.8</v>
      </c>
      <c r="N3118" s="112">
        <v>168</v>
      </c>
      <c r="O3118" s="112">
        <v>0</v>
      </c>
      <c r="P3118" s="112">
        <v>0</v>
      </c>
      <c r="Q3118" s="112">
        <v>1178.8</v>
      </c>
      <c r="R3118" s="112">
        <v>70728</v>
      </c>
      <c r="S3118" s="111" t="s">
        <v>1386</v>
      </c>
    </row>
    <row r="3119" spans="1:19">
      <c r="A3119" s="111" t="s">
        <v>2728</v>
      </c>
      <c r="B3119" s="143">
        <v>44348</v>
      </c>
      <c r="C3119" s="111" t="s">
        <v>2729</v>
      </c>
      <c r="D3119" s="143">
        <v>44348</v>
      </c>
      <c r="E3119" s="111" t="s">
        <v>1387</v>
      </c>
      <c r="F3119" s="111" t="s">
        <v>61</v>
      </c>
      <c r="G3119" s="111" t="s">
        <v>54</v>
      </c>
      <c r="H3119" s="111" t="s">
        <v>54</v>
      </c>
      <c r="I3119" s="111" t="s">
        <v>1283</v>
      </c>
      <c r="J3119" s="112">
        <v>20</v>
      </c>
      <c r="K3119" s="112">
        <v>1244</v>
      </c>
      <c r="L3119" s="112">
        <v>24880</v>
      </c>
      <c r="M3119" s="112">
        <v>2.9619</v>
      </c>
      <c r="N3119" s="112">
        <v>59.238</v>
      </c>
      <c r="O3119" s="112">
        <v>0</v>
      </c>
      <c r="P3119" s="112">
        <v>0</v>
      </c>
      <c r="Q3119" s="112">
        <v>1246.9619</v>
      </c>
      <c r="R3119" s="112">
        <v>24939.238000000001</v>
      </c>
      <c r="S3119" s="111" t="s">
        <v>1386</v>
      </c>
    </row>
    <row r="3120" spans="1:19">
      <c r="A3120" s="111" t="s">
        <v>2728</v>
      </c>
      <c r="B3120" s="143">
        <v>44348</v>
      </c>
      <c r="C3120" s="111" t="s">
        <v>2729</v>
      </c>
      <c r="D3120" s="143">
        <v>44348</v>
      </c>
      <c r="E3120" s="111" t="s">
        <v>1387</v>
      </c>
      <c r="F3120" s="111" t="s">
        <v>61</v>
      </c>
      <c r="G3120" s="111" t="s">
        <v>54</v>
      </c>
      <c r="H3120" s="111" t="s">
        <v>54</v>
      </c>
      <c r="I3120" s="111" t="s">
        <v>1338</v>
      </c>
      <c r="J3120" s="112">
        <v>20</v>
      </c>
      <c r="K3120" s="112">
        <v>1186</v>
      </c>
      <c r="L3120" s="112">
        <v>23720</v>
      </c>
      <c r="M3120" s="112">
        <v>2.8237999999999999</v>
      </c>
      <c r="N3120" s="112">
        <v>56.475999999999999</v>
      </c>
      <c r="O3120" s="112">
        <v>0</v>
      </c>
      <c r="P3120" s="112">
        <v>0</v>
      </c>
      <c r="Q3120" s="112">
        <v>1188.8237999999999</v>
      </c>
      <c r="R3120" s="112">
        <v>23776.475999999999</v>
      </c>
      <c r="S3120" s="111" t="s">
        <v>1386</v>
      </c>
    </row>
    <row r="3121" spans="1:19">
      <c r="A3121" s="111" t="s">
        <v>2728</v>
      </c>
      <c r="B3121" s="143">
        <v>44348</v>
      </c>
      <c r="C3121" s="111" t="s">
        <v>2729</v>
      </c>
      <c r="D3121" s="143">
        <v>44348</v>
      </c>
      <c r="E3121" s="111" t="s">
        <v>1387</v>
      </c>
      <c r="F3121" s="111" t="s">
        <v>61</v>
      </c>
      <c r="G3121" s="111" t="s">
        <v>54</v>
      </c>
      <c r="H3121" s="111" t="s">
        <v>54</v>
      </c>
      <c r="I3121" s="111" t="s">
        <v>1367</v>
      </c>
      <c r="J3121" s="112">
        <v>2</v>
      </c>
      <c r="K3121" s="112">
        <v>7760</v>
      </c>
      <c r="L3121" s="112">
        <v>15520</v>
      </c>
      <c r="M3121" s="112">
        <v>18.476199999999999</v>
      </c>
      <c r="N3121" s="112">
        <v>36.952399999999997</v>
      </c>
      <c r="O3121" s="112">
        <v>0</v>
      </c>
      <c r="P3121" s="112">
        <v>0</v>
      </c>
      <c r="Q3121" s="112">
        <v>7778.4762000000001</v>
      </c>
      <c r="R3121" s="112">
        <v>15556.9524</v>
      </c>
      <c r="S3121" s="111" t="s">
        <v>1386</v>
      </c>
    </row>
    <row r="3122" spans="1:19">
      <c r="A3122" s="111" t="s">
        <v>2730</v>
      </c>
      <c r="B3122" s="143">
        <v>44348</v>
      </c>
      <c r="C3122" s="111" t="s">
        <v>2731</v>
      </c>
      <c r="D3122" s="143">
        <v>44348</v>
      </c>
      <c r="E3122" s="111" t="s">
        <v>1387</v>
      </c>
      <c r="F3122" s="111" t="s">
        <v>114</v>
      </c>
      <c r="G3122" s="111" t="s">
        <v>1398</v>
      </c>
      <c r="H3122" s="111" t="s">
        <v>117</v>
      </c>
      <c r="I3122" s="111" t="s">
        <v>1366</v>
      </c>
      <c r="J3122" s="112">
        <v>26</v>
      </c>
      <c r="K3122" s="112">
        <v>5590</v>
      </c>
      <c r="L3122" s="112">
        <v>145340</v>
      </c>
      <c r="M3122" s="112">
        <v>13.3095</v>
      </c>
      <c r="N3122" s="112">
        <v>346.04700000000003</v>
      </c>
      <c r="O3122" s="112">
        <v>0</v>
      </c>
      <c r="P3122" s="112">
        <v>0</v>
      </c>
      <c r="Q3122" s="112">
        <v>5603.3095000000003</v>
      </c>
      <c r="R3122" s="112">
        <v>145686.04699999999</v>
      </c>
      <c r="S3122" s="111" t="s">
        <v>1386</v>
      </c>
    </row>
    <row r="3123" spans="1:19">
      <c r="A3123" s="111" t="s">
        <v>2732</v>
      </c>
      <c r="B3123" s="143">
        <v>44348</v>
      </c>
      <c r="C3123" s="111" t="s">
        <v>2733</v>
      </c>
      <c r="D3123" s="143">
        <v>44348</v>
      </c>
      <c r="E3123" s="111" t="s">
        <v>1387</v>
      </c>
      <c r="F3123" s="111" t="s">
        <v>1478</v>
      </c>
      <c r="G3123" s="111" t="s">
        <v>66</v>
      </c>
      <c r="H3123" s="111" t="s">
        <v>54</v>
      </c>
      <c r="I3123" s="111" t="s">
        <v>1366</v>
      </c>
      <c r="J3123" s="112">
        <v>30</v>
      </c>
      <c r="K3123" s="112">
        <v>5590</v>
      </c>
      <c r="L3123" s="112">
        <v>167700</v>
      </c>
      <c r="M3123" s="112">
        <v>13.3095</v>
      </c>
      <c r="N3123" s="112">
        <v>399.28500000000003</v>
      </c>
      <c r="O3123" s="112">
        <v>0</v>
      </c>
      <c r="P3123" s="112">
        <v>0</v>
      </c>
      <c r="Q3123" s="112">
        <v>5603.3095000000003</v>
      </c>
      <c r="R3123" s="112">
        <v>168099.285</v>
      </c>
      <c r="S3123" s="111" t="s">
        <v>1386</v>
      </c>
    </row>
    <row r="3124" spans="1:19">
      <c r="A3124" s="111" t="s">
        <v>2732</v>
      </c>
      <c r="B3124" s="143">
        <v>44348</v>
      </c>
      <c r="C3124" s="111" t="s">
        <v>2733</v>
      </c>
      <c r="D3124" s="143">
        <v>44348</v>
      </c>
      <c r="E3124" s="111" t="s">
        <v>1387</v>
      </c>
      <c r="F3124" s="111" t="s">
        <v>1478</v>
      </c>
      <c r="G3124" s="111" t="s">
        <v>66</v>
      </c>
      <c r="H3124" s="111" t="s">
        <v>54</v>
      </c>
      <c r="I3124" s="111" t="s">
        <v>1436</v>
      </c>
      <c r="J3124" s="112">
        <v>200</v>
      </c>
      <c r="K3124" s="112">
        <v>1176</v>
      </c>
      <c r="L3124" s="112">
        <v>235200</v>
      </c>
      <c r="M3124" s="112">
        <v>2.8</v>
      </c>
      <c r="N3124" s="112">
        <v>560</v>
      </c>
      <c r="O3124" s="112">
        <v>0</v>
      </c>
      <c r="P3124" s="112">
        <v>0</v>
      </c>
      <c r="Q3124" s="112">
        <v>1178.8</v>
      </c>
      <c r="R3124" s="112">
        <v>235760</v>
      </c>
      <c r="S3124" s="111" t="s">
        <v>1386</v>
      </c>
    </row>
    <row r="3125" spans="1:19">
      <c r="A3125" s="111" t="s">
        <v>2734</v>
      </c>
      <c r="B3125" s="143">
        <v>44348</v>
      </c>
      <c r="C3125" s="111" t="s">
        <v>2735</v>
      </c>
      <c r="D3125" s="143">
        <v>44348</v>
      </c>
      <c r="E3125" s="111" t="s">
        <v>1116</v>
      </c>
      <c r="F3125" s="111" t="s">
        <v>1425</v>
      </c>
      <c r="G3125" s="111" t="s">
        <v>1116</v>
      </c>
      <c r="H3125" s="111" t="s">
        <v>1116</v>
      </c>
      <c r="I3125" s="111" t="s">
        <v>1334</v>
      </c>
      <c r="J3125" s="112">
        <v>3</v>
      </c>
      <c r="K3125" s="112">
        <v>1420</v>
      </c>
      <c r="L3125" s="112">
        <v>4260</v>
      </c>
      <c r="M3125" s="112">
        <v>3.3809999999999998</v>
      </c>
      <c r="N3125" s="112">
        <v>10.143000000000001</v>
      </c>
      <c r="O3125" s="112">
        <v>0</v>
      </c>
      <c r="P3125" s="112">
        <v>0</v>
      </c>
      <c r="Q3125" s="112">
        <v>1423.3810000000001</v>
      </c>
      <c r="R3125" s="112">
        <v>4270.143</v>
      </c>
      <c r="S3125" s="111" t="s">
        <v>1386</v>
      </c>
    </row>
    <row r="3126" spans="1:19">
      <c r="A3126" s="111" t="s">
        <v>2736</v>
      </c>
      <c r="B3126" s="143">
        <v>44348</v>
      </c>
      <c r="C3126" s="111" t="s">
        <v>2737</v>
      </c>
      <c r="D3126" s="143">
        <v>44348</v>
      </c>
      <c r="E3126" s="111" t="s">
        <v>1116</v>
      </c>
      <c r="F3126" s="111" t="s">
        <v>1426</v>
      </c>
      <c r="G3126" s="111" t="s">
        <v>1116</v>
      </c>
      <c r="H3126" s="111" t="s">
        <v>1116</v>
      </c>
      <c r="I3126" s="111" t="s">
        <v>1127</v>
      </c>
      <c r="J3126" s="112">
        <v>2</v>
      </c>
      <c r="K3126" s="112">
        <v>1439.5</v>
      </c>
      <c r="L3126" s="112">
        <v>2879</v>
      </c>
      <c r="M3126" s="112">
        <v>3.4274</v>
      </c>
      <c r="N3126" s="112">
        <v>6.8548</v>
      </c>
      <c r="O3126" s="112">
        <v>0</v>
      </c>
      <c r="P3126" s="112">
        <v>0</v>
      </c>
      <c r="Q3126" s="112">
        <v>1442.9274</v>
      </c>
      <c r="R3126" s="112">
        <v>2885.8548000000001</v>
      </c>
      <c r="S3126" s="111" t="s">
        <v>1386</v>
      </c>
    </row>
    <row r="3127" spans="1:19">
      <c r="A3127" s="111" t="s">
        <v>2736</v>
      </c>
      <c r="B3127" s="143">
        <v>44348</v>
      </c>
      <c r="C3127" s="111" t="s">
        <v>2737</v>
      </c>
      <c r="D3127" s="143">
        <v>44348</v>
      </c>
      <c r="E3127" s="111" t="s">
        <v>1116</v>
      </c>
      <c r="F3127" s="111" t="s">
        <v>1426</v>
      </c>
      <c r="G3127" s="111" t="s">
        <v>1116</v>
      </c>
      <c r="H3127" s="111" t="s">
        <v>1116</v>
      </c>
      <c r="I3127" s="111" t="s">
        <v>1436</v>
      </c>
      <c r="J3127" s="112">
        <v>5</v>
      </c>
      <c r="K3127" s="112">
        <v>1193</v>
      </c>
      <c r="L3127" s="112">
        <v>5965</v>
      </c>
      <c r="M3127" s="112">
        <v>2.8405</v>
      </c>
      <c r="N3127" s="112">
        <v>14.202500000000001</v>
      </c>
      <c r="O3127" s="112">
        <v>0</v>
      </c>
      <c r="P3127" s="112">
        <v>0</v>
      </c>
      <c r="Q3127" s="112">
        <v>1195.8405</v>
      </c>
      <c r="R3127" s="112">
        <v>5979.2025000000003</v>
      </c>
      <c r="S3127" s="111" t="s">
        <v>1386</v>
      </c>
    </row>
    <row r="3128" spans="1:19">
      <c r="A3128" s="111" t="s">
        <v>2736</v>
      </c>
      <c r="B3128" s="143">
        <v>44348</v>
      </c>
      <c r="C3128" s="111" t="s">
        <v>2737</v>
      </c>
      <c r="D3128" s="143">
        <v>44348</v>
      </c>
      <c r="E3128" s="111" t="s">
        <v>1116</v>
      </c>
      <c r="F3128" s="111" t="s">
        <v>1426</v>
      </c>
      <c r="G3128" s="111" t="s">
        <v>1116</v>
      </c>
      <c r="H3128" s="111" t="s">
        <v>1116</v>
      </c>
      <c r="I3128" s="111" t="s">
        <v>1334</v>
      </c>
      <c r="J3128" s="112">
        <v>5</v>
      </c>
      <c r="K3128" s="112">
        <v>1420</v>
      </c>
      <c r="L3128" s="112">
        <v>7100</v>
      </c>
      <c r="M3128" s="112">
        <v>3.3809999999999998</v>
      </c>
      <c r="N3128" s="112">
        <v>16.905000000000001</v>
      </c>
      <c r="O3128" s="112">
        <v>0</v>
      </c>
      <c r="P3128" s="112">
        <v>0</v>
      </c>
      <c r="Q3128" s="112">
        <v>1423.3810000000001</v>
      </c>
      <c r="R3128" s="112">
        <v>7116.9049999999997</v>
      </c>
      <c r="S3128" s="111" t="s">
        <v>1386</v>
      </c>
    </row>
    <row r="3129" spans="1:19">
      <c r="A3129" s="111" t="s">
        <v>2738</v>
      </c>
      <c r="B3129" s="143">
        <v>44348</v>
      </c>
      <c r="C3129" s="111" t="s">
        <v>2739</v>
      </c>
      <c r="D3129" s="143">
        <v>44348</v>
      </c>
      <c r="E3129" s="111" t="s">
        <v>1387</v>
      </c>
      <c r="F3129" s="111" t="s">
        <v>43</v>
      </c>
      <c r="G3129" s="111" t="s">
        <v>1406</v>
      </c>
      <c r="H3129" s="111" t="s">
        <v>24</v>
      </c>
      <c r="I3129" s="111" t="s">
        <v>1436</v>
      </c>
      <c r="J3129" s="112">
        <v>60</v>
      </c>
      <c r="K3129" s="112">
        <v>1176</v>
      </c>
      <c r="L3129" s="112">
        <v>70560</v>
      </c>
      <c r="M3129" s="112">
        <v>2.8</v>
      </c>
      <c r="N3129" s="112">
        <v>168</v>
      </c>
      <c r="O3129" s="112">
        <v>0</v>
      </c>
      <c r="P3129" s="112">
        <v>0</v>
      </c>
      <c r="Q3129" s="112">
        <v>1178.8</v>
      </c>
      <c r="R3129" s="112">
        <v>70728</v>
      </c>
      <c r="S3129" s="111" t="s">
        <v>1386</v>
      </c>
    </row>
    <row r="3130" spans="1:19">
      <c r="A3130" s="111" t="s">
        <v>2740</v>
      </c>
      <c r="B3130" s="143">
        <v>44348</v>
      </c>
      <c r="C3130" s="111" t="s">
        <v>2741</v>
      </c>
      <c r="D3130" s="143">
        <v>44348</v>
      </c>
      <c r="E3130" s="111" t="s">
        <v>1387</v>
      </c>
      <c r="F3130" s="111" t="s">
        <v>88</v>
      </c>
      <c r="G3130" s="111" t="s">
        <v>1406</v>
      </c>
      <c r="H3130" s="111" t="s">
        <v>24</v>
      </c>
      <c r="I3130" s="111" t="s">
        <v>1436</v>
      </c>
      <c r="J3130" s="112">
        <v>120</v>
      </c>
      <c r="K3130" s="112">
        <v>1176</v>
      </c>
      <c r="L3130" s="112">
        <v>141120</v>
      </c>
      <c r="M3130" s="112">
        <v>2.8</v>
      </c>
      <c r="N3130" s="112">
        <v>336</v>
      </c>
      <c r="O3130" s="112">
        <v>0</v>
      </c>
      <c r="P3130" s="112">
        <v>0</v>
      </c>
      <c r="Q3130" s="112">
        <v>1178.8</v>
      </c>
      <c r="R3130" s="112">
        <v>141456</v>
      </c>
      <c r="S3130" s="111" t="s">
        <v>1386</v>
      </c>
    </row>
    <row r="3131" spans="1:19">
      <c r="A3131" s="111" t="s">
        <v>2742</v>
      </c>
      <c r="B3131" s="143">
        <v>44348</v>
      </c>
      <c r="C3131" s="111" t="s">
        <v>2743</v>
      </c>
      <c r="D3131" s="143">
        <v>44348</v>
      </c>
      <c r="E3131" s="111" t="s">
        <v>1387</v>
      </c>
      <c r="F3131" s="111" t="s">
        <v>1</v>
      </c>
      <c r="G3131" s="111" t="s">
        <v>1019</v>
      </c>
      <c r="H3131" s="111" t="s">
        <v>117</v>
      </c>
      <c r="I3131" s="111" t="s">
        <v>1127</v>
      </c>
      <c r="J3131" s="112">
        <v>40</v>
      </c>
      <c r="K3131" s="112">
        <v>1419</v>
      </c>
      <c r="L3131" s="112">
        <v>56760</v>
      </c>
      <c r="M3131" s="112">
        <v>3.3786</v>
      </c>
      <c r="N3131" s="112">
        <v>135.14400000000001</v>
      </c>
      <c r="O3131" s="112">
        <v>0</v>
      </c>
      <c r="P3131" s="112">
        <v>0</v>
      </c>
      <c r="Q3131" s="112">
        <v>1422.3786</v>
      </c>
      <c r="R3131" s="112">
        <v>56895.144</v>
      </c>
      <c r="S3131" s="111" t="s">
        <v>1386</v>
      </c>
    </row>
    <row r="3132" spans="1:19">
      <c r="A3132" s="111" t="s">
        <v>2742</v>
      </c>
      <c r="B3132" s="143">
        <v>44348</v>
      </c>
      <c r="C3132" s="111" t="s">
        <v>2743</v>
      </c>
      <c r="D3132" s="143">
        <v>44348</v>
      </c>
      <c r="E3132" s="111" t="s">
        <v>1387</v>
      </c>
      <c r="F3132" s="111" t="s">
        <v>1</v>
      </c>
      <c r="G3132" s="111" t="s">
        <v>1019</v>
      </c>
      <c r="H3132" s="111" t="s">
        <v>117</v>
      </c>
      <c r="I3132" s="111" t="s">
        <v>1436</v>
      </c>
      <c r="J3132" s="112">
        <v>45</v>
      </c>
      <c r="K3132" s="112">
        <v>1176</v>
      </c>
      <c r="L3132" s="112">
        <v>52920</v>
      </c>
      <c r="M3132" s="112">
        <v>2.8</v>
      </c>
      <c r="N3132" s="112">
        <v>126</v>
      </c>
      <c r="O3132" s="112">
        <v>0</v>
      </c>
      <c r="P3132" s="112">
        <v>0</v>
      </c>
      <c r="Q3132" s="112">
        <v>1178.8</v>
      </c>
      <c r="R3132" s="112">
        <v>53046</v>
      </c>
      <c r="S3132" s="111" t="s">
        <v>1386</v>
      </c>
    </row>
    <row r="3133" spans="1:19" ht="25.5">
      <c r="A3133" s="111" t="s">
        <v>2744</v>
      </c>
      <c r="B3133" s="143">
        <v>44349</v>
      </c>
      <c r="C3133" s="111" t="s">
        <v>2745</v>
      </c>
      <c r="D3133" s="143">
        <v>44349</v>
      </c>
      <c r="E3133" s="111" t="s">
        <v>1387</v>
      </c>
      <c r="F3133" s="111" t="s">
        <v>1352</v>
      </c>
      <c r="G3133" s="111" t="s">
        <v>57</v>
      </c>
      <c r="H3133" s="111" t="s">
        <v>54</v>
      </c>
      <c r="I3133" s="111" t="s">
        <v>1429</v>
      </c>
      <c r="J3133" s="112">
        <v>5</v>
      </c>
      <c r="K3133" s="112">
        <v>9035</v>
      </c>
      <c r="L3133" s="112">
        <v>45175</v>
      </c>
      <c r="M3133" s="112">
        <v>21.511900000000001</v>
      </c>
      <c r="N3133" s="112">
        <v>107.5595</v>
      </c>
      <c r="O3133" s="112">
        <v>0</v>
      </c>
      <c r="P3133" s="112">
        <v>0</v>
      </c>
      <c r="Q3133" s="112">
        <v>9056.5118999999995</v>
      </c>
      <c r="R3133" s="112">
        <v>45282.559500000003</v>
      </c>
      <c r="S3133" s="111" t="s">
        <v>1386</v>
      </c>
    </row>
    <row r="3134" spans="1:19">
      <c r="A3134" s="111" t="s">
        <v>2744</v>
      </c>
      <c r="B3134" s="143">
        <v>44349</v>
      </c>
      <c r="C3134" s="111" t="s">
        <v>2745</v>
      </c>
      <c r="D3134" s="143">
        <v>44349</v>
      </c>
      <c r="E3134" s="111" t="s">
        <v>1387</v>
      </c>
      <c r="F3134" s="111" t="s">
        <v>1352</v>
      </c>
      <c r="G3134" s="111" t="s">
        <v>57</v>
      </c>
      <c r="H3134" s="111" t="s">
        <v>54</v>
      </c>
      <c r="I3134" s="111" t="s">
        <v>1308</v>
      </c>
      <c r="J3134" s="112">
        <v>5</v>
      </c>
      <c r="K3134" s="112">
        <v>9850</v>
      </c>
      <c r="L3134" s="112">
        <v>49250</v>
      </c>
      <c r="M3134" s="112">
        <v>23.452400000000001</v>
      </c>
      <c r="N3134" s="112">
        <v>117.262</v>
      </c>
      <c r="O3134" s="112">
        <v>0</v>
      </c>
      <c r="P3134" s="112">
        <v>0</v>
      </c>
      <c r="Q3134" s="112">
        <v>9873.4524000000001</v>
      </c>
      <c r="R3134" s="112">
        <v>49367.262000000002</v>
      </c>
      <c r="S3134" s="111" t="s">
        <v>1386</v>
      </c>
    </row>
    <row r="3135" spans="1:19">
      <c r="A3135" s="111" t="s">
        <v>2746</v>
      </c>
      <c r="B3135" s="143">
        <v>44349</v>
      </c>
      <c r="C3135" s="111" t="s">
        <v>2747</v>
      </c>
      <c r="D3135" s="143">
        <v>44349</v>
      </c>
      <c r="E3135" s="111" t="s">
        <v>1387</v>
      </c>
      <c r="F3135" s="111" t="s">
        <v>71</v>
      </c>
      <c r="G3135" s="111" t="s">
        <v>1394</v>
      </c>
      <c r="H3135" s="111" t="s">
        <v>54</v>
      </c>
      <c r="I3135" s="111" t="s">
        <v>1286</v>
      </c>
      <c r="J3135" s="112">
        <v>40</v>
      </c>
      <c r="K3135" s="112">
        <v>1361</v>
      </c>
      <c r="L3135" s="112">
        <v>54440</v>
      </c>
      <c r="M3135" s="112">
        <v>3.2404999999999999</v>
      </c>
      <c r="N3135" s="112">
        <v>129.62</v>
      </c>
      <c r="O3135" s="112">
        <v>0</v>
      </c>
      <c r="P3135" s="112">
        <v>0</v>
      </c>
      <c r="Q3135" s="112">
        <v>1364.2405000000001</v>
      </c>
      <c r="R3135" s="112">
        <v>54569.62</v>
      </c>
      <c r="S3135" s="111" t="s">
        <v>1386</v>
      </c>
    </row>
    <row r="3136" spans="1:19">
      <c r="A3136" s="111" t="s">
        <v>2746</v>
      </c>
      <c r="B3136" s="143">
        <v>44349</v>
      </c>
      <c r="C3136" s="111" t="s">
        <v>2747</v>
      </c>
      <c r="D3136" s="143">
        <v>44349</v>
      </c>
      <c r="E3136" s="111" t="s">
        <v>1387</v>
      </c>
      <c r="F3136" s="111" t="s">
        <v>71</v>
      </c>
      <c r="G3136" s="111" t="s">
        <v>1394</v>
      </c>
      <c r="H3136" s="111" t="s">
        <v>54</v>
      </c>
      <c r="I3136" s="111" t="s">
        <v>1436</v>
      </c>
      <c r="J3136" s="112">
        <v>200</v>
      </c>
      <c r="K3136" s="112">
        <v>1176</v>
      </c>
      <c r="L3136" s="112">
        <v>235200</v>
      </c>
      <c r="M3136" s="112">
        <v>2.8</v>
      </c>
      <c r="N3136" s="112">
        <v>560</v>
      </c>
      <c r="O3136" s="112">
        <v>0</v>
      </c>
      <c r="P3136" s="112">
        <v>0</v>
      </c>
      <c r="Q3136" s="112">
        <v>1178.8</v>
      </c>
      <c r="R3136" s="112">
        <v>235760</v>
      </c>
      <c r="S3136" s="111" t="s">
        <v>1386</v>
      </c>
    </row>
    <row r="3137" spans="1:19">
      <c r="A3137" s="111" t="s">
        <v>2746</v>
      </c>
      <c r="B3137" s="143">
        <v>44349</v>
      </c>
      <c r="C3137" s="111" t="s">
        <v>2747</v>
      </c>
      <c r="D3137" s="143">
        <v>44349</v>
      </c>
      <c r="E3137" s="111" t="s">
        <v>1387</v>
      </c>
      <c r="F3137" s="111" t="s">
        <v>71</v>
      </c>
      <c r="G3137" s="111" t="s">
        <v>1394</v>
      </c>
      <c r="H3137" s="111" t="s">
        <v>54</v>
      </c>
      <c r="I3137" s="111" t="s">
        <v>1338</v>
      </c>
      <c r="J3137" s="112">
        <v>60</v>
      </c>
      <c r="K3137" s="112">
        <v>1186</v>
      </c>
      <c r="L3137" s="112">
        <v>71160</v>
      </c>
      <c r="M3137" s="112">
        <v>2.8237999999999999</v>
      </c>
      <c r="N3137" s="112">
        <v>169.428</v>
      </c>
      <c r="O3137" s="112">
        <v>0</v>
      </c>
      <c r="P3137" s="112">
        <v>0</v>
      </c>
      <c r="Q3137" s="112">
        <v>1188.8237999999999</v>
      </c>
      <c r="R3137" s="112">
        <v>71329.428</v>
      </c>
      <c r="S3137" s="111" t="s">
        <v>1386</v>
      </c>
    </row>
    <row r="3138" spans="1:19">
      <c r="A3138" s="111" t="s">
        <v>2748</v>
      </c>
      <c r="B3138" s="143">
        <v>44349</v>
      </c>
      <c r="C3138" s="111" t="s">
        <v>2749</v>
      </c>
      <c r="D3138" s="143">
        <v>44349</v>
      </c>
      <c r="E3138" s="111" t="s">
        <v>1387</v>
      </c>
      <c r="F3138" s="111" t="s">
        <v>102</v>
      </c>
      <c r="G3138" s="111" t="s">
        <v>987</v>
      </c>
      <c r="H3138" s="111" t="s">
        <v>1391</v>
      </c>
      <c r="I3138" s="111" t="s">
        <v>1334</v>
      </c>
      <c r="J3138" s="112">
        <v>40</v>
      </c>
      <c r="K3138" s="112">
        <v>1400</v>
      </c>
      <c r="L3138" s="112">
        <v>56000</v>
      </c>
      <c r="M3138" s="112">
        <v>3.3330000000000002</v>
      </c>
      <c r="N3138" s="112">
        <v>133.32</v>
      </c>
      <c r="O3138" s="112">
        <v>0</v>
      </c>
      <c r="P3138" s="112">
        <v>0</v>
      </c>
      <c r="Q3138" s="112">
        <v>1403.3333</v>
      </c>
      <c r="R3138" s="112">
        <v>56133.332000000002</v>
      </c>
      <c r="S3138" s="111" t="s">
        <v>1386</v>
      </c>
    </row>
    <row r="3139" spans="1:19">
      <c r="A3139" s="111" t="s">
        <v>2750</v>
      </c>
      <c r="B3139" s="143">
        <v>44349</v>
      </c>
      <c r="C3139" s="111" t="s">
        <v>2751</v>
      </c>
      <c r="D3139" s="143">
        <v>44349</v>
      </c>
      <c r="E3139" s="111" t="s">
        <v>1387</v>
      </c>
      <c r="F3139" s="111" t="s">
        <v>3</v>
      </c>
      <c r="G3139" s="111" t="s">
        <v>1018</v>
      </c>
      <c r="H3139" s="111" t="s">
        <v>24</v>
      </c>
      <c r="I3139" s="111" t="s">
        <v>1338</v>
      </c>
      <c r="J3139" s="112">
        <v>22</v>
      </c>
      <c r="K3139" s="112">
        <v>1186</v>
      </c>
      <c r="L3139" s="112">
        <v>26092</v>
      </c>
      <c r="M3139" s="112">
        <v>2.8237999999999999</v>
      </c>
      <c r="N3139" s="112">
        <v>62.123600000000003</v>
      </c>
      <c r="O3139" s="112">
        <v>0</v>
      </c>
      <c r="P3139" s="112">
        <v>0</v>
      </c>
      <c r="Q3139" s="112">
        <v>1188.8237999999999</v>
      </c>
      <c r="R3139" s="112">
        <v>26154.123599999999</v>
      </c>
      <c r="S3139" s="111" t="s">
        <v>1386</v>
      </c>
    </row>
    <row r="3140" spans="1:19">
      <c r="A3140" s="111" t="s">
        <v>2752</v>
      </c>
      <c r="B3140" s="143">
        <v>44349</v>
      </c>
      <c r="C3140" s="111" t="s">
        <v>2753</v>
      </c>
      <c r="D3140" s="143">
        <v>44349</v>
      </c>
      <c r="E3140" s="111" t="s">
        <v>1387</v>
      </c>
      <c r="F3140" s="111" t="s">
        <v>9</v>
      </c>
      <c r="G3140" s="111" t="s">
        <v>1018</v>
      </c>
      <c r="H3140" s="111" t="s">
        <v>24</v>
      </c>
      <c r="I3140" s="111" t="s">
        <v>1338</v>
      </c>
      <c r="J3140" s="112">
        <v>10</v>
      </c>
      <c r="K3140" s="112">
        <v>1186</v>
      </c>
      <c r="L3140" s="112">
        <v>11860</v>
      </c>
      <c r="M3140" s="112">
        <v>2.8237999999999999</v>
      </c>
      <c r="N3140" s="112">
        <v>28.238</v>
      </c>
      <c r="O3140" s="112">
        <v>0</v>
      </c>
      <c r="P3140" s="112">
        <v>0</v>
      </c>
      <c r="Q3140" s="112">
        <v>1188.8237999999999</v>
      </c>
      <c r="R3140" s="112">
        <v>11888.237999999999</v>
      </c>
      <c r="S3140" s="111" t="s">
        <v>1386</v>
      </c>
    </row>
    <row r="3141" spans="1:19">
      <c r="A3141" s="111" t="s">
        <v>2754</v>
      </c>
      <c r="B3141" s="143">
        <v>44349</v>
      </c>
      <c r="C3141" s="111" t="s">
        <v>2755</v>
      </c>
      <c r="D3141" s="143">
        <v>44349</v>
      </c>
      <c r="E3141" s="111" t="s">
        <v>1387</v>
      </c>
      <c r="F3141" s="111" t="s">
        <v>8</v>
      </c>
      <c r="G3141" s="111" t="s">
        <v>1019</v>
      </c>
      <c r="H3141" s="111" t="s">
        <v>117</v>
      </c>
      <c r="I3141" s="111" t="s">
        <v>1436</v>
      </c>
      <c r="J3141" s="112">
        <v>55</v>
      </c>
      <c r="K3141" s="112">
        <v>1176</v>
      </c>
      <c r="L3141" s="112">
        <v>64680</v>
      </c>
      <c r="M3141" s="112">
        <v>2.8</v>
      </c>
      <c r="N3141" s="112">
        <v>154</v>
      </c>
      <c r="O3141" s="112">
        <v>0</v>
      </c>
      <c r="P3141" s="112">
        <v>0</v>
      </c>
      <c r="Q3141" s="112">
        <v>1178.8</v>
      </c>
      <c r="R3141" s="112">
        <v>64834</v>
      </c>
      <c r="S3141" s="111" t="s">
        <v>1386</v>
      </c>
    </row>
    <row r="3142" spans="1:19">
      <c r="A3142" s="111" t="s">
        <v>2754</v>
      </c>
      <c r="B3142" s="143">
        <v>44349</v>
      </c>
      <c r="C3142" s="111" t="s">
        <v>2755</v>
      </c>
      <c r="D3142" s="143">
        <v>44349</v>
      </c>
      <c r="E3142" s="111" t="s">
        <v>1387</v>
      </c>
      <c r="F3142" s="111" t="s">
        <v>8</v>
      </c>
      <c r="G3142" s="111" t="s">
        <v>1019</v>
      </c>
      <c r="H3142" s="111" t="s">
        <v>117</v>
      </c>
      <c r="I3142" s="111" t="s">
        <v>1308</v>
      </c>
      <c r="J3142" s="112">
        <v>5</v>
      </c>
      <c r="K3142" s="112">
        <v>9850</v>
      </c>
      <c r="L3142" s="112">
        <v>49250</v>
      </c>
      <c r="M3142" s="112">
        <v>23.452400000000001</v>
      </c>
      <c r="N3142" s="112">
        <v>117.262</v>
      </c>
      <c r="O3142" s="112">
        <v>0</v>
      </c>
      <c r="P3142" s="112">
        <v>0</v>
      </c>
      <c r="Q3142" s="112">
        <v>9873.4524000000001</v>
      </c>
      <c r="R3142" s="112">
        <v>49367.262000000002</v>
      </c>
      <c r="S3142" s="111" t="s">
        <v>1386</v>
      </c>
    </row>
    <row r="3143" spans="1:19">
      <c r="A3143" s="111" t="s">
        <v>2756</v>
      </c>
      <c r="B3143" s="143">
        <v>44349</v>
      </c>
      <c r="C3143" s="111" t="s">
        <v>2757</v>
      </c>
      <c r="D3143" s="143">
        <v>44349</v>
      </c>
      <c r="E3143" s="111" t="s">
        <v>1387</v>
      </c>
      <c r="F3143" s="111" t="s">
        <v>954</v>
      </c>
      <c r="G3143" s="111" t="s">
        <v>76</v>
      </c>
      <c r="H3143" s="111" t="s">
        <v>54</v>
      </c>
      <c r="I3143" s="111" t="s">
        <v>1334</v>
      </c>
      <c r="J3143" s="112">
        <v>40</v>
      </c>
      <c r="K3143" s="112">
        <v>1400</v>
      </c>
      <c r="L3143" s="112">
        <v>56000</v>
      </c>
      <c r="M3143" s="112">
        <v>3.3332999999999999</v>
      </c>
      <c r="N3143" s="112">
        <v>133.33199999999999</v>
      </c>
      <c r="O3143" s="112">
        <v>0</v>
      </c>
      <c r="P3143" s="112">
        <v>0</v>
      </c>
      <c r="Q3143" s="112">
        <v>1403.3333</v>
      </c>
      <c r="R3143" s="112">
        <v>56133.332000000002</v>
      </c>
      <c r="S3143" s="111" t="s">
        <v>1386</v>
      </c>
    </row>
    <row r="3144" spans="1:19">
      <c r="A3144" s="111" t="s">
        <v>2756</v>
      </c>
      <c r="B3144" s="143">
        <v>44349</v>
      </c>
      <c r="C3144" s="111" t="s">
        <v>2757</v>
      </c>
      <c r="D3144" s="143">
        <v>44349</v>
      </c>
      <c r="E3144" s="111" t="s">
        <v>1387</v>
      </c>
      <c r="F3144" s="111" t="s">
        <v>954</v>
      </c>
      <c r="G3144" s="111" t="s">
        <v>76</v>
      </c>
      <c r="H3144" s="111" t="s">
        <v>54</v>
      </c>
      <c r="I3144" s="111" t="s">
        <v>1127</v>
      </c>
      <c r="J3144" s="112">
        <v>40</v>
      </c>
      <c r="K3144" s="112">
        <v>1419</v>
      </c>
      <c r="L3144" s="112">
        <v>56760</v>
      </c>
      <c r="M3144" s="112">
        <v>3.3786</v>
      </c>
      <c r="N3144" s="112">
        <v>135.14400000000001</v>
      </c>
      <c r="O3144" s="112">
        <v>0</v>
      </c>
      <c r="P3144" s="112">
        <v>0</v>
      </c>
      <c r="Q3144" s="112">
        <v>1422.3786</v>
      </c>
      <c r="R3144" s="112">
        <v>56895.144</v>
      </c>
      <c r="S3144" s="111" t="s">
        <v>1386</v>
      </c>
    </row>
    <row r="3145" spans="1:19">
      <c r="A3145" s="111" t="s">
        <v>2756</v>
      </c>
      <c r="B3145" s="143">
        <v>44349</v>
      </c>
      <c r="C3145" s="111" t="s">
        <v>2757</v>
      </c>
      <c r="D3145" s="143">
        <v>44349</v>
      </c>
      <c r="E3145" s="111" t="s">
        <v>1387</v>
      </c>
      <c r="F3145" s="111" t="s">
        <v>954</v>
      </c>
      <c r="G3145" s="111" t="s">
        <v>76</v>
      </c>
      <c r="H3145" s="111" t="s">
        <v>54</v>
      </c>
      <c r="I3145" s="111" t="s">
        <v>1367</v>
      </c>
      <c r="J3145" s="112">
        <v>30</v>
      </c>
      <c r="K3145" s="112">
        <v>7760</v>
      </c>
      <c r="L3145" s="112">
        <v>232800</v>
      </c>
      <c r="M3145" s="112">
        <v>18.476199999999999</v>
      </c>
      <c r="N3145" s="112">
        <v>554.28599999999994</v>
      </c>
      <c r="O3145" s="112">
        <v>0</v>
      </c>
      <c r="P3145" s="112">
        <v>0</v>
      </c>
      <c r="Q3145" s="112">
        <v>7778.4762000000001</v>
      </c>
      <c r="R3145" s="112">
        <v>233354.28599999999</v>
      </c>
      <c r="S3145" s="111" t="s">
        <v>1386</v>
      </c>
    </row>
    <row r="3146" spans="1:19" ht="25.5">
      <c r="A3146" s="111" t="s">
        <v>2756</v>
      </c>
      <c r="B3146" s="143">
        <v>44349</v>
      </c>
      <c r="C3146" s="111" t="s">
        <v>2757</v>
      </c>
      <c r="D3146" s="143">
        <v>44349</v>
      </c>
      <c r="E3146" s="111" t="s">
        <v>1387</v>
      </c>
      <c r="F3146" s="111" t="s">
        <v>954</v>
      </c>
      <c r="G3146" s="111" t="s">
        <v>76</v>
      </c>
      <c r="H3146" s="111" t="s">
        <v>54</v>
      </c>
      <c r="I3146" s="111" t="s">
        <v>1429</v>
      </c>
      <c r="J3146" s="112">
        <v>10</v>
      </c>
      <c r="K3146" s="112">
        <v>9035</v>
      </c>
      <c r="L3146" s="112">
        <v>90350</v>
      </c>
      <c r="M3146" s="112">
        <v>21.511900000000001</v>
      </c>
      <c r="N3146" s="112">
        <v>215.119</v>
      </c>
      <c r="O3146" s="112">
        <v>0</v>
      </c>
      <c r="P3146" s="112">
        <v>0</v>
      </c>
      <c r="Q3146" s="112">
        <v>9056.5118999999995</v>
      </c>
      <c r="R3146" s="112">
        <v>90565.119000000006</v>
      </c>
      <c r="S3146" s="111" t="s">
        <v>1386</v>
      </c>
    </row>
    <row r="3147" spans="1:19" ht="25.5">
      <c r="A3147" s="111" t="s">
        <v>2756</v>
      </c>
      <c r="B3147" s="143">
        <v>44349</v>
      </c>
      <c r="C3147" s="111" t="s">
        <v>2757</v>
      </c>
      <c r="D3147" s="143">
        <v>44349</v>
      </c>
      <c r="E3147" s="111" t="s">
        <v>1387</v>
      </c>
      <c r="F3147" s="111" t="s">
        <v>954</v>
      </c>
      <c r="G3147" s="111" t="s">
        <v>76</v>
      </c>
      <c r="H3147" s="111" t="s">
        <v>54</v>
      </c>
      <c r="I3147" s="111" t="s">
        <v>1379</v>
      </c>
      <c r="J3147" s="112">
        <v>10</v>
      </c>
      <c r="K3147" s="112">
        <v>9035</v>
      </c>
      <c r="L3147" s="112">
        <v>90350</v>
      </c>
      <c r="M3147" s="112">
        <v>21.511900000000001</v>
      </c>
      <c r="N3147" s="112">
        <v>215.119</v>
      </c>
      <c r="O3147" s="112">
        <v>0</v>
      </c>
      <c r="P3147" s="112">
        <v>0</v>
      </c>
      <c r="Q3147" s="112">
        <v>9056.5118999999995</v>
      </c>
      <c r="R3147" s="112">
        <v>90565.119000000006</v>
      </c>
      <c r="S3147" s="111" t="s">
        <v>1386</v>
      </c>
    </row>
    <row r="3148" spans="1:19">
      <c r="A3148" s="111" t="s">
        <v>2758</v>
      </c>
      <c r="B3148" s="143">
        <v>44349</v>
      </c>
      <c r="C3148" s="111" t="s">
        <v>2759</v>
      </c>
      <c r="D3148" s="143">
        <v>44349</v>
      </c>
      <c r="E3148" s="111" t="s">
        <v>1387</v>
      </c>
      <c r="F3148" s="111" t="s">
        <v>63</v>
      </c>
      <c r="G3148" s="111" t="s">
        <v>1396</v>
      </c>
      <c r="H3148" s="111" t="s">
        <v>54</v>
      </c>
      <c r="I3148" s="111" t="s">
        <v>1367</v>
      </c>
      <c r="J3148" s="112">
        <v>20</v>
      </c>
      <c r="K3148" s="112">
        <v>7760</v>
      </c>
      <c r="L3148" s="112">
        <v>155200</v>
      </c>
      <c r="M3148" s="112">
        <v>18.476199999999999</v>
      </c>
      <c r="N3148" s="112">
        <v>369.524</v>
      </c>
      <c r="O3148" s="112">
        <v>0</v>
      </c>
      <c r="P3148" s="112">
        <v>0</v>
      </c>
      <c r="Q3148" s="112">
        <v>7778.4762000000001</v>
      </c>
      <c r="R3148" s="112">
        <v>155569.524</v>
      </c>
      <c r="S3148" s="111" t="s">
        <v>1386</v>
      </c>
    </row>
    <row r="3149" spans="1:19">
      <c r="A3149" s="111" t="s">
        <v>2760</v>
      </c>
      <c r="B3149" s="143">
        <v>44349</v>
      </c>
      <c r="C3149" s="111" t="s">
        <v>2761</v>
      </c>
      <c r="D3149" s="143">
        <v>44349</v>
      </c>
      <c r="E3149" s="111" t="s">
        <v>1387</v>
      </c>
      <c r="F3149" s="111" t="s">
        <v>62</v>
      </c>
      <c r="G3149" s="111" t="s">
        <v>1396</v>
      </c>
      <c r="H3149" s="111" t="s">
        <v>54</v>
      </c>
      <c r="I3149" s="111" t="s">
        <v>1338</v>
      </c>
      <c r="J3149" s="112">
        <v>40</v>
      </c>
      <c r="K3149" s="112">
        <v>1186</v>
      </c>
      <c r="L3149" s="112">
        <v>47440</v>
      </c>
      <c r="M3149" s="112">
        <v>2.8237999999999999</v>
      </c>
      <c r="N3149" s="112">
        <v>112.952</v>
      </c>
      <c r="O3149" s="112">
        <v>0</v>
      </c>
      <c r="P3149" s="112">
        <v>0</v>
      </c>
      <c r="Q3149" s="112">
        <v>1188.8237999999999</v>
      </c>
      <c r="R3149" s="112">
        <v>47552.951999999997</v>
      </c>
      <c r="S3149" s="111" t="s">
        <v>1386</v>
      </c>
    </row>
    <row r="3150" spans="1:19">
      <c r="A3150" s="111" t="s">
        <v>2760</v>
      </c>
      <c r="B3150" s="143">
        <v>44349</v>
      </c>
      <c r="C3150" s="111" t="s">
        <v>2761</v>
      </c>
      <c r="D3150" s="143">
        <v>44349</v>
      </c>
      <c r="E3150" s="111" t="s">
        <v>1387</v>
      </c>
      <c r="F3150" s="111" t="s">
        <v>62</v>
      </c>
      <c r="G3150" s="111" t="s">
        <v>1396</v>
      </c>
      <c r="H3150" s="111" t="s">
        <v>54</v>
      </c>
      <c r="I3150" s="111" t="s">
        <v>1436</v>
      </c>
      <c r="J3150" s="112">
        <v>60</v>
      </c>
      <c r="K3150" s="112">
        <v>1176</v>
      </c>
      <c r="L3150" s="112">
        <v>70560</v>
      </c>
      <c r="M3150" s="112">
        <v>2.8</v>
      </c>
      <c r="N3150" s="112">
        <v>168</v>
      </c>
      <c r="O3150" s="112">
        <v>0</v>
      </c>
      <c r="P3150" s="112">
        <v>0</v>
      </c>
      <c r="Q3150" s="112">
        <v>1178.8</v>
      </c>
      <c r="R3150" s="112">
        <v>70728</v>
      </c>
      <c r="S3150" s="111" t="s">
        <v>1386</v>
      </c>
    </row>
    <row r="3151" spans="1:19">
      <c r="A3151" s="111" t="s">
        <v>2762</v>
      </c>
      <c r="B3151" s="143">
        <v>44349</v>
      </c>
      <c r="C3151" s="111" t="s">
        <v>2763</v>
      </c>
      <c r="D3151" s="143">
        <v>44349</v>
      </c>
      <c r="E3151" s="111" t="s">
        <v>1387</v>
      </c>
      <c r="F3151" s="111" t="s">
        <v>116</v>
      </c>
      <c r="G3151" s="111" t="s">
        <v>991</v>
      </c>
      <c r="H3151" s="111" t="s">
        <v>54</v>
      </c>
      <c r="I3151" s="111" t="s">
        <v>1286</v>
      </c>
      <c r="J3151" s="112">
        <v>10</v>
      </c>
      <c r="K3151" s="112">
        <v>1361</v>
      </c>
      <c r="L3151" s="112">
        <v>13610</v>
      </c>
      <c r="M3151" s="112">
        <v>3.2404999999999999</v>
      </c>
      <c r="N3151" s="112">
        <v>32.405000000000001</v>
      </c>
      <c r="O3151" s="112">
        <v>0</v>
      </c>
      <c r="P3151" s="112">
        <v>0</v>
      </c>
      <c r="Q3151" s="112">
        <v>1364.2405000000001</v>
      </c>
      <c r="R3151" s="112">
        <v>13642.405000000001</v>
      </c>
      <c r="S3151" s="111" t="s">
        <v>1386</v>
      </c>
    </row>
    <row r="3152" spans="1:19">
      <c r="A3152" s="111" t="s">
        <v>2762</v>
      </c>
      <c r="B3152" s="143">
        <v>44349</v>
      </c>
      <c r="C3152" s="111" t="s">
        <v>2763</v>
      </c>
      <c r="D3152" s="143">
        <v>44349</v>
      </c>
      <c r="E3152" s="111" t="s">
        <v>1387</v>
      </c>
      <c r="F3152" s="111" t="s">
        <v>116</v>
      </c>
      <c r="G3152" s="111" t="s">
        <v>991</v>
      </c>
      <c r="H3152" s="111" t="s">
        <v>54</v>
      </c>
      <c r="I3152" s="111" t="s">
        <v>1334</v>
      </c>
      <c r="J3152" s="112">
        <v>10</v>
      </c>
      <c r="K3152" s="112">
        <v>1400</v>
      </c>
      <c r="L3152" s="112">
        <v>14000</v>
      </c>
      <c r="M3152" s="112">
        <v>3.3332999999999999</v>
      </c>
      <c r="N3152" s="112">
        <v>33.332999999999998</v>
      </c>
      <c r="O3152" s="112">
        <v>0</v>
      </c>
      <c r="P3152" s="112">
        <v>0</v>
      </c>
      <c r="Q3152" s="112">
        <v>1403.3333</v>
      </c>
      <c r="R3152" s="112">
        <v>14033.333000000001</v>
      </c>
      <c r="S3152" s="111" t="s">
        <v>1386</v>
      </c>
    </row>
    <row r="3153" spans="1:19">
      <c r="A3153" s="111" t="s">
        <v>2762</v>
      </c>
      <c r="B3153" s="143">
        <v>44349</v>
      </c>
      <c r="C3153" s="111" t="s">
        <v>2763</v>
      </c>
      <c r="D3153" s="143">
        <v>44349</v>
      </c>
      <c r="E3153" s="111" t="s">
        <v>1387</v>
      </c>
      <c r="F3153" s="111" t="s">
        <v>116</v>
      </c>
      <c r="G3153" s="111" t="s">
        <v>991</v>
      </c>
      <c r="H3153" s="111" t="s">
        <v>54</v>
      </c>
      <c r="I3153" s="111" t="s">
        <v>1338</v>
      </c>
      <c r="J3153" s="112">
        <v>20</v>
      </c>
      <c r="K3153" s="112">
        <v>1186</v>
      </c>
      <c r="L3153" s="112">
        <v>23720</v>
      </c>
      <c r="M3153" s="112">
        <v>2.8237999999999999</v>
      </c>
      <c r="N3153" s="112">
        <v>56.475999999999999</v>
      </c>
      <c r="O3153" s="112">
        <v>0</v>
      </c>
      <c r="P3153" s="112">
        <v>0</v>
      </c>
      <c r="Q3153" s="112">
        <v>1188.8237999999999</v>
      </c>
      <c r="R3153" s="112">
        <v>23776.475999999999</v>
      </c>
      <c r="S3153" s="111" t="s">
        <v>1386</v>
      </c>
    </row>
    <row r="3154" spans="1:19" ht="25.5">
      <c r="A3154" s="111" t="s">
        <v>2762</v>
      </c>
      <c r="B3154" s="143">
        <v>44349</v>
      </c>
      <c r="C3154" s="111" t="s">
        <v>2763</v>
      </c>
      <c r="D3154" s="143">
        <v>44349</v>
      </c>
      <c r="E3154" s="111" t="s">
        <v>1387</v>
      </c>
      <c r="F3154" s="111" t="s">
        <v>116</v>
      </c>
      <c r="G3154" s="111" t="s">
        <v>991</v>
      </c>
      <c r="H3154" s="111" t="s">
        <v>54</v>
      </c>
      <c r="I3154" s="111" t="s">
        <v>1379</v>
      </c>
      <c r="J3154" s="112">
        <v>5</v>
      </c>
      <c r="K3154" s="112">
        <v>9035</v>
      </c>
      <c r="L3154" s="112">
        <v>45175</v>
      </c>
      <c r="M3154" s="112">
        <v>21.511900000000001</v>
      </c>
      <c r="N3154" s="112">
        <v>107.5595</v>
      </c>
      <c r="O3154" s="112">
        <v>0</v>
      </c>
      <c r="P3154" s="112">
        <v>0</v>
      </c>
      <c r="Q3154" s="112">
        <v>9056.5118999999995</v>
      </c>
      <c r="R3154" s="112">
        <v>45282.559500000003</v>
      </c>
      <c r="S3154" s="111" t="s">
        <v>1386</v>
      </c>
    </row>
    <row r="3155" spans="1:19" ht="25.5">
      <c r="A3155" s="111" t="s">
        <v>2762</v>
      </c>
      <c r="B3155" s="143">
        <v>44349</v>
      </c>
      <c r="C3155" s="111" t="s">
        <v>2763</v>
      </c>
      <c r="D3155" s="143">
        <v>44349</v>
      </c>
      <c r="E3155" s="111" t="s">
        <v>1387</v>
      </c>
      <c r="F3155" s="111" t="s">
        <v>116</v>
      </c>
      <c r="G3155" s="111" t="s">
        <v>991</v>
      </c>
      <c r="H3155" s="111" t="s">
        <v>54</v>
      </c>
      <c r="I3155" s="111" t="s">
        <v>1429</v>
      </c>
      <c r="J3155" s="112">
        <v>5</v>
      </c>
      <c r="K3155" s="112">
        <v>9035</v>
      </c>
      <c r="L3155" s="112">
        <v>45175</v>
      </c>
      <c r="M3155" s="112">
        <v>21.511900000000001</v>
      </c>
      <c r="N3155" s="112">
        <v>107.5595</v>
      </c>
      <c r="O3155" s="112">
        <v>0</v>
      </c>
      <c r="P3155" s="112">
        <v>0</v>
      </c>
      <c r="Q3155" s="112">
        <v>9056.5118999999995</v>
      </c>
      <c r="R3155" s="112">
        <v>45282.559500000003</v>
      </c>
      <c r="S3155" s="111" t="s">
        <v>1386</v>
      </c>
    </row>
    <row r="3156" spans="1:19">
      <c r="A3156" s="111" t="s">
        <v>2764</v>
      </c>
      <c r="B3156" s="143">
        <v>44349</v>
      </c>
      <c r="C3156" s="111" t="s">
        <v>2765</v>
      </c>
      <c r="D3156" s="143">
        <v>44349</v>
      </c>
      <c r="E3156" s="111" t="s">
        <v>1387</v>
      </c>
      <c r="F3156" s="111" t="s">
        <v>53</v>
      </c>
      <c r="G3156" s="111" t="s">
        <v>1026</v>
      </c>
      <c r="H3156" s="111" t="s">
        <v>54</v>
      </c>
      <c r="I3156" s="111" t="s">
        <v>1367</v>
      </c>
      <c r="J3156" s="112">
        <v>13</v>
      </c>
      <c r="K3156" s="112">
        <v>7760</v>
      </c>
      <c r="L3156" s="112">
        <v>100880</v>
      </c>
      <c r="M3156" s="112">
        <v>18.476199999999999</v>
      </c>
      <c r="N3156" s="112">
        <v>240.19059999999999</v>
      </c>
      <c r="O3156" s="112">
        <v>0</v>
      </c>
      <c r="P3156" s="112">
        <v>0</v>
      </c>
      <c r="Q3156" s="112">
        <v>7778.4762000000001</v>
      </c>
      <c r="R3156" s="112">
        <v>101120.1906</v>
      </c>
      <c r="S3156" s="111" t="s">
        <v>1386</v>
      </c>
    </row>
    <row r="3157" spans="1:19">
      <c r="A3157" s="111" t="s">
        <v>2766</v>
      </c>
      <c r="B3157" s="143">
        <v>44349</v>
      </c>
      <c r="C3157" s="111" t="s">
        <v>2767</v>
      </c>
      <c r="D3157" s="143">
        <v>44349</v>
      </c>
      <c r="E3157" s="111" t="s">
        <v>1387</v>
      </c>
      <c r="F3157" s="111" t="s">
        <v>40</v>
      </c>
      <c r="G3157" s="111" t="s">
        <v>41</v>
      </c>
      <c r="H3157" s="111" t="s">
        <v>13</v>
      </c>
      <c r="I3157" s="111" t="s">
        <v>1334</v>
      </c>
      <c r="J3157" s="112">
        <v>40</v>
      </c>
      <c r="K3157" s="112">
        <v>1400</v>
      </c>
      <c r="L3157" s="112">
        <v>56000</v>
      </c>
      <c r="M3157" s="112">
        <v>3.3330000000000002</v>
      </c>
      <c r="N3157" s="112">
        <v>133.32</v>
      </c>
      <c r="O3157" s="112">
        <v>0</v>
      </c>
      <c r="P3157" s="112">
        <v>0</v>
      </c>
      <c r="Q3157" s="112">
        <v>1403.3333</v>
      </c>
      <c r="R3157" s="112">
        <v>56133.332000000002</v>
      </c>
      <c r="S3157" s="111" t="s">
        <v>1386</v>
      </c>
    </row>
    <row r="3158" spans="1:19">
      <c r="A3158" s="111" t="s">
        <v>2766</v>
      </c>
      <c r="B3158" s="143">
        <v>44349</v>
      </c>
      <c r="C3158" s="111" t="s">
        <v>2767</v>
      </c>
      <c r="D3158" s="143">
        <v>44349</v>
      </c>
      <c r="E3158" s="111" t="s">
        <v>1387</v>
      </c>
      <c r="F3158" s="111" t="s">
        <v>40</v>
      </c>
      <c r="G3158" s="111" t="s">
        <v>41</v>
      </c>
      <c r="H3158" s="111" t="s">
        <v>13</v>
      </c>
      <c r="I3158" s="111" t="s">
        <v>1286</v>
      </c>
      <c r="J3158" s="112">
        <v>40</v>
      </c>
      <c r="K3158" s="112">
        <v>1361</v>
      </c>
      <c r="L3158" s="112">
        <v>54440</v>
      </c>
      <c r="M3158" s="112">
        <v>3.24</v>
      </c>
      <c r="N3158" s="112">
        <v>129.6</v>
      </c>
      <c r="O3158" s="112">
        <v>0</v>
      </c>
      <c r="P3158" s="112">
        <v>0</v>
      </c>
      <c r="Q3158" s="112">
        <v>1364.2405000000001</v>
      </c>
      <c r="R3158" s="112">
        <v>54569.62</v>
      </c>
      <c r="S3158" s="111" t="s">
        <v>1386</v>
      </c>
    </row>
    <row r="3159" spans="1:19">
      <c r="A3159" s="111" t="s">
        <v>2766</v>
      </c>
      <c r="B3159" s="143">
        <v>44349</v>
      </c>
      <c r="C3159" s="111" t="s">
        <v>2767</v>
      </c>
      <c r="D3159" s="143">
        <v>44349</v>
      </c>
      <c r="E3159" s="111" t="s">
        <v>1387</v>
      </c>
      <c r="F3159" s="111" t="s">
        <v>40</v>
      </c>
      <c r="G3159" s="111" t="s">
        <v>41</v>
      </c>
      <c r="H3159" s="111" t="s">
        <v>13</v>
      </c>
      <c r="I3159" s="111" t="s">
        <v>1127</v>
      </c>
      <c r="J3159" s="112">
        <v>100</v>
      </c>
      <c r="K3159" s="112">
        <v>1419</v>
      </c>
      <c r="L3159" s="112">
        <v>141900</v>
      </c>
      <c r="M3159" s="112">
        <v>3.379</v>
      </c>
      <c r="N3159" s="112">
        <v>337.9</v>
      </c>
      <c r="O3159" s="112">
        <v>0</v>
      </c>
      <c r="P3159" s="112">
        <v>0</v>
      </c>
      <c r="Q3159" s="112">
        <v>1422.3786</v>
      </c>
      <c r="R3159" s="112">
        <v>142237.85999999999</v>
      </c>
      <c r="S3159" s="111" t="s">
        <v>1386</v>
      </c>
    </row>
    <row r="3160" spans="1:19">
      <c r="A3160" s="111" t="s">
        <v>2766</v>
      </c>
      <c r="B3160" s="143">
        <v>44349</v>
      </c>
      <c r="C3160" s="111" t="s">
        <v>2767</v>
      </c>
      <c r="D3160" s="143">
        <v>44349</v>
      </c>
      <c r="E3160" s="111" t="s">
        <v>1387</v>
      </c>
      <c r="F3160" s="111" t="s">
        <v>40</v>
      </c>
      <c r="G3160" s="111" t="s">
        <v>41</v>
      </c>
      <c r="H3160" s="111" t="s">
        <v>13</v>
      </c>
      <c r="I3160" s="111" t="s">
        <v>1367</v>
      </c>
      <c r="J3160" s="112">
        <v>30</v>
      </c>
      <c r="K3160" s="112">
        <v>7760</v>
      </c>
      <c r="L3160" s="112">
        <v>232800</v>
      </c>
      <c r="M3160" s="112">
        <v>18.475999999999999</v>
      </c>
      <c r="N3160" s="112">
        <v>554.28</v>
      </c>
      <c r="O3160" s="112">
        <v>0</v>
      </c>
      <c r="P3160" s="112">
        <v>0</v>
      </c>
      <c r="Q3160" s="112">
        <v>7778.4762000000001</v>
      </c>
      <c r="R3160" s="112">
        <v>233354.28599999999</v>
      </c>
      <c r="S3160" s="111" t="s">
        <v>1386</v>
      </c>
    </row>
    <row r="3161" spans="1:19">
      <c r="A3161" s="111" t="s">
        <v>2768</v>
      </c>
      <c r="B3161" s="143">
        <v>44349</v>
      </c>
      <c r="C3161" s="111" t="s">
        <v>2769</v>
      </c>
      <c r="D3161" s="143">
        <v>44349</v>
      </c>
      <c r="E3161" s="111" t="s">
        <v>1387</v>
      </c>
      <c r="F3161" s="111" t="s">
        <v>50</v>
      </c>
      <c r="G3161" s="111" t="s">
        <v>1389</v>
      </c>
      <c r="H3161" s="111" t="s">
        <v>13</v>
      </c>
      <c r="I3161" s="111" t="s">
        <v>1308</v>
      </c>
      <c r="J3161" s="112">
        <v>5</v>
      </c>
      <c r="K3161" s="112">
        <v>9850</v>
      </c>
      <c r="L3161" s="112">
        <v>49250</v>
      </c>
      <c r="M3161" s="112">
        <v>23.452000000000002</v>
      </c>
      <c r="N3161" s="112">
        <v>117.26</v>
      </c>
      <c r="O3161" s="112">
        <v>0</v>
      </c>
      <c r="P3161" s="112">
        <v>0</v>
      </c>
      <c r="Q3161" s="112">
        <v>9873.4524000000001</v>
      </c>
      <c r="R3161" s="112">
        <v>49367.262000000002</v>
      </c>
      <c r="S3161" s="111" t="s">
        <v>1386</v>
      </c>
    </row>
    <row r="3162" spans="1:19">
      <c r="A3162" s="111" t="s">
        <v>2770</v>
      </c>
      <c r="B3162" s="143">
        <v>44349</v>
      </c>
      <c r="C3162" s="111" t="s">
        <v>2771</v>
      </c>
      <c r="D3162" s="143">
        <v>44349</v>
      </c>
      <c r="E3162" s="111" t="s">
        <v>1387</v>
      </c>
      <c r="F3162" s="111" t="s">
        <v>61</v>
      </c>
      <c r="G3162" s="111" t="s">
        <v>54</v>
      </c>
      <c r="H3162" s="111" t="s">
        <v>54</v>
      </c>
      <c r="I3162" s="111" t="s">
        <v>1283</v>
      </c>
      <c r="J3162" s="112">
        <v>20</v>
      </c>
      <c r="K3162" s="112">
        <v>1244</v>
      </c>
      <c r="L3162" s="112">
        <v>24880</v>
      </c>
      <c r="M3162" s="112">
        <v>2.9619</v>
      </c>
      <c r="N3162" s="112">
        <v>59.238</v>
      </c>
      <c r="O3162" s="112">
        <v>0</v>
      </c>
      <c r="P3162" s="112">
        <v>0</v>
      </c>
      <c r="Q3162" s="112">
        <v>1246.9619</v>
      </c>
      <c r="R3162" s="112">
        <v>24939.238000000001</v>
      </c>
      <c r="S3162" s="111" t="s">
        <v>1386</v>
      </c>
    </row>
    <row r="3163" spans="1:19">
      <c r="A3163" s="111" t="s">
        <v>2772</v>
      </c>
      <c r="B3163" s="143">
        <v>44349</v>
      </c>
      <c r="C3163" s="111" t="s">
        <v>2773</v>
      </c>
      <c r="D3163" s="143">
        <v>44349</v>
      </c>
      <c r="E3163" s="111" t="s">
        <v>1387</v>
      </c>
      <c r="F3163" s="111" t="s">
        <v>77</v>
      </c>
      <c r="G3163" s="111" t="s">
        <v>992</v>
      </c>
      <c r="H3163" s="111" t="s">
        <v>1391</v>
      </c>
      <c r="I3163" s="111" t="s">
        <v>1338</v>
      </c>
      <c r="J3163" s="112">
        <v>20</v>
      </c>
      <c r="K3163" s="112">
        <v>1186</v>
      </c>
      <c r="L3163" s="112">
        <v>23720</v>
      </c>
      <c r="M3163" s="112">
        <v>2.8239999999999998</v>
      </c>
      <c r="N3163" s="112">
        <v>56.48</v>
      </c>
      <c r="O3163" s="112">
        <v>0</v>
      </c>
      <c r="P3163" s="112">
        <v>0</v>
      </c>
      <c r="Q3163" s="112">
        <v>1188.8237999999999</v>
      </c>
      <c r="R3163" s="112">
        <v>23776.475999999999</v>
      </c>
      <c r="S3163" s="111" t="s">
        <v>1386</v>
      </c>
    </row>
    <row r="3164" spans="1:19">
      <c r="A3164" s="111" t="s">
        <v>2774</v>
      </c>
      <c r="B3164" s="143">
        <v>44349</v>
      </c>
      <c r="C3164" s="111" t="s">
        <v>2775</v>
      </c>
      <c r="D3164" s="143">
        <v>44349</v>
      </c>
      <c r="E3164" s="111" t="s">
        <v>1387</v>
      </c>
      <c r="F3164" s="111" t="s">
        <v>88</v>
      </c>
      <c r="G3164" s="111" t="s">
        <v>1406</v>
      </c>
      <c r="H3164" s="111" t="s">
        <v>24</v>
      </c>
      <c r="I3164" s="111" t="s">
        <v>1334</v>
      </c>
      <c r="J3164" s="112">
        <v>40</v>
      </c>
      <c r="K3164" s="112">
        <v>1400</v>
      </c>
      <c r="L3164" s="112">
        <v>56000</v>
      </c>
      <c r="M3164" s="112">
        <v>3.3332999999999999</v>
      </c>
      <c r="N3164" s="112">
        <v>133.33199999999999</v>
      </c>
      <c r="O3164" s="112">
        <v>0</v>
      </c>
      <c r="P3164" s="112">
        <v>0</v>
      </c>
      <c r="Q3164" s="112">
        <v>1403.3333</v>
      </c>
      <c r="R3164" s="112">
        <v>56133.332000000002</v>
      </c>
      <c r="S3164" s="111" t="s">
        <v>1386</v>
      </c>
    </row>
    <row r="3165" spans="1:19">
      <c r="A3165" s="111" t="s">
        <v>2774</v>
      </c>
      <c r="B3165" s="143">
        <v>44349</v>
      </c>
      <c r="C3165" s="111" t="s">
        <v>2775</v>
      </c>
      <c r="D3165" s="143">
        <v>44349</v>
      </c>
      <c r="E3165" s="111" t="s">
        <v>1387</v>
      </c>
      <c r="F3165" s="111" t="s">
        <v>88</v>
      </c>
      <c r="G3165" s="111" t="s">
        <v>1406</v>
      </c>
      <c r="H3165" s="111" t="s">
        <v>24</v>
      </c>
      <c r="I3165" s="111" t="s">
        <v>1338</v>
      </c>
      <c r="J3165" s="112">
        <v>40</v>
      </c>
      <c r="K3165" s="112">
        <v>1186</v>
      </c>
      <c r="L3165" s="112">
        <v>47440</v>
      </c>
      <c r="M3165" s="112">
        <v>2.8237999999999999</v>
      </c>
      <c r="N3165" s="112">
        <v>112.952</v>
      </c>
      <c r="O3165" s="112">
        <v>0</v>
      </c>
      <c r="P3165" s="112">
        <v>0</v>
      </c>
      <c r="Q3165" s="112">
        <v>1188.8237999999999</v>
      </c>
      <c r="R3165" s="112">
        <v>47552.951999999997</v>
      </c>
      <c r="S3165" s="111" t="s">
        <v>1386</v>
      </c>
    </row>
    <row r="3166" spans="1:19">
      <c r="A3166" s="111" t="s">
        <v>2776</v>
      </c>
      <c r="B3166" s="143">
        <v>44349</v>
      </c>
      <c r="C3166" s="111" t="s">
        <v>2777</v>
      </c>
      <c r="D3166" s="143">
        <v>44349</v>
      </c>
      <c r="E3166" s="111" t="s">
        <v>1387</v>
      </c>
      <c r="F3166" s="111" t="s">
        <v>82</v>
      </c>
      <c r="G3166" s="111" t="s">
        <v>992</v>
      </c>
      <c r="H3166" s="111" t="s">
        <v>1391</v>
      </c>
      <c r="I3166" s="111" t="s">
        <v>1436</v>
      </c>
      <c r="J3166" s="112">
        <v>20</v>
      </c>
      <c r="K3166" s="112">
        <v>1176</v>
      </c>
      <c r="L3166" s="112">
        <v>23520</v>
      </c>
      <c r="M3166" s="112">
        <v>2.8</v>
      </c>
      <c r="N3166" s="112">
        <v>56</v>
      </c>
      <c r="O3166" s="112">
        <v>0</v>
      </c>
      <c r="P3166" s="112">
        <v>0</v>
      </c>
      <c r="Q3166" s="112">
        <v>1178.8</v>
      </c>
      <c r="R3166" s="112">
        <v>23576</v>
      </c>
      <c r="S3166" s="111" t="s">
        <v>1386</v>
      </c>
    </row>
    <row r="3167" spans="1:19">
      <c r="A3167" s="111" t="s">
        <v>2776</v>
      </c>
      <c r="B3167" s="143">
        <v>44349</v>
      </c>
      <c r="C3167" s="111" t="s">
        <v>2777</v>
      </c>
      <c r="D3167" s="143">
        <v>44349</v>
      </c>
      <c r="E3167" s="111" t="s">
        <v>1387</v>
      </c>
      <c r="F3167" s="111" t="s">
        <v>82</v>
      </c>
      <c r="G3167" s="111" t="s">
        <v>992</v>
      </c>
      <c r="H3167" s="111" t="s">
        <v>1391</v>
      </c>
      <c r="I3167" s="111" t="s">
        <v>1366</v>
      </c>
      <c r="J3167" s="112">
        <v>5</v>
      </c>
      <c r="K3167" s="112">
        <v>5590</v>
      </c>
      <c r="L3167" s="112">
        <v>27950</v>
      </c>
      <c r="M3167" s="112">
        <v>13.3095</v>
      </c>
      <c r="N3167" s="112">
        <v>66.547499999999999</v>
      </c>
      <c r="O3167" s="112">
        <v>0</v>
      </c>
      <c r="P3167" s="112">
        <v>0</v>
      </c>
      <c r="Q3167" s="112">
        <v>5603.3095000000003</v>
      </c>
      <c r="R3167" s="112">
        <v>28016.547500000001</v>
      </c>
      <c r="S3167" s="111" t="s">
        <v>1386</v>
      </c>
    </row>
    <row r="3168" spans="1:19">
      <c r="A3168" s="111" t="s">
        <v>2776</v>
      </c>
      <c r="B3168" s="143">
        <v>44349</v>
      </c>
      <c r="C3168" s="111" t="s">
        <v>2777</v>
      </c>
      <c r="D3168" s="143">
        <v>44349</v>
      </c>
      <c r="E3168" s="111" t="s">
        <v>1387</v>
      </c>
      <c r="F3168" s="111" t="s">
        <v>82</v>
      </c>
      <c r="G3168" s="111" t="s">
        <v>992</v>
      </c>
      <c r="H3168" s="111" t="s">
        <v>1391</v>
      </c>
      <c r="I3168" s="111" t="s">
        <v>1367</v>
      </c>
      <c r="J3168" s="112">
        <v>10</v>
      </c>
      <c r="K3168" s="112">
        <v>7760</v>
      </c>
      <c r="L3168" s="112">
        <v>77600</v>
      </c>
      <c r="M3168" s="112">
        <v>18.476199999999999</v>
      </c>
      <c r="N3168" s="112">
        <v>184.762</v>
      </c>
      <c r="O3168" s="112">
        <v>0</v>
      </c>
      <c r="P3168" s="112">
        <v>0</v>
      </c>
      <c r="Q3168" s="112">
        <v>7778.4762000000001</v>
      </c>
      <c r="R3168" s="112">
        <v>77784.762000000002</v>
      </c>
      <c r="S3168" s="111" t="s">
        <v>1386</v>
      </c>
    </row>
    <row r="3169" spans="1:19">
      <c r="A3169" s="111" t="s">
        <v>2778</v>
      </c>
      <c r="B3169" s="143">
        <v>44349</v>
      </c>
      <c r="C3169" s="111" t="s">
        <v>2779</v>
      </c>
      <c r="D3169" s="143">
        <v>44349</v>
      </c>
      <c r="E3169" s="111" t="s">
        <v>1387</v>
      </c>
      <c r="F3169" s="111" t="s">
        <v>7</v>
      </c>
      <c r="G3169" s="111" t="s">
        <v>1388</v>
      </c>
      <c r="H3169" s="111" t="s">
        <v>117</v>
      </c>
      <c r="I3169" s="111" t="s">
        <v>1308</v>
      </c>
      <c r="J3169" s="112">
        <v>4</v>
      </c>
      <c r="K3169" s="112">
        <v>9850</v>
      </c>
      <c r="L3169" s="112">
        <v>39400</v>
      </c>
      <c r="M3169" s="112">
        <v>23.452400000000001</v>
      </c>
      <c r="N3169" s="112">
        <v>93.809600000000003</v>
      </c>
      <c r="O3169" s="112">
        <v>0</v>
      </c>
      <c r="P3169" s="112">
        <v>0</v>
      </c>
      <c r="Q3169" s="112">
        <v>9873.4524000000001</v>
      </c>
      <c r="R3169" s="112">
        <v>39493.809600000001</v>
      </c>
      <c r="S3169" s="111" t="s">
        <v>1386</v>
      </c>
    </row>
    <row r="3170" spans="1:19">
      <c r="A3170" s="111" t="s">
        <v>2780</v>
      </c>
      <c r="B3170" s="143">
        <v>44349</v>
      </c>
      <c r="C3170" s="111" t="s">
        <v>2781</v>
      </c>
      <c r="D3170" s="143">
        <v>44349</v>
      </c>
      <c r="E3170" s="111" t="s">
        <v>1387</v>
      </c>
      <c r="F3170" s="111" t="s">
        <v>105</v>
      </c>
      <c r="G3170" s="111" t="s">
        <v>1402</v>
      </c>
      <c r="H3170" s="111" t="s">
        <v>117</v>
      </c>
      <c r="I3170" s="111" t="s">
        <v>1338</v>
      </c>
      <c r="J3170" s="112">
        <v>20</v>
      </c>
      <c r="K3170" s="112">
        <v>1186</v>
      </c>
      <c r="L3170" s="112">
        <v>23720</v>
      </c>
      <c r="M3170" s="112">
        <v>2.8237999999999999</v>
      </c>
      <c r="N3170" s="112">
        <v>56.475999999999999</v>
      </c>
      <c r="O3170" s="112">
        <v>0</v>
      </c>
      <c r="P3170" s="112">
        <v>0</v>
      </c>
      <c r="Q3170" s="112">
        <v>1188.8237999999999</v>
      </c>
      <c r="R3170" s="112">
        <v>23776.475999999999</v>
      </c>
      <c r="S3170" s="111" t="s">
        <v>1386</v>
      </c>
    </row>
    <row r="3171" spans="1:19">
      <c r="A3171" s="111" t="s">
        <v>2780</v>
      </c>
      <c r="B3171" s="143">
        <v>44349</v>
      </c>
      <c r="C3171" s="111" t="s">
        <v>2781</v>
      </c>
      <c r="D3171" s="143">
        <v>44349</v>
      </c>
      <c r="E3171" s="111" t="s">
        <v>1387</v>
      </c>
      <c r="F3171" s="111" t="s">
        <v>105</v>
      </c>
      <c r="G3171" s="111" t="s">
        <v>1402</v>
      </c>
      <c r="H3171" s="111" t="s">
        <v>117</v>
      </c>
      <c r="I3171" s="111" t="s">
        <v>1334</v>
      </c>
      <c r="J3171" s="112">
        <v>20</v>
      </c>
      <c r="K3171" s="112">
        <v>1400</v>
      </c>
      <c r="L3171" s="112">
        <v>28000</v>
      </c>
      <c r="M3171" s="112">
        <v>3.3332999999999999</v>
      </c>
      <c r="N3171" s="112">
        <v>66.665999999999997</v>
      </c>
      <c r="O3171" s="112">
        <v>0</v>
      </c>
      <c r="P3171" s="112">
        <v>0</v>
      </c>
      <c r="Q3171" s="112">
        <v>1403.3333</v>
      </c>
      <c r="R3171" s="112">
        <v>28066.666000000001</v>
      </c>
      <c r="S3171" s="111" t="s">
        <v>1386</v>
      </c>
    </row>
    <row r="3172" spans="1:19">
      <c r="A3172" s="111" t="s">
        <v>2782</v>
      </c>
      <c r="B3172" s="143">
        <v>44349</v>
      </c>
      <c r="C3172" s="111" t="s">
        <v>2783</v>
      </c>
      <c r="D3172" s="143">
        <v>44349</v>
      </c>
      <c r="E3172" s="111" t="s">
        <v>1387</v>
      </c>
      <c r="F3172" s="111" t="s">
        <v>993</v>
      </c>
      <c r="G3172" s="111" t="s">
        <v>1397</v>
      </c>
      <c r="H3172" s="111" t="s">
        <v>54</v>
      </c>
      <c r="I3172" s="111" t="s">
        <v>1338</v>
      </c>
      <c r="J3172" s="112">
        <v>60</v>
      </c>
      <c r="K3172" s="112">
        <v>1186</v>
      </c>
      <c r="L3172" s="112">
        <v>71160</v>
      </c>
      <c r="M3172" s="112">
        <v>2.8237999999999999</v>
      </c>
      <c r="N3172" s="112">
        <v>169.428</v>
      </c>
      <c r="O3172" s="112">
        <v>0</v>
      </c>
      <c r="P3172" s="112">
        <v>0</v>
      </c>
      <c r="Q3172" s="112">
        <v>1188.8237999999999</v>
      </c>
      <c r="R3172" s="112">
        <v>71329.428</v>
      </c>
      <c r="S3172" s="111" t="s">
        <v>1386</v>
      </c>
    </row>
    <row r="3173" spans="1:19">
      <c r="A3173" s="111" t="s">
        <v>2782</v>
      </c>
      <c r="B3173" s="143">
        <v>44349</v>
      </c>
      <c r="C3173" s="111" t="s">
        <v>2783</v>
      </c>
      <c r="D3173" s="143">
        <v>44349</v>
      </c>
      <c r="E3173" s="111" t="s">
        <v>1387</v>
      </c>
      <c r="F3173" s="111" t="s">
        <v>993</v>
      </c>
      <c r="G3173" s="111" t="s">
        <v>1397</v>
      </c>
      <c r="H3173" s="111" t="s">
        <v>54</v>
      </c>
      <c r="I3173" s="111" t="s">
        <v>1334</v>
      </c>
      <c r="J3173" s="112">
        <v>70</v>
      </c>
      <c r="K3173" s="112">
        <v>1400</v>
      </c>
      <c r="L3173" s="112">
        <v>98000</v>
      </c>
      <c r="M3173" s="112">
        <v>3.3332999999999999</v>
      </c>
      <c r="N3173" s="112">
        <v>233.33099999999999</v>
      </c>
      <c r="O3173" s="112">
        <v>0</v>
      </c>
      <c r="P3173" s="112">
        <v>0</v>
      </c>
      <c r="Q3173" s="112">
        <v>1403.3333</v>
      </c>
      <c r="R3173" s="112">
        <v>98233.331000000006</v>
      </c>
      <c r="S3173" s="111" t="s">
        <v>1386</v>
      </c>
    </row>
    <row r="3174" spans="1:19">
      <c r="A3174" s="111" t="s">
        <v>2784</v>
      </c>
      <c r="B3174" s="143">
        <v>44349</v>
      </c>
      <c r="C3174" s="111" t="s">
        <v>2785</v>
      </c>
      <c r="D3174" s="143">
        <v>44349</v>
      </c>
      <c r="E3174" s="111" t="s">
        <v>1387</v>
      </c>
      <c r="F3174" s="111" t="s">
        <v>1480</v>
      </c>
      <c r="G3174" s="111" t="s">
        <v>117</v>
      </c>
      <c r="H3174" s="111" t="s">
        <v>117</v>
      </c>
      <c r="I3174" s="111" t="s">
        <v>1338</v>
      </c>
      <c r="J3174" s="112">
        <v>20</v>
      </c>
      <c r="K3174" s="112">
        <v>1186</v>
      </c>
      <c r="L3174" s="112">
        <v>23720</v>
      </c>
      <c r="M3174" s="112">
        <v>2.8237999999999999</v>
      </c>
      <c r="N3174" s="112">
        <v>56.475999999999999</v>
      </c>
      <c r="O3174" s="112">
        <v>0</v>
      </c>
      <c r="P3174" s="112">
        <v>0</v>
      </c>
      <c r="Q3174" s="112">
        <v>1188.8237999999999</v>
      </c>
      <c r="R3174" s="112">
        <v>23776.475999999999</v>
      </c>
      <c r="S3174" s="111" t="s">
        <v>1386</v>
      </c>
    </row>
    <row r="3175" spans="1:19">
      <c r="A3175" s="111" t="s">
        <v>2784</v>
      </c>
      <c r="B3175" s="143">
        <v>44349</v>
      </c>
      <c r="C3175" s="111" t="s">
        <v>2785</v>
      </c>
      <c r="D3175" s="143">
        <v>44349</v>
      </c>
      <c r="E3175" s="111" t="s">
        <v>1387</v>
      </c>
      <c r="F3175" s="111" t="s">
        <v>1480</v>
      </c>
      <c r="G3175" s="111" t="s">
        <v>117</v>
      </c>
      <c r="H3175" s="111" t="s">
        <v>117</v>
      </c>
      <c r="I3175" s="111" t="s">
        <v>1334</v>
      </c>
      <c r="J3175" s="112">
        <v>20</v>
      </c>
      <c r="K3175" s="112">
        <v>1400</v>
      </c>
      <c r="L3175" s="112">
        <v>28000</v>
      </c>
      <c r="M3175" s="112">
        <v>3.3332999999999999</v>
      </c>
      <c r="N3175" s="112">
        <v>66.665999999999997</v>
      </c>
      <c r="O3175" s="112">
        <v>0</v>
      </c>
      <c r="P3175" s="112">
        <v>0</v>
      </c>
      <c r="Q3175" s="112">
        <v>1403.3333</v>
      </c>
      <c r="R3175" s="112">
        <v>28066.666000000001</v>
      </c>
      <c r="S3175" s="111" t="s">
        <v>1386</v>
      </c>
    </row>
    <row r="3176" spans="1:19">
      <c r="A3176" s="111" t="s">
        <v>2784</v>
      </c>
      <c r="B3176" s="143">
        <v>44349</v>
      </c>
      <c r="C3176" s="111" t="s">
        <v>2785</v>
      </c>
      <c r="D3176" s="143">
        <v>44349</v>
      </c>
      <c r="E3176" s="111" t="s">
        <v>1387</v>
      </c>
      <c r="F3176" s="111" t="s">
        <v>1480</v>
      </c>
      <c r="G3176" s="111" t="s">
        <v>117</v>
      </c>
      <c r="H3176" s="111" t="s">
        <v>117</v>
      </c>
      <c r="I3176" s="111" t="s">
        <v>1286</v>
      </c>
      <c r="J3176" s="112">
        <v>20</v>
      </c>
      <c r="K3176" s="112">
        <v>1361</v>
      </c>
      <c r="L3176" s="112">
        <v>27220</v>
      </c>
      <c r="M3176" s="112">
        <v>3.2404999999999999</v>
      </c>
      <c r="N3176" s="112">
        <v>64.81</v>
      </c>
      <c r="O3176" s="112">
        <v>0</v>
      </c>
      <c r="P3176" s="112">
        <v>0</v>
      </c>
      <c r="Q3176" s="112">
        <v>1364.2405000000001</v>
      </c>
      <c r="R3176" s="112">
        <v>27284.81</v>
      </c>
      <c r="S3176" s="111" t="s">
        <v>1386</v>
      </c>
    </row>
    <row r="3177" spans="1:19">
      <c r="A3177" s="111" t="s">
        <v>2784</v>
      </c>
      <c r="B3177" s="143">
        <v>44349</v>
      </c>
      <c r="C3177" s="111" t="s">
        <v>2785</v>
      </c>
      <c r="D3177" s="143">
        <v>44349</v>
      </c>
      <c r="E3177" s="111" t="s">
        <v>1387</v>
      </c>
      <c r="F3177" s="111" t="s">
        <v>1480</v>
      </c>
      <c r="G3177" s="111" t="s">
        <v>117</v>
      </c>
      <c r="H3177" s="111" t="s">
        <v>117</v>
      </c>
      <c r="I3177" s="111" t="s">
        <v>1367</v>
      </c>
      <c r="J3177" s="112">
        <v>4</v>
      </c>
      <c r="K3177" s="112">
        <v>7760</v>
      </c>
      <c r="L3177" s="112">
        <v>31040</v>
      </c>
      <c r="M3177" s="112">
        <v>18.476199999999999</v>
      </c>
      <c r="N3177" s="112">
        <v>73.904799999999994</v>
      </c>
      <c r="O3177" s="112">
        <v>0</v>
      </c>
      <c r="P3177" s="112">
        <v>0</v>
      </c>
      <c r="Q3177" s="112">
        <v>7778.4762000000001</v>
      </c>
      <c r="R3177" s="112">
        <v>31113.9048</v>
      </c>
      <c r="S3177" s="111" t="s">
        <v>1386</v>
      </c>
    </row>
    <row r="3178" spans="1:19">
      <c r="A3178" s="111" t="s">
        <v>2784</v>
      </c>
      <c r="B3178" s="143">
        <v>44349</v>
      </c>
      <c r="C3178" s="111" t="s">
        <v>2785</v>
      </c>
      <c r="D3178" s="143">
        <v>44349</v>
      </c>
      <c r="E3178" s="111" t="s">
        <v>1387</v>
      </c>
      <c r="F3178" s="111" t="s">
        <v>1480</v>
      </c>
      <c r="G3178" s="111" t="s">
        <v>117</v>
      </c>
      <c r="H3178" s="111" t="s">
        <v>117</v>
      </c>
      <c r="I3178" s="111" t="s">
        <v>1283</v>
      </c>
      <c r="J3178" s="112">
        <v>20</v>
      </c>
      <c r="K3178" s="112">
        <v>1244</v>
      </c>
      <c r="L3178" s="112">
        <v>24880</v>
      </c>
      <c r="M3178" s="112">
        <v>2.9619</v>
      </c>
      <c r="N3178" s="112">
        <v>59.238</v>
      </c>
      <c r="O3178" s="112">
        <v>0</v>
      </c>
      <c r="P3178" s="112">
        <v>0</v>
      </c>
      <c r="Q3178" s="112">
        <v>1246.9619</v>
      </c>
      <c r="R3178" s="112">
        <v>24939.238000000001</v>
      </c>
      <c r="S3178" s="111" t="s">
        <v>1386</v>
      </c>
    </row>
    <row r="3179" spans="1:19">
      <c r="A3179" s="111" t="s">
        <v>2784</v>
      </c>
      <c r="B3179" s="143">
        <v>44349</v>
      </c>
      <c r="C3179" s="111" t="s">
        <v>2785</v>
      </c>
      <c r="D3179" s="143">
        <v>44349</v>
      </c>
      <c r="E3179" s="111" t="s">
        <v>1387</v>
      </c>
      <c r="F3179" s="111" t="s">
        <v>1480</v>
      </c>
      <c r="G3179" s="111" t="s">
        <v>117</v>
      </c>
      <c r="H3179" s="111" t="s">
        <v>117</v>
      </c>
      <c r="I3179" s="111" t="s">
        <v>1366</v>
      </c>
      <c r="J3179" s="112">
        <v>10</v>
      </c>
      <c r="K3179" s="112">
        <v>5590</v>
      </c>
      <c r="L3179" s="112">
        <v>55900</v>
      </c>
      <c r="M3179" s="112">
        <v>13.3095</v>
      </c>
      <c r="N3179" s="112">
        <v>133.095</v>
      </c>
      <c r="O3179" s="112">
        <v>0</v>
      </c>
      <c r="P3179" s="112">
        <v>0</v>
      </c>
      <c r="Q3179" s="112">
        <v>5603.3095000000003</v>
      </c>
      <c r="R3179" s="112">
        <v>56033.095000000001</v>
      </c>
      <c r="S3179" s="111" t="s">
        <v>1386</v>
      </c>
    </row>
    <row r="3180" spans="1:19">
      <c r="A3180" s="111" t="s">
        <v>2784</v>
      </c>
      <c r="B3180" s="143">
        <v>44349</v>
      </c>
      <c r="C3180" s="111" t="s">
        <v>2785</v>
      </c>
      <c r="D3180" s="143">
        <v>44349</v>
      </c>
      <c r="E3180" s="111" t="s">
        <v>1387</v>
      </c>
      <c r="F3180" s="111" t="s">
        <v>1480</v>
      </c>
      <c r="G3180" s="111" t="s">
        <v>117</v>
      </c>
      <c r="H3180" s="111" t="s">
        <v>117</v>
      </c>
      <c r="I3180" s="111" t="s">
        <v>1436</v>
      </c>
      <c r="J3180" s="112">
        <v>100</v>
      </c>
      <c r="K3180" s="112">
        <v>1176</v>
      </c>
      <c r="L3180" s="112">
        <v>117600</v>
      </c>
      <c r="M3180" s="112">
        <v>2.8</v>
      </c>
      <c r="N3180" s="112">
        <v>280</v>
      </c>
      <c r="O3180" s="112">
        <v>0</v>
      </c>
      <c r="P3180" s="112">
        <v>0</v>
      </c>
      <c r="Q3180" s="112">
        <v>1178.8</v>
      </c>
      <c r="R3180" s="112">
        <v>117880</v>
      </c>
      <c r="S3180" s="111" t="s">
        <v>1386</v>
      </c>
    </row>
    <row r="3181" spans="1:19">
      <c r="A3181" s="111" t="s">
        <v>2786</v>
      </c>
      <c r="B3181" s="143">
        <v>44349</v>
      </c>
      <c r="C3181" s="111" t="s">
        <v>2787</v>
      </c>
      <c r="D3181" s="143">
        <v>44349</v>
      </c>
      <c r="E3181" s="111" t="s">
        <v>1387</v>
      </c>
      <c r="F3181" s="111" t="s">
        <v>97</v>
      </c>
      <c r="G3181" s="111" t="s">
        <v>987</v>
      </c>
      <c r="H3181" s="111" t="s">
        <v>1391</v>
      </c>
      <c r="I3181" s="111" t="s">
        <v>1283</v>
      </c>
      <c r="J3181" s="112">
        <v>20</v>
      </c>
      <c r="K3181" s="112">
        <v>1244</v>
      </c>
      <c r="L3181" s="112">
        <v>24880</v>
      </c>
      <c r="M3181" s="112">
        <v>2.9620000000000002</v>
      </c>
      <c r="N3181" s="112">
        <v>59.24</v>
      </c>
      <c r="O3181" s="112">
        <v>0</v>
      </c>
      <c r="P3181" s="112">
        <v>0</v>
      </c>
      <c r="Q3181" s="112">
        <v>1246.9619</v>
      </c>
      <c r="R3181" s="112">
        <v>24939.238000000001</v>
      </c>
      <c r="S3181" s="111" t="s">
        <v>1386</v>
      </c>
    </row>
    <row r="3182" spans="1:19">
      <c r="A3182" s="111" t="s">
        <v>2788</v>
      </c>
      <c r="B3182" s="143">
        <v>44349</v>
      </c>
      <c r="C3182" s="111" t="s">
        <v>2789</v>
      </c>
      <c r="D3182" s="143">
        <v>44349</v>
      </c>
      <c r="E3182" s="111" t="s">
        <v>1387</v>
      </c>
      <c r="F3182" s="111" t="s">
        <v>68</v>
      </c>
      <c r="G3182" s="111" t="s">
        <v>1397</v>
      </c>
      <c r="H3182" s="111" t="s">
        <v>54</v>
      </c>
      <c r="I3182" s="111" t="s">
        <v>1127</v>
      </c>
      <c r="J3182" s="112">
        <v>40</v>
      </c>
      <c r="K3182" s="112">
        <v>1419</v>
      </c>
      <c r="L3182" s="112">
        <v>56760</v>
      </c>
      <c r="M3182" s="112">
        <v>3.3786</v>
      </c>
      <c r="N3182" s="112">
        <v>135.14400000000001</v>
      </c>
      <c r="O3182" s="112">
        <v>0</v>
      </c>
      <c r="P3182" s="112">
        <v>0</v>
      </c>
      <c r="Q3182" s="112">
        <v>1422.3786</v>
      </c>
      <c r="R3182" s="112">
        <v>56895.144</v>
      </c>
      <c r="S3182" s="111" t="s">
        <v>1386</v>
      </c>
    </row>
    <row r="3183" spans="1:19">
      <c r="A3183" s="111" t="s">
        <v>2788</v>
      </c>
      <c r="B3183" s="143">
        <v>44349</v>
      </c>
      <c r="C3183" s="111" t="s">
        <v>2789</v>
      </c>
      <c r="D3183" s="143">
        <v>44349</v>
      </c>
      <c r="E3183" s="111" t="s">
        <v>1387</v>
      </c>
      <c r="F3183" s="111" t="s">
        <v>68</v>
      </c>
      <c r="G3183" s="111" t="s">
        <v>1397</v>
      </c>
      <c r="H3183" s="111" t="s">
        <v>54</v>
      </c>
      <c r="I3183" s="111" t="s">
        <v>1338</v>
      </c>
      <c r="J3183" s="112">
        <v>20</v>
      </c>
      <c r="K3183" s="112">
        <v>1186</v>
      </c>
      <c r="L3183" s="112">
        <v>23720</v>
      </c>
      <c r="M3183" s="112">
        <v>2.8237999999999999</v>
      </c>
      <c r="N3183" s="112">
        <v>56.475999999999999</v>
      </c>
      <c r="O3183" s="112">
        <v>0</v>
      </c>
      <c r="P3183" s="112">
        <v>0</v>
      </c>
      <c r="Q3183" s="112">
        <v>1188.8237999999999</v>
      </c>
      <c r="R3183" s="112">
        <v>23776.475999999999</v>
      </c>
      <c r="S3183" s="111" t="s">
        <v>1386</v>
      </c>
    </row>
    <row r="3184" spans="1:19">
      <c r="A3184" s="111" t="s">
        <v>2788</v>
      </c>
      <c r="B3184" s="143">
        <v>44349</v>
      </c>
      <c r="C3184" s="111" t="s">
        <v>2789</v>
      </c>
      <c r="D3184" s="143">
        <v>44349</v>
      </c>
      <c r="E3184" s="111" t="s">
        <v>1387</v>
      </c>
      <c r="F3184" s="111" t="s">
        <v>68</v>
      </c>
      <c r="G3184" s="111" t="s">
        <v>1397</v>
      </c>
      <c r="H3184" s="111" t="s">
        <v>54</v>
      </c>
      <c r="I3184" s="111" t="s">
        <v>1367</v>
      </c>
      <c r="J3184" s="112">
        <v>15</v>
      </c>
      <c r="K3184" s="112">
        <v>7760</v>
      </c>
      <c r="L3184" s="112">
        <v>116400</v>
      </c>
      <c r="M3184" s="112">
        <v>18.476199999999999</v>
      </c>
      <c r="N3184" s="112">
        <v>277.14299999999997</v>
      </c>
      <c r="O3184" s="112">
        <v>0</v>
      </c>
      <c r="P3184" s="112">
        <v>0</v>
      </c>
      <c r="Q3184" s="112">
        <v>7778.4762000000001</v>
      </c>
      <c r="R3184" s="112">
        <v>116677.143</v>
      </c>
      <c r="S3184" s="111" t="s">
        <v>1386</v>
      </c>
    </row>
    <row r="3185" spans="1:19">
      <c r="A3185" s="111" t="s">
        <v>2790</v>
      </c>
      <c r="B3185" s="143">
        <v>44349</v>
      </c>
      <c r="C3185" s="111" t="s">
        <v>2791</v>
      </c>
      <c r="D3185" s="143">
        <v>44349</v>
      </c>
      <c r="E3185" s="111" t="s">
        <v>1387</v>
      </c>
      <c r="F3185" s="111" t="s">
        <v>1156</v>
      </c>
      <c r="G3185" s="111" t="s">
        <v>25</v>
      </c>
      <c r="H3185" s="111" t="s">
        <v>24</v>
      </c>
      <c r="I3185" s="111" t="s">
        <v>1283</v>
      </c>
      <c r="J3185" s="112">
        <v>60</v>
      </c>
      <c r="K3185" s="112">
        <v>1244</v>
      </c>
      <c r="L3185" s="112">
        <v>74640</v>
      </c>
      <c r="M3185" s="112">
        <v>2.9619</v>
      </c>
      <c r="N3185" s="112">
        <v>177.714</v>
      </c>
      <c r="O3185" s="112">
        <v>0</v>
      </c>
      <c r="P3185" s="112">
        <v>0</v>
      </c>
      <c r="Q3185" s="112">
        <v>1246.9619</v>
      </c>
      <c r="R3185" s="112">
        <v>74817.714000000007</v>
      </c>
      <c r="S3185" s="111" t="s">
        <v>1386</v>
      </c>
    </row>
    <row r="3186" spans="1:19">
      <c r="A3186" s="111" t="s">
        <v>2792</v>
      </c>
      <c r="B3186" s="143">
        <v>44349</v>
      </c>
      <c r="C3186" s="111" t="s">
        <v>2793</v>
      </c>
      <c r="D3186" s="143">
        <v>44349</v>
      </c>
      <c r="E3186" s="111" t="s">
        <v>1387</v>
      </c>
      <c r="F3186" s="111" t="s">
        <v>5</v>
      </c>
      <c r="G3186" s="111" t="s">
        <v>1388</v>
      </c>
      <c r="H3186" s="111" t="s">
        <v>117</v>
      </c>
      <c r="I3186" s="111" t="s">
        <v>1308</v>
      </c>
      <c r="J3186" s="112">
        <v>5</v>
      </c>
      <c r="K3186" s="112">
        <v>9850</v>
      </c>
      <c r="L3186" s="112">
        <v>49250</v>
      </c>
      <c r="M3186" s="112">
        <v>23.452400000000001</v>
      </c>
      <c r="N3186" s="112">
        <v>117.262</v>
      </c>
      <c r="O3186" s="112">
        <v>0</v>
      </c>
      <c r="P3186" s="112">
        <v>0</v>
      </c>
      <c r="Q3186" s="112">
        <v>9873.4524000000001</v>
      </c>
      <c r="R3186" s="112">
        <v>49367.262000000002</v>
      </c>
      <c r="S3186" s="111" t="s">
        <v>1386</v>
      </c>
    </row>
    <row r="3187" spans="1:19">
      <c r="A3187" s="111" t="s">
        <v>2794</v>
      </c>
      <c r="B3187" s="143">
        <v>44349</v>
      </c>
      <c r="C3187" s="111" t="s">
        <v>2795</v>
      </c>
      <c r="D3187" s="143">
        <v>44349</v>
      </c>
      <c r="E3187" s="111" t="s">
        <v>1116</v>
      </c>
      <c r="F3187" s="111" t="s">
        <v>1279</v>
      </c>
      <c r="G3187" s="111" t="s">
        <v>1116</v>
      </c>
      <c r="H3187" s="111" t="s">
        <v>1116</v>
      </c>
      <c r="I3187" s="111" t="s">
        <v>1127</v>
      </c>
      <c r="J3187" s="112">
        <v>10</v>
      </c>
      <c r="K3187" s="112">
        <v>1439.5</v>
      </c>
      <c r="L3187" s="112">
        <v>14395</v>
      </c>
      <c r="M3187" s="112">
        <v>3.4274</v>
      </c>
      <c r="N3187" s="112">
        <v>34.274000000000001</v>
      </c>
      <c r="O3187" s="112">
        <v>0</v>
      </c>
      <c r="P3187" s="112">
        <v>0</v>
      </c>
      <c r="Q3187" s="112">
        <v>1442.9274</v>
      </c>
      <c r="R3187" s="112">
        <v>14429.273999999999</v>
      </c>
      <c r="S3187" s="111" t="s">
        <v>1386</v>
      </c>
    </row>
    <row r="3188" spans="1:19">
      <c r="A3188" s="111" t="s">
        <v>2794</v>
      </c>
      <c r="B3188" s="143">
        <v>44349</v>
      </c>
      <c r="C3188" s="111" t="s">
        <v>2795</v>
      </c>
      <c r="D3188" s="143">
        <v>44349</v>
      </c>
      <c r="E3188" s="111" t="s">
        <v>1116</v>
      </c>
      <c r="F3188" s="111" t="s">
        <v>1279</v>
      </c>
      <c r="G3188" s="111" t="s">
        <v>1116</v>
      </c>
      <c r="H3188" s="111" t="s">
        <v>1116</v>
      </c>
      <c r="I3188" s="111" t="s">
        <v>1366</v>
      </c>
      <c r="J3188" s="112">
        <v>5</v>
      </c>
      <c r="K3188" s="112">
        <v>5670</v>
      </c>
      <c r="L3188" s="112">
        <v>28350</v>
      </c>
      <c r="M3188" s="112">
        <v>13.5</v>
      </c>
      <c r="N3188" s="112">
        <v>67.5</v>
      </c>
      <c r="O3188" s="112">
        <v>0</v>
      </c>
      <c r="P3188" s="112">
        <v>0</v>
      </c>
      <c r="Q3188" s="112">
        <v>5683.5</v>
      </c>
      <c r="R3188" s="112">
        <v>28417.5</v>
      </c>
      <c r="S3188" s="111" t="s">
        <v>1386</v>
      </c>
    </row>
    <row r="3189" spans="1:19">
      <c r="A3189" s="111" t="s">
        <v>2796</v>
      </c>
      <c r="B3189" s="143">
        <v>44349</v>
      </c>
      <c r="C3189" s="111" t="s">
        <v>2797</v>
      </c>
      <c r="D3189" s="143">
        <v>44349</v>
      </c>
      <c r="E3189" s="111" t="s">
        <v>1116</v>
      </c>
      <c r="F3189" s="111" t="s">
        <v>1123</v>
      </c>
      <c r="G3189" s="111" t="s">
        <v>1116</v>
      </c>
      <c r="H3189" s="111" t="s">
        <v>1116</v>
      </c>
      <c r="I3189" s="111" t="s">
        <v>1127</v>
      </c>
      <c r="J3189" s="112">
        <v>9</v>
      </c>
      <c r="K3189" s="112">
        <v>1439.5</v>
      </c>
      <c r="L3189" s="112">
        <v>12955.5</v>
      </c>
      <c r="M3189" s="112">
        <v>3.4274</v>
      </c>
      <c r="N3189" s="112">
        <v>30.846599999999999</v>
      </c>
      <c r="O3189" s="112">
        <v>0</v>
      </c>
      <c r="P3189" s="112">
        <v>0</v>
      </c>
      <c r="Q3189" s="112">
        <v>1442.9274</v>
      </c>
      <c r="R3189" s="112">
        <v>12986.346600000001</v>
      </c>
      <c r="S3189" s="111" t="s">
        <v>1386</v>
      </c>
    </row>
    <row r="3190" spans="1:19">
      <c r="A3190" s="111" t="s">
        <v>2796</v>
      </c>
      <c r="B3190" s="143">
        <v>44349</v>
      </c>
      <c r="C3190" s="111" t="s">
        <v>2797</v>
      </c>
      <c r="D3190" s="143">
        <v>44349</v>
      </c>
      <c r="E3190" s="111" t="s">
        <v>1116</v>
      </c>
      <c r="F3190" s="111" t="s">
        <v>1123</v>
      </c>
      <c r="G3190" s="111" t="s">
        <v>1116</v>
      </c>
      <c r="H3190" s="111" t="s">
        <v>1116</v>
      </c>
      <c r="I3190" s="111" t="s">
        <v>1436</v>
      </c>
      <c r="J3190" s="112">
        <v>15</v>
      </c>
      <c r="K3190" s="112">
        <v>1193</v>
      </c>
      <c r="L3190" s="112">
        <v>17895</v>
      </c>
      <c r="M3190" s="112">
        <v>2.8405</v>
      </c>
      <c r="N3190" s="112">
        <v>42.607500000000002</v>
      </c>
      <c r="O3190" s="112">
        <v>0</v>
      </c>
      <c r="P3190" s="112">
        <v>0</v>
      </c>
      <c r="Q3190" s="112">
        <v>1195.8405</v>
      </c>
      <c r="R3190" s="112">
        <v>17937.607499999998</v>
      </c>
      <c r="S3190" s="111" t="s">
        <v>1386</v>
      </c>
    </row>
    <row r="3191" spans="1:19">
      <c r="A3191" s="111" t="s">
        <v>2796</v>
      </c>
      <c r="B3191" s="143">
        <v>44349</v>
      </c>
      <c r="C3191" s="111" t="s">
        <v>2797</v>
      </c>
      <c r="D3191" s="143">
        <v>44349</v>
      </c>
      <c r="E3191" s="111" t="s">
        <v>1116</v>
      </c>
      <c r="F3191" s="111" t="s">
        <v>1123</v>
      </c>
      <c r="G3191" s="111" t="s">
        <v>1116</v>
      </c>
      <c r="H3191" s="111" t="s">
        <v>1116</v>
      </c>
      <c r="I3191" s="111" t="s">
        <v>1334</v>
      </c>
      <c r="J3191" s="112">
        <v>9</v>
      </c>
      <c r="K3191" s="112">
        <v>1420</v>
      </c>
      <c r="L3191" s="112">
        <v>12780</v>
      </c>
      <c r="M3191" s="112">
        <v>3.3809999999999998</v>
      </c>
      <c r="N3191" s="112">
        <v>30.428999999999998</v>
      </c>
      <c r="O3191" s="112">
        <v>0</v>
      </c>
      <c r="P3191" s="112">
        <v>0</v>
      </c>
      <c r="Q3191" s="112">
        <v>1423.3810000000001</v>
      </c>
      <c r="R3191" s="112">
        <v>12810.429</v>
      </c>
      <c r="S3191" s="111" t="s">
        <v>1386</v>
      </c>
    </row>
    <row r="3192" spans="1:19">
      <c r="A3192" s="111" t="s">
        <v>2798</v>
      </c>
      <c r="B3192" s="143">
        <v>44349</v>
      </c>
      <c r="C3192" s="111" t="s">
        <v>2799</v>
      </c>
      <c r="D3192" s="143">
        <v>44349</v>
      </c>
      <c r="E3192" s="111" t="s">
        <v>1116</v>
      </c>
      <c r="F3192" s="111" t="s">
        <v>1124</v>
      </c>
      <c r="G3192" s="111" t="s">
        <v>1116</v>
      </c>
      <c r="H3192" s="111" t="s">
        <v>1116</v>
      </c>
      <c r="I3192" s="111" t="s">
        <v>1126</v>
      </c>
      <c r="J3192" s="112">
        <v>2</v>
      </c>
      <c r="K3192" s="112">
        <v>9162.18</v>
      </c>
      <c r="L3192" s="112">
        <v>18324.36</v>
      </c>
      <c r="M3192" s="112">
        <v>21.814699999999998</v>
      </c>
      <c r="N3192" s="112">
        <v>43.629399999999997</v>
      </c>
      <c r="O3192" s="112">
        <v>0</v>
      </c>
      <c r="P3192" s="112">
        <v>0</v>
      </c>
      <c r="Q3192" s="112">
        <v>9183.9946999999993</v>
      </c>
      <c r="R3192" s="112">
        <v>18367.989399999999</v>
      </c>
      <c r="S3192" s="111" t="s">
        <v>1386</v>
      </c>
    </row>
    <row r="3193" spans="1:19">
      <c r="A3193" s="111" t="s">
        <v>2798</v>
      </c>
      <c r="B3193" s="143">
        <v>44349</v>
      </c>
      <c r="C3193" s="111" t="s">
        <v>2799</v>
      </c>
      <c r="D3193" s="143">
        <v>44349</v>
      </c>
      <c r="E3193" s="111" t="s">
        <v>1116</v>
      </c>
      <c r="F3193" s="111" t="s">
        <v>1124</v>
      </c>
      <c r="G3193" s="111" t="s">
        <v>1116</v>
      </c>
      <c r="H3193" s="111" t="s">
        <v>1116</v>
      </c>
      <c r="I3193" s="111" t="s">
        <v>1127</v>
      </c>
      <c r="J3193" s="112">
        <v>15</v>
      </c>
      <c r="K3193" s="112">
        <v>1439.5</v>
      </c>
      <c r="L3193" s="112">
        <v>21592.5</v>
      </c>
      <c r="M3193" s="112">
        <v>3.4274</v>
      </c>
      <c r="N3193" s="112">
        <v>51.411000000000001</v>
      </c>
      <c r="O3193" s="112">
        <v>0</v>
      </c>
      <c r="P3193" s="112">
        <v>0</v>
      </c>
      <c r="Q3193" s="112">
        <v>1442.9274</v>
      </c>
      <c r="R3193" s="112">
        <v>21643.911</v>
      </c>
      <c r="S3193" s="111" t="s">
        <v>1386</v>
      </c>
    </row>
    <row r="3194" spans="1:19">
      <c r="A3194" s="111" t="s">
        <v>2800</v>
      </c>
      <c r="B3194" s="143">
        <v>44349</v>
      </c>
      <c r="C3194" s="111" t="s">
        <v>2801</v>
      </c>
      <c r="D3194" s="143">
        <v>44349</v>
      </c>
      <c r="E3194" s="111" t="s">
        <v>1384</v>
      </c>
      <c r="F3194" s="111" t="s">
        <v>1428</v>
      </c>
      <c r="G3194" s="111" t="s">
        <v>1385</v>
      </c>
      <c r="H3194" s="111" t="s">
        <v>1384</v>
      </c>
      <c r="I3194" s="111" t="s">
        <v>1366</v>
      </c>
      <c r="J3194" s="112">
        <v>1</v>
      </c>
      <c r="K3194" s="112">
        <v>5600</v>
      </c>
      <c r="L3194" s="112">
        <v>5600</v>
      </c>
      <c r="M3194" s="112">
        <v>0</v>
      </c>
      <c r="N3194" s="112">
        <v>0</v>
      </c>
      <c r="O3194" s="112">
        <v>0</v>
      </c>
      <c r="P3194" s="112">
        <v>0</v>
      </c>
      <c r="Q3194" s="112">
        <v>5600</v>
      </c>
      <c r="R3194" s="112">
        <v>5600</v>
      </c>
      <c r="S3194" s="111" t="s">
        <v>1386</v>
      </c>
    </row>
    <row r="3195" spans="1:19">
      <c r="A3195" s="111" t="s">
        <v>2802</v>
      </c>
      <c r="B3195" s="143">
        <v>44349</v>
      </c>
      <c r="C3195" s="111" t="s">
        <v>2803</v>
      </c>
      <c r="D3195" s="143">
        <v>44349</v>
      </c>
      <c r="E3195" s="111" t="s">
        <v>1384</v>
      </c>
      <c r="F3195" s="111" t="s">
        <v>1414</v>
      </c>
      <c r="G3195" s="111" t="s">
        <v>1385</v>
      </c>
      <c r="H3195" s="111" t="s">
        <v>1384</v>
      </c>
      <c r="I3195" s="111" t="s">
        <v>1434</v>
      </c>
      <c r="J3195" s="112">
        <v>1</v>
      </c>
      <c r="K3195" s="112">
        <v>1157</v>
      </c>
      <c r="L3195" s="112">
        <v>1157</v>
      </c>
      <c r="M3195" s="112">
        <v>0</v>
      </c>
      <c r="N3195" s="112">
        <v>0</v>
      </c>
      <c r="O3195" s="112">
        <v>0</v>
      </c>
      <c r="P3195" s="112">
        <v>0</v>
      </c>
      <c r="Q3195" s="112">
        <v>1157</v>
      </c>
      <c r="R3195" s="112">
        <v>1157</v>
      </c>
      <c r="S3195" s="111" t="s">
        <v>1386</v>
      </c>
    </row>
    <row r="3196" spans="1:19">
      <c r="A3196" s="111" t="s">
        <v>2804</v>
      </c>
      <c r="B3196" s="143">
        <v>44350</v>
      </c>
      <c r="C3196" s="111" t="s">
        <v>2805</v>
      </c>
      <c r="D3196" s="143">
        <v>44350</v>
      </c>
      <c r="E3196" s="111" t="s">
        <v>1387</v>
      </c>
      <c r="F3196" s="111" t="s">
        <v>107</v>
      </c>
      <c r="G3196" s="111" t="s">
        <v>1070</v>
      </c>
      <c r="H3196" s="111" t="s">
        <v>117</v>
      </c>
      <c r="I3196" s="111" t="s">
        <v>1436</v>
      </c>
      <c r="J3196" s="112">
        <v>72</v>
      </c>
      <c r="K3196" s="112">
        <v>1176</v>
      </c>
      <c r="L3196" s="112">
        <v>84672</v>
      </c>
      <c r="M3196" s="112">
        <v>2.8</v>
      </c>
      <c r="N3196" s="112">
        <v>201.6</v>
      </c>
      <c r="O3196" s="112">
        <v>0</v>
      </c>
      <c r="P3196" s="112">
        <v>0</v>
      </c>
      <c r="Q3196" s="112">
        <v>1178.8</v>
      </c>
      <c r="R3196" s="112">
        <v>84873.600000000006</v>
      </c>
      <c r="S3196" s="111" t="s">
        <v>1386</v>
      </c>
    </row>
    <row r="3197" spans="1:19">
      <c r="A3197" s="111" t="s">
        <v>2806</v>
      </c>
      <c r="B3197" s="143">
        <v>44350</v>
      </c>
      <c r="C3197" s="111" t="s">
        <v>2807</v>
      </c>
      <c r="D3197" s="143">
        <v>44350</v>
      </c>
      <c r="E3197" s="111" t="s">
        <v>1387</v>
      </c>
      <c r="F3197" s="111" t="s">
        <v>9</v>
      </c>
      <c r="G3197" s="111" t="s">
        <v>1018</v>
      </c>
      <c r="H3197" s="111" t="s">
        <v>24</v>
      </c>
      <c r="I3197" s="111" t="s">
        <v>1367</v>
      </c>
      <c r="J3197" s="112">
        <v>5</v>
      </c>
      <c r="K3197" s="112">
        <v>7760</v>
      </c>
      <c r="L3197" s="112">
        <v>38800</v>
      </c>
      <c r="M3197" s="112">
        <v>18.476199999999999</v>
      </c>
      <c r="N3197" s="112">
        <v>92.381</v>
      </c>
      <c r="O3197" s="112">
        <v>0</v>
      </c>
      <c r="P3197" s="112">
        <v>0</v>
      </c>
      <c r="Q3197" s="112">
        <v>7778.4762000000001</v>
      </c>
      <c r="R3197" s="112">
        <v>38892.381000000001</v>
      </c>
      <c r="S3197" s="111" t="s">
        <v>1386</v>
      </c>
    </row>
    <row r="3198" spans="1:19">
      <c r="A3198" s="111" t="s">
        <v>2808</v>
      </c>
      <c r="B3198" s="143">
        <v>44350</v>
      </c>
      <c r="C3198" s="111" t="s">
        <v>2809</v>
      </c>
      <c r="D3198" s="143">
        <v>44350</v>
      </c>
      <c r="E3198" s="111" t="s">
        <v>1387</v>
      </c>
      <c r="F3198" s="111" t="s">
        <v>108</v>
      </c>
      <c r="G3198" s="111" t="s">
        <v>1070</v>
      </c>
      <c r="H3198" s="111" t="s">
        <v>117</v>
      </c>
      <c r="I3198" s="111" t="s">
        <v>1127</v>
      </c>
      <c r="J3198" s="112">
        <v>40</v>
      </c>
      <c r="K3198" s="112">
        <v>1419</v>
      </c>
      <c r="L3198" s="112">
        <v>56760</v>
      </c>
      <c r="M3198" s="112">
        <v>3.3786</v>
      </c>
      <c r="N3198" s="112">
        <v>135.14400000000001</v>
      </c>
      <c r="O3198" s="112">
        <v>0</v>
      </c>
      <c r="P3198" s="112">
        <v>0</v>
      </c>
      <c r="Q3198" s="112">
        <v>1422.3786</v>
      </c>
      <c r="R3198" s="112">
        <v>56895.144</v>
      </c>
      <c r="S3198" s="111" t="s">
        <v>1386</v>
      </c>
    </row>
    <row r="3199" spans="1:19">
      <c r="A3199" s="111" t="s">
        <v>2810</v>
      </c>
      <c r="B3199" s="143">
        <v>44350</v>
      </c>
      <c r="C3199" s="111" t="s">
        <v>2811</v>
      </c>
      <c r="D3199" s="143">
        <v>44350</v>
      </c>
      <c r="E3199" s="111" t="s">
        <v>1387</v>
      </c>
      <c r="F3199" s="111" t="s">
        <v>103</v>
      </c>
      <c r="G3199" s="111" t="s">
        <v>1392</v>
      </c>
      <c r="H3199" s="111" t="s">
        <v>1391</v>
      </c>
      <c r="I3199" s="111" t="s">
        <v>1461</v>
      </c>
      <c r="J3199" s="112">
        <v>10</v>
      </c>
      <c r="K3199" s="112">
        <v>7760</v>
      </c>
      <c r="L3199" s="112">
        <v>77600</v>
      </c>
      <c r="M3199" s="112">
        <v>18.475999999999999</v>
      </c>
      <c r="N3199" s="112">
        <v>184.76</v>
      </c>
      <c r="O3199" s="112">
        <v>0</v>
      </c>
      <c r="P3199" s="112">
        <v>0</v>
      </c>
      <c r="Q3199" s="112">
        <v>7778.4762000000001</v>
      </c>
      <c r="R3199" s="112">
        <v>77784.762000000002</v>
      </c>
      <c r="S3199" s="111" t="s">
        <v>1386</v>
      </c>
    </row>
    <row r="3200" spans="1:19">
      <c r="A3200" s="111" t="s">
        <v>2810</v>
      </c>
      <c r="B3200" s="143">
        <v>44350</v>
      </c>
      <c r="C3200" s="111" t="s">
        <v>2811</v>
      </c>
      <c r="D3200" s="143">
        <v>44350</v>
      </c>
      <c r="E3200" s="111" t="s">
        <v>1387</v>
      </c>
      <c r="F3200" s="111" t="s">
        <v>103</v>
      </c>
      <c r="G3200" s="111" t="s">
        <v>1392</v>
      </c>
      <c r="H3200" s="111" t="s">
        <v>1391</v>
      </c>
      <c r="I3200" s="111" t="s">
        <v>1436</v>
      </c>
      <c r="J3200" s="112">
        <v>257</v>
      </c>
      <c r="K3200" s="112">
        <v>1176</v>
      </c>
      <c r="L3200" s="112">
        <v>302232</v>
      </c>
      <c r="M3200" s="112">
        <v>2.8</v>
      </c>
      <c r="N3200" s="112">
        <v>719.6</v>
      </c>
      <c r="O3200" s="112">
        <v>0</v>
      </c>
      <c r="P3200" s="112">
        <v>0</v>
      </c>
      <c r="Q3200" s="112">
        <v>1178.8</v>
      </c>
      <c r="R3200" s="112">
        <v>302951.59999999998</v>
      </c>
      <c r="S3200" s="111" t="s">
        <v>1386</v>
      </c>
    </row>
    <row r="3201" spans="1:19">
      <c r="A3201" s="111" t="s">
        <v>2812</v>
      </c>
      <c r="B3201" s="143">
        <v>44350</v>
      </c>
      <c r="C3201" s="111" t="s">
        <v>2813</v>
      </c>
      <c r="D3201" s="143">
        <v>44350</v>
      </c>
      <c r="E3201" s="111" t="s">
        <v>1387</v>
      </c>
      <c r="F3201" s="111" t="s">
        <v>95</v>
      </c>
      <c r="G3201" s="111" t="s">
        <v>989</v>
      </c>
      <c r="H3201" s="111" t="s">
        <v>1391</v>
      </c>
      <c r="I3201" s="111" t="s">
        <v>1461</v>
      </c>
      <c r="J3201" s="112">
        <v>5</v>
      </c>
      <c r="K3201" s="112">
        <v>7760</v>
      </c>
      <c r="L3201" s="112">
        <v>38800</v>
      </c>
      <c r="M3201" s="112">
        <v>18.475999999999999</v>
      </c>
      <c r="N3201" s="112">
        <v>92.38</v>
      </c>
      <c r="O3201" s="112">
        <v>0</v>
      </c>
      <c r="P3201" s="112">
        <v>0</v>
      </c>
      <c r="Q3201" s="112">
        <v>7778.4762000000001</v>
      </c>
      <c r="R3201" s="112">
        <v>38892.381000000001</v>
      </c>
      <c r="S3201" s="111" t="s">
        <v>1386</v>
      </c>
    </row>
    <row r="3202" spans="1:19">
      <c r="A3202" s="111" t="s">
        <v>2812</v>
      </c>
      <c r="B3202" s="143">
        <v>44350</v>
      </c>
      <c r="C3202" s="111" t="s">
        <v>2813</v>
      </c>
      <c r="D3202" s="143">
        <v>44350</v>
      </c>
      <c r="E3202" s="111" t="s">
        <v>1387</v>
      </c>
      <c r="F3202" s="111" t="s">
        <v>95</v>
      </c>
      <c r="G3202" s="111" t="s">
        <v>989</v>
      </c>
      <c r="H3202" s="111" t="s">
        <v>1391</v>
      </c>
      <c r="I3202" s="111" t="s">
        <v>1367</v>
      </c>
      <c r="J3202" s="112">
        <v>5</v>
      </c>
      <c r="K3202" s="112">
        <v>7760</v>
      </c>
      <c r="L3202" s="112">
        <v>38800</v>
      </c>
      <c r="M3202" s="112">
        <v>18.475999999999999</v>
      </c>
      <c r="N3202" s="112">
        <v>92.38</v>
      </c>
      <c r="O3202" s="112">
        <v>0</v>
      </c>
      <c r="P3202" s="112">
        <v>0</v>
      </c>
      <c r="Q3202" s="112">
        <v>7778.4762000000001</v>
      </c>
      <c r="R3202" s="112">
        <v>38892.381000000001</v>
      </c>
      <c r="S3202" s="111" t="s">
        <v>1386</v>
      </c>
    </row>
    <row r="3203" spans="1:19">
      <c r="A3203" s="111" t="s">
        <v>2814</v>
      </c>
      <c r="B3203" s="143">
        <v>44350</v>
      </c>
      <c r="C3203" s="111" t="s">
        <v>2815</v>
      </c>
      <c r="D3203" s="143">
        <v>44350</v>
      </c>
      <c r="E3203" s="111" t="s">
        <v>1387</v>
      </c>
      <c r="F3203" s="111" t="s">
        <v>1352</v>
      </c>
      <c r="G3203" s="111" t="s">
        <v>57</v>
      </c>
      <c r="H3203" s="111" t="s">
        <v>54</v>
      </c>
      <c r="I3203" s="111" t="s">
        <v>1461</v>
      </c>
      <c r="J3203" s="112">
        <v>2</v>
      </c>
      <c r="K3203" s="112">
        <v>7760</v>
      </c>
      <c r="L3203" s="112">
        <v>15520</v>
      </c>
      <c r="M3203" s="112">
        <v>18.476199999999999</v>
      </c>
      <c r="N3203" s="112">
        <v>36.952399999999997</v>
      </c>
      <c r="O3203" s="112">
        <v>0</v>
      </c>
      <c r="P3203" s="112">
        <v>0</v>
      </c>
      <c r="Q3203" s="112">
        <v>7778.4762000000001</v>
      </c>
      <c r="R3203" s="112">
        <v>15556.9524</v>
      </c>
      <c r="S3203" s="111" t="s">
        <v>1386</v>
      </c>
    </row>
    <row r="3204" spans="1:19">
      <c r="A3204" s="111" t="s">
        <v>2816</v>
      </c>
      <c r="B3204" s="143">
        <v>44350</v>
      </c>
      <c r="C3204" s="111" t="s">
        <v>2817</v>
      </c>
      <c r="D3204" s="143">
        <v>44350</v>
      </c>
      <c r="E3204" s="111" t="s">
        <v>1387</v>
      </c>
      <c r="F3204" s="111" t="s">
        <v>64</v>
      </c>
      <c r="G3204" s="111" t="s">
        <v>991</v>
      </c>
      <c r="H3204" s="111" t="s">
        <v>54</v>
      </c>
      <c r="I3204" s="111" t="s">
        <v>1461</v>
      </c>
      <c r="J3204" s="112">
        <v>13</v>
      </c>
      <c r="K3204" s="112">
        <v>7760</v>
      </c>
      <c r="L3204" s="112">
        <v>100880</v>
      </c>
      <c r="M3204" s="112">
        <v>18.476199999999999</v>
      </c>
      <c r="N3204" s="112">
        <v>240.19059999999999</v>
      </c>
      <c r="O3204" s="112">
        <v>0</v>
      </c>
      <c r="P3204" s="112">
        <v>0</v>
      </c>
      <c r="Q3204" s="112">
        <v>7778.4762000000001</v>
      </c>
      <c r="R3204" s="112">
        <v>101120.1906</v>
      </c>
      <c r="S3204" s="111" t="s">
        <v>1386</v>
      </c>
    </row>
    <row r="3205" spans="1:19">
      <c r="A3205" s="111" t="s">
        <v>2818</v>
      </c>
      <c r="B3205" s="143">
        <v>44350</v>
      </c>
      <c r="C3205" s="111" t="s">
        <v>2819</v>
      </c>
      <c r="D3205" s="143">
        <v>44350</v>
      </c>
      <c r="E3205" s="111" t="s">
        <v>1387</v>
      </c>
      <c r="F3205" s="111" t="s">
        <v>112</v>
      </c>
      <c r="G3205" s="111" t="s">
        <v>986</v>
      </c>
      <c r="H3205" s="111" t="s">
        <v>117</v>
      </c>
      <c r="I3205" s="111" t="s">
        <v>1461</v>
      </c>
      <c r="J3205" s="112">
        <v>10</v>
      </c>
      <c r="K3205" s="112">
        <v>7760</v>
      </c>
      <c r="L3205" s="112">
        <v>77600</v>
      </c>
      <c r="M3205" s="112">
        <v>18.476199999999999</v>
      </c>
      <c r="N3205" s="112">
        <v>184.762</v>
      </c>
      <c r="O3205" s="112">
        <v>0</v>
      </c>
      <c r="P3205" s="112">
        <v>0</v>
      </c>
      <c r="Q3205" s="112">
        <v>7778.4762000000001</v>
      </c>
      <c r="R3205" s="112">
        <v>77784.762000000002</v>
      </c>
      <c r="S3205" s="111" t="s">
        <v>1386</v>
      </c>
    </row>
    <row r="3206" spans="1:19">
      <c r="A3206" s="111" t="s">
        <v>2820</v>
      </c>
      <c r="B3206" s="143">
        <v>44350</v>
      </c>
      <c r="C3206" s="111" t="s">
        <v>2821</v>
      </c>
      <c r="D3206" s="143">
        <v>44350</v>
      </c>
      <c r="E3206" s="111" t="s">
        <v>1387</v>
      </c>
      <c r="F3206" s="111" t="s">
        <v>61</v>
      </c>
      <c r="G3206" s="111" t="s">
        <v>54</v>
      </c>
      <c r="H3206" s="111" t="s">
        <v>54</v>
      </c>
      <c r="I3206" s="111" t="s">
        <v>1127</v>
      </c>
      <c r="J3206" s="112">
        <v>20</v>
      </c>
      <c r="K3206" s="112">
        <v>1419</v>
      </c>
      <c r="L3206" s="112">
        <v>28380</v>
      </c>
      <c r="M3206" s="112">
        <v>3.3786</v>
      </c>
      <c r="N3206" s="112">
        <v>67.572000000000003</v>
      </c>
      <c r="O3206" s="112">
        <v>0</v>
      </c>
      <c r="P3206" s="112">
        <v>0</v>
      </c>
      <c r="Q3206" s="112">
        <v>1422.3786</v>
      </c>
      <c r="R3206" s="112">
        <v>28447.572</v>
      </c>
      <c r="S3206" s="111" t="s">
        <v>1386</v>
      </c>
    </row>
    <row r="3207" spans="1:19">
      <c r="A3207" s="111" t="s">
        <v>2820</v>
      </c>
      <c r="B3207" s="143">
        <v>44350</v>
      </c>
      <c r="C3207" s="111" t="s">
        <v>2821</v>
      </c>
      <c r="D3207" s="143">
        <v>44350</v>
      </c>
      <c r="E3207" s="111" t="s">
        <v>1387</v>
      </c>
      <c r="F3207" s="111" t="s">
        <v>61</v>
      </c>
      <c r="G3207" s="111" t="s">
        <v>54</v>
      </c>
      <c r="H3207" s="111" t="s">
        <v>54</v>
      </c>
      <c r="I3207" s="111" t="s">
        <v>1286</v>
      </c>
      <c r="J3207" s="112">
        <v>20</v>
      </c>
      <c r="K3207" s="112">
        <v>1361</v>
      </c>
      <c r="L3207" s="112">
        <v>27220</v>
      </c>
      <c r="M3207" s="112">
        <v>3.2404999999999999</v>
      </c>
      <c r="N3207" s="112">
        <v>64.81</v>
      </c>
      <c r="O3207" s="112">
        <v>0</v>
      </c>
      <c r="P3207" s="112">
        <v>0</v>
      </c>
      <c r="Q3207" s="112">
        <v>1364.2405000000001</v>
      </c>
      <c r="R3207" s="112">
        <v>27284.81</v>
      </c>
      <c r="S3207" s="111" t="s">
        <v>1386</v>
      </c>
    </row>
    <row r="3208" spans="1:19">
      <c r="A3208" s="111" t="s">
        <v>2820</v>
      </c>
      <c r="B3208" s="143">
        <v>44350</v>
      </c>
      <c r="C3208" s="111" t="s">
        <v>2821</v>
      </c>
      <c r="D3208" s="143">
        <v>44350</v>
      </c>
      <c r="E3208" s="111" t="s">
        <v>1387</v>
      </c>
      <c r="F3208" s="111" t="s">
        <v>61</v>
      </c>
      <c r="G3208" s="111" t="s">
        <v>54</v>
      </c>
      <c r="H3208" s="111" t="s">
        <v>54</v>
      </c>
      <c r="I3208" s="111" t="s">
        <v>1367</v>
      </c>
      <c r="J3208" s="112">
        <v>1</v>
      </c>
      <c r="K3208" s="112">
        <v>7760</v>
      </c>
      <c r="L3208" s="112">
        <v>7760</v>
      </c>
      <c r="M3208" s="112">
        <v>18.476199999999999</v>
      </c>
      <c r="N3208" s="112">
        <v>18.476199999999999</v>
      </c>
      <c r="O3208" s="112">
        <v>0</v>
      </c>
      <c r="P3208" s="112">
        <v>0</v>
      </c>
      <c r="Q3208" s="112">
        <v>7778.4762000000001</v>
      </c>
      <c r="R3208" s="112">
        <v>7778.4762000000001</v>
      </c>
      <c r="S3208" s="111" t="s">
        <v>1386</v>
      </c>
    </row>
    <row r="3209" spans="1:19" ht="25.5">
      <c r="A3209" s="111" t="s">
        <v>2820</v>
      </c>
      <c r="B3209" s="143">
        <v>44350</v>
      </c>
      <c r="C3209" s="111" t="s">
        <v>2821</v>
      </c>
      <c r="D3209" s="143">
        <v>44350</v>
      </c>
      <c r="E3209" s="111" t="s">
        <v>1387</v>
      </c>
      <c r="F3209" s="111" t="s">
        <v>61</v>
      </c>
      <c r="G3209" s="111" t="s">
        <v>54</v>
      </c>
      <c r="H3209" s="111" t="s">
        <v>54</v>
      </c>
      <c r="I3209" s="111" t="s">
        <v>1429</v>
      </c>
      <c r="J3209" s="112">
        <v>1</v>
      </c>
      <c r="K3209" s="112">
        <v>9035</v>
      </c>
      <c r="L3209" s="112">
        <v>9035</v>
      </c>
      <c r="M3209" s="112">
        <v>21.511900000000001</v>
      </c>
      <c r="N3209" s="112">
        <v>21.511900000000001</v>
      </c>
      <c r="O3209" s="112">
        <v>0</v>
      </c>
      <c r="P3209" s="112">
        <v>0</v>
      </c>
      <c r="Q3209" s="112">
        <v>9056.5118999999995</v>
      </c>
      <c r="R3209" s="112">
        <v>9056.5118999999995</v>
      </c>
      <c r="S3209" s="111" t="s">
        <v>1386</v>
      </c>
    </row>
    <row r="3210" spans="1:19">
      <c r="A3210" s="111" t="s">
        <v>2822</v>
      </c>
      <c r="B3210" s="143">
        <v>44350</v>
      </c>
      <c r="C3210" s="111" t="s">
        <v>2823</v>
      </c>
      <c r="D3210" s="143">
        <v>44350</v>
      </c>
      <c r="E3210" s="111" t="s">
        <v>1387</v>
      </c>
      <c r="F3210" s="111" t="s">
        <v>938</v>
      </c>
      <c r="G3210" s="111" t="s">
        <v>1403</v>
      </c>
      <c r="H3210" s="111" t="s">
        <v>54</v>
      </c>
      <c r="I3210" s="111" t="s">
        <v>1461</v>
      </c>
      <c r="J3210" s="112">
        <v>10</v>
      </c>
      <c r="K3210" s="112">
        <v>7760</v>
      </c>
      <c r="L3210" s="112">
        <v>77600</v>
      </c>
      <c r="M3210" s="112">
        <v>18.476199999999999</v>
      </c>
      <c r="N3210" s="112">
        <v>184.762</v>
      </c>
      <c r="O3210" s="112">
        <v>0</v>
      </c>
      <c r="P3210" s="112">
        <v>0</v>
      </c>
      <c r="Q3210" s="112">
        <v>7778.4762000000001</v>
      </c>
      <c r="R3210" s="112">
        <v>77784.762000000002</v>
      </c>
      <c r="S3210" s="111" t="s">
        <v>1386</v>
      </c>
    </row>
    <row r="3211" spans="1:19">
      <c r="A3211" s="111" t="s">
        <v>2824</v>
      </c>
      <c r="B3211" s="143">
        <v>44350</v>
      </c>
      <c r="C3211" s="111" t="s">
        <v>2825</v>
      </c>
      <c r="D3211" s="143">
        <v>44350</v>
      </c>
      <c r="E3211" s="111" t="s">
        <v>1387</v>
      </c>
      <c r="F3211" s="111" t="s">
        <v>8</v>
      </c>
      <c r="G3211" s="111" t="s">
        <v>1019</v>
      </c>
      <c r="H3211" s="111" t="s">
        <v>117</v>
      </c>
      <c r="I3211" s="111" t="s">
        <v>1126</v>
      </c>
      <c r="J3211" s="112">
        <v>2</v>
      </c>
      <c r="K3211" s="112">
        <v>9045</v>
      </c>
      <c r="L3211" s="112">
        <v>18090</v>
      </c>
      <c r="M3211" s="112">
        <v>21.535699999999999</v>
      </c>
      <c r="N3211" s="112">
        <v>43.071399999999997</v>
      </c>
      <c r="O3211" s="112">
        <v>0</v>
      </c>
      <c r="P3211" s="112">
        <v>0</v>
      </c>
      <c r="Q3211" s="112">
        <v>9066.5357000000004</v>
      </c>
      <c r="R3211" s="112">
        <v>18133.071400000001</v>
      </c>
      <c r="S3211" s="111" t="s">
        <v>1386</v>
      </c>
    </row>
    <row r="3212" spans="1:19">
      <c r="A3212" s="111" t="s">
        <v>2824</v>
      </c>
      <c r="B3212" s="143">
        <v>44350</v>
      </c>
      <c r="C3212" s="111" t="s">
        <v>2825</v>
      </c>
      <c r="D3212" s="143">
        <v>44350</v>
      </c>
      <c r="E3212" s="111" t="s">
        <v>1387</v>
      </c>
      <c r="F3212" s="111" t="s">
        <v>8</v>
      </c>
      <c r="G3212" s="111" t="s">
        <v>1019</v>
      </c>
      <c r="H3212" s="111" t="s">
        <v>117</v>
      </c>
      <c r="I3212" s="111" t="s">
        <v>1308</v>
      </c>
      <c r="J3212" s="112">
        <v>2</v>
      </c>
      <c r="K3212" s="112">
        <v>9850</v>
      </c>
      <c r="L3212" s="112">
        <v>19700</v>
      </c>
      <c r="M3212" s="112">
        <v>23.452400000000001</v>
      </c>
      <c r="N3212" s="112">
        <v>46.904800000000002</v>
      </c>
      <c r="O3212" s="112">
        <v>0</v>
      </c>
      <c r="P3212" s="112">
        <v>0</v>
      </c>
      <c r="Q3212" s="112">
        <v>9873.4524000000001</v>
      </c>
      <c r="R3212" s="112">
        <v>19746.9048</v>
      </c>
      <c r="S3212" s="111" t="s">
        <v>1386</v>
      </c>
    </row>
    <row r="3213" spans="1:19">
      <c r="A3213" s="111" t="s">
        <v>2824</v>
      </c>
      <c r="B3213" s="143">
        <v>44350</v>
      </c>
      <c r="C3213" s="111" t="s">
        <v>2825</v>
      </c>
      <c r="D3213" s="143">
        <v>44350</v>
      </c>
      <c r="E3213" s="111" t="s">
        <v>1387</v>
      </c>
      <c r="F3213" s="111" t="s">
        <v>8</v>
      </c>
      <c r="G3213" s="111" t="s">
        <v>1019</v>
      </c>
      <c r="H3213" s="111" t="s">
        <v>117</v>
      </c>
      <c r="I3213" s="111" t="s">
        <v>1436</v>
      </c>
      <c r="J3213" s="112">
        <v>158</v>
      </c>
      <c r="K3213" s="112">
        <v>1176</v>
      </c>
      <c r="L3213" s="112">
        <v>185808</v>
      </c>
      <c r="M3213" s="112">
        <v>2.8</v>
      </c>
      <c r="N3213" s="112">
        <v>442.4</v>
      </c>
      <c r="O3213" s="112">
        <v>0</v>
      </c>
      <c r="P3213" s="112">
        <v>0</v>
      </c>
      <c r="Q3213" s="112">
        <v>1178.8</v>
      </c>
      <c r="R3213" s="112">
        <v>186250.4</v>
      </c>
      <c r="S3213" s="111" t="s">
        <v>1386</v>
      </c>
    </row>
    <row r="3214" spans="1:19">
      <c r="A3214" s="111" t="s">
        <v>2826</v>
      </c>
      <c r="B3214" s="143">
        <v>44350</v>
      </c>
      <c r="C3214" s="111" t="s">
        <v>2827</v>
      </c>
      <c r="D3214" s="143">
        <v>44350</v>
      </c>
      <c r="E3214" s="111" t="s">
        <v>1387</v>
      </c>
      <c r="F3214" s="111" t="s">
        <v>114</v>
      </c>
      <c r="G3214" s="111" t="s">
        <v>1398</v>
      </c>
      <c r="H3214" s="111" t="s">
        <v>117</v>
      </c>
      <c r="I3214" s="111" t="s">
        <v>1127</v>
      </c>
      <c r="J3214" s="112">
        <v>20</v>
      </c>
      <c r="K3214" s="112">
        <v>1419</v>
      </c>
      <c r="L3214" s="112">
        <v>28380</v>
      </c>
      <c r="M3214" s="112">
        <v>3.3786</v>
      </c>
      <c r="N3214" s="112">
        <v>67.572000000000003</v>
      </c>
      <c r="O3214" s="112">
        <v>0</v>
      </c>
      <c r="P3214" s="112">
        <v>0</v>
      </c>
      <c r="Q3214" s="112">
        <v>1422.3786</v>
      </c>
      <c r="R3214" s="112">
        <v>28447.572</v>
      </c>
      <c r="S3214" s="111" t="s">
        <v>1386</v>
      </c>
    </row>
    <row r="3215" spans="1:19" ht="25.5">
      <c r="A3215" s="111" t="s">
        <v>2826</v>
      </c>
      <c r="B3215" s="143">
        <v>44350</v>
      </c>
      <c r="C3215" s="111" t="s">
        <v>2827</v>
      </c>
      <c r="D3215" s="143">
        <v>44350</v>
      </c>
      <c r="E3215" s="111" t="s">
        <v>1387</v>
      </c>
      <c r="F3215" s="111" t="s">
        <v>114</v>
      </c>
      <c r="G3215" s="111" t="s">
        <v>1398</v>
      </c>
      <c r="H3215" s="111" t="s">
        <v>117</v>
      </c>
      <c r="I3215" s="111" t="s">
        <v>1379</v>
      </c>
      <c r="J3215" s="112">
        <v>10</v>
      </c>
      <c r="K3215" s="112">
        <v>9035</v>
      </c>
      <c r="L3215" s="112">
        <v>90350</v>
      </c>
      <c r="M3215" s="112">
        <v>21.511900000000001</v>
      </c>
      <c r="N3215" s="112">
        <v>215.119</v>
      </c>
      <c r="O3215" s="112">
        <v>0</v>
      </c>
      <c r="P3215" s="112">
        <v>0</v>
      </c>
      <c r="Q3215" s="112">
        <v>9056.5118999999995</v>
      </c>
      <c r="R3215" s="112">
        <v>90565.119000000006</v>
      </c>
      <c r="S3215" s="111" t="s">
        <v>1386</v>
      </c>
    </row>
    <row r="3216" spans="1:19">
      <c r="A3216" s="111" t="s">
        <v>2828</v>
      </c>
      <c r="B3216" s="143">
        <v>44350</v>
      </c>
      <c r="C3216" s="111" t="s">
        <v>2829</v>
      </c>
      <c r="D3216" s="143">
        <v>44350</v>
      </c>
      <c r="E3216" s="111" t="s">
        <v>1387</v>
      </c>
      <c r="F3216" s="111" t="s">
        <v>3</v>
      </c>
      <c r="G3216" s="111" t="s">
        <v>1018</v>
      </c>
      <c r="H3216" s="111" t="s">
        <v>24</v>
      </c>
      <c r="I3216" s="111" t="s">
        <v>1436</v>
      </c>
      <c r="J3216" s="112">
        <v>20</v>
      </c>
      <c r="K3216" s="112">
        <v>1176</v>
      </c>
      <c r="L3216" s="112">
        <v>23520</v>
      </c>
      <c r="M3216" s="112">
        <v>2.8</v>
      </c>
      <c r="N3216" s="112">
        <v>56</v>
      </c>
      <c r="O3216" s="112">
        <v>0</v>
      </c>
      <c r="P3216" s="112">
        <v>0</v>
      </c>
      <c r="Q3216" s="112">
        <v>1178.8</v>
      </c>
      <c r="R3216" s="112">
        <v>23576</v>
      </c>
      <c r="S3216" s="111" t="s">
        <v>1386</v>
      </c>
    </row>
    <row r="3217" spans="1:19">
      <c r="A3217" s="111" t="s">
        <v>2830</v>
      </c>
      <c r="B3217" s="143">
        <v>44350</v>
      </c>
      <c r="C3217" s="111" t="s">
        <v>2831</v>
      </c>
      <c r="D3217" s="143">
        <v>44350</v>
      </c>
      <c r="E3217" s="111" t="s">
        <v>1387</v>
      </c>
      <c r="F3217" s="111" t="s">
        <v>50</v>
      </c>
      <c r="G3217" s="111" t="s">
        <v>1389</v>
      </c>
      <c r="H3217" s="111" t="s">
        <v>13</v>
      </c>
      <c r="I3217" s="111" t="s">
        <v>1461</v>
      </c>
      <c r="J3217" s="112">
        <v>20</v>
      </c>
      <c r="K3217" s="112">
        <v>7760</v>
      </c>
      <c r="L3217" s="112">
        <v>155200</v>
      </c>
      <c r="M3217" s="112">
        <v>18.476199999999999</v>
      </c>
      <c r="N3217" s="112">
        <v>369.524</v>
      </c>
      <c r="O3217" s="112">
        <v>0</v>
      </c>
      <c r="P3217" s="112">
        <v>0</v>
      </c>
      <c r="Q3217" s="112">
        <v>7778.4762000000001</v>
      </c>
      <c r="R3217" s="112">
        <v>155569.524</v>
      </c>
      <c r="S3217" s="111" t="s">
        <v>1386</v>
      </c>
    </row>
    <row r="3218" spans="1:19">
      <c r="A3218" s="111" t="s">
        <v>2830</v>
      </c>
      <c r="B3218" s="143">
        <v>44350</v>
      </c>
      <c r="C3218" s="111" t="s">
        <v>2831</v>
      </c>
      <c r="D3218" s="143">
        <v>44350</v>
      </c>
      <c r="E3218" s="111" t="s">
        <v>1387</v>
      </c>
      <c r="F3218" s="111" t="s">
        <v>50</v>
      </c>
      <c r="G3218" s="111" t="s">
        <v>1389</v>
      </c>
      <c r="H3218" s="111" t="s">
        <v>13</v>
      </c>
      <c r="I3218" s="111" t="s">
        <v>1436</v>
      </c>
      <c r="J3218" s="112">
        <v>40</v>
      </c>
      <c r="K3218" s="112">
        <v>1176</v>
      </c>
      <c r="L3218" s="112">
        <v>47040</v>
      </c>
      <c r="M3218" s="112">
        <v>2.8</v>
      </c>
      <c r="N3218" s="112">
        <v>112</v>
      </c>
      <c r="O3218" s="112">
        <v>0</v>
      </c>
      <c r="P3218" s="112">
        <v>0</v>
      </c>
      <c r="Q3218" s="112">
        <v>1178.8</v>
      </c>
      <c r="R3218" s="112">
        <v>47152</v>
      </c>
      <c r="S3218" s="111" t="s">
        <v>1386</v>
      </c>
    </row>
    <row r="3219" spans="1:19">
      <c r="A3219" s="111" t="s">
        <v>2830</v>
      </c>
      <c r="B3219" s="143">
        <v>44350</v>
      </c>
      <c r="C3219" s="111" t="s">
        <v>2831</v>
      </c>
      <c r="D3219" s="143">
        <v>44350</v>
      </c>
      <c r="E3219" s="111" t="s">
        <v>1387</v>
      </c>
      <c r="F3219" s="111" t="s">
        <v>50</v>
      </c>
      <c r="G3219" s="111" t="s">
        <v>1389</v>
      </c>
      <c r="H3219" s="111" t="s">
        <v>13</v>
      </c>
      <c r="I3219" s="111" t="s">
        <v>1127</v>
      </c>
      <c r="J3219" s="112">
        <v>40</v>
      </c>
      <c r="K3219" s="112">
        <v>1419</v>
      </c>
      <c r="L3219" s="112">
        <v>56760</v>
      </c>
      <c r="M3219" s="112">
        <v>3.3786</v>
      </c>
      <c r="N3219" s="112">
        <v>135.14400000000001</v>
      </c>
      <c r="O3219" s="112">
        <v>0</v>
      </c>
      <c r="P3219" s="112">
        <v>0</v>
      </c>
      <c r="Q3219" s="112">
        <v>1422.3786</v>
      </c>
      <c r="R3219" s="112">
        <v>56895.144</v>
      </c>
      <c r="S3219" s="111" t="s">
        <v>1386</v>
      </c>
    </row>
    <row r="3220" spans="1:19">
      <c r="A3220" s="111" t="s">
        <v>2832</v>
      </c>
      <c r="B3220" s="143">
        <v>44350</v>
      </c>
      <c r="C3220" s="111" t="s">
        <v>2833</v>
      </c>
      <c r="D3220" s="143">
        <v>44350</v>
      </c>
      <c r="E3220" s="111" t="s">
        <v>1387</v>
      </c>
      <c r="F3220" s="111" t="s">
        <v>40</v>
      </c>
      <c r="G3220" s="111" t="s">
        <v>41</v>
      </c>
      <c r="H3220" s="111" t="s">
        <v>13</v>
      </c>
      <c r="I3220" s="111" t="s">
        <v>1367</v>
      </c>
      <c r="J3220" s="112">
        <v>20</v>
      </c>
      <c r="K3220" s="112">
        <v>7760</v>
      </c>
      <c r="L3220" s="112">
        <v>155200</v>
      </c>
      <c r="M3220" s="112">
        <v>18.476199999999999</v>
      </c>
      <c r="N3220" s="112">
        <v>369.524</v>
      </c>
      <c r="O3220" s="112">
        <v>0</v>
      </c>
      <c r="P3220" s="112">
        <v>0</v>
      </c>
      <c r="Q3220" s="112">
        <v>7778.4762000000001</v>
      </c>
      <c r="R3220" s="112">
        <v>155569.524</v>
      </c>
      <c r="S3220" s="111" t="s">
        <v>1386</v>
      </c>
    </row>
    <row r="3221" spans="1:19">
      <c r="A3221" s="111" t="s">
        <v>2832</v>
      </c>
      <c r="B3221" s="143">
        <v>44350</v>
      </c>
      <c r="C3221" s="111" t="s">
        <v>2833</v>
      </c>
      <c r="D3221" s="143">
        <v>44350</v>
      </c>
      <c r="E3221" s="111" t="s">
        <v>1387</v>
      </c>
      <c r="F3221" s="111" t="s">
        <v>40</v>
      </c>
      <c r="G3221" s="111" t="s">
        <v>41</v>
      </c>
      <c r="H3221" s="111" t="s">
        <v>13</v>
      </c>
      <c r="I3221" s="111" t="s">
        <v>1338</v>
      </c>
      <c r="J3221" s="112">
        <v>40</v>
      </c>
      <c r="K3221" s="112">
        <v>1186</v>
      </c>
      <c r="L3221" s="112">
        <v>47440</v>
      </c>
      <c r="M3221" s="112">
        <v>2.8237999999999999</v>
      </c>
      <c r="N3221" s="112">
        <v>112.952</v>
      </c>
      <c r="O3221" s="112">
        <v>0</v>
      </c>
      <c r="P3221" s="112">
        <v>0</v>
      </c>
      <c r="Q3221" s="112">
        <v>1188.8237999999999</v>
      </c>
      <c r="R3221" s="112">
        <v>47552.951999999997</v>
      </c>
      <c r="S3221" s="111" t="s">
        <v>1386</v>
      </c>
    </row>
    <row r="3222" spans="1:19">
      <c r="A3222" s="111" t="s">
        <v>2832</v>
      </c>
      <c r="B3222" s="143">
        <v>44350</v>
      </c>
      <c r="C3222" s="111" t="s">
        <v>2833</v>
      </c>
      <c r="D3222" s="143">
        <v>44350</v>
      </c>
      <c r="E3222" s="111" t="s">
        <v>1387</v>
      </c>
      <c r="F3222" s="111" t="s">
        <v>40</v>
      </c>
      <c r="G3222" s="111" t="s">
        <v>41</v>
      </c>
      <c r="H3222" s="111" t="s">
        <v>13</v>
      </c>
      <c r="I3222" s="111" t="s">
        <v>1334</v>
      </c>
      <c r="J3222" s="112">
        <v>40</v>
      </c>
      <c r="K3222" s="112">
        <v>1400</v>
      </c>
      <c r="L3222" s="112">
        <v>56000</v>
      </c>
      <c r="M3222" s="112">
        <v>3.3332999999999999</v>
      </c>
      <c r="N3222" s="112">
        <v>133.33199999999999</v>
      </c>
      <c r="O3222" s="112">
        <v>0</v>
      </c>
      <c r="P3222" s="112">
        <v>0</v>
      </c>
      <c r="Q3222" s="112">
        <v>1403.3333</v>
      </c>
      <c r="R3222" s="112">
        <v>56133.332000000002</v>
      </c>
      <c r="S3222" s="111" t="s">
        <v>1386</v>
      </c>
    </row>
    <row r="3223" spans="1:19">
      <c r="A3223" s="111" t="s">
        <v>2832</v>
      </c>
      <c r="B3223" s="143">
        <v>44350</v>
      </c>
      <c r="C3223" s="111" t="s">
        <v>2833</v>
      </c>
      <c r="D3223" s="143">
        <v>44350</v>
      </c>
      <c r="E3223" s="111" t="s">
        <v>1387</v>
      </c>
      <c r="F3223" s="111" t="s">
        <v>40</v>
      </c>
      <c r="G3223" s="111" t="s">
        <v>41</v>
      </c>
      <c r="H3223" s="111" t="s">
        <v>13</v>
      </c>
      <c r="I3223" s="111" t="s">
        <v>1283</v>
      </c>
      <c r="J3223" s="112">
        <v>40</v>
      </c>
      <c r="K3223" s="112">
        <v>1244</v>
      </c>
      <c r="L3223" s="112">
        <v>49760</v>
      </c>
      <c r="M3223" s="112">
        <v>2.9619</v>
      </c>
      <c r="N3223" s="112">
        <v>118.476</v>
      </c>
      <c r="O3223" s="112">
        <v>0</v>
      </c>
      <c r="P3223" s="112">
        <v>0</v>
      </c>
      <c r="Q3223" s="112">
        <v>1246.9619</v>
      </c>
      <c r="R3223" s="112">
        <v>49878.476000000002</v>
      </c>
      <c r="S3223" s="111" t="s">
        <v>1386</v>
      </c>
    </row>
    <row r="3224" spans="1:19">
      <c r="A3224" s="111" t="s">
        <v>2832</v>
      </c>
      <c r="B3224" s="143">
        <v>44350</v>
      </c>
      <c r="C3224" s="111" t="s">
        <v>2833</v>
      </c>
      <c r="D3224" s="143">
        <v>44350</v>
      </c>
      <c r="E3224" s="111" t="s">
        <v>1387</v>
      </c>
      <c r="F3224" s="111" t="s">
        <v>40</v>
      </c>
      <c r="G3224" s="111" t="s">
        <v>41</v>
      </c>
      <c r="H3224" s="111" t="s">
        <v>13</v>
      </c>
      <c r="I3224" s="111" t="s">
        <v>1461</v>
      </c>
      <c r="J3224" s="112">
        <v>15</v>
      </c>
      <c r="K3224" s="112">
        <v>7760</v>
      </c>
      <c r="L3224" s="112">
        <v>116400</v>
      </c>
      <c r="M3224" s="112">
        <v>18.476199999999999</v>
      </c>
      <c r="N3224" s="112">
        <v>277.14299999999997</v>
      </c>
      <c r="O3224" s="112">
        <v>0</v>
      </c>
      <c r="P3224" s="112">
        <v>0</v>
      </c>
      <c r="Q3224" s="112">
        <v>7778.4762000000001</v>
      </c>
      <c r="R3224" s="112">
        <v>116677.143</v>
      </c>
      <c r="S3224" s="111" t="s">
        <v>1386</v>
      </c>
    </row>
    <row r="3225" spans="1:19">
      <c r="A3225" s="111" t="s">
        <v>2834</v>
      </c>
      <c r="B3225" s="143">
        <v>44350</v>
      </c>
      <c r="C3225" s="111" t="s">
        <v>2835</v>
      </c>
      <c r="D3225" s="143">
        <v>44350</v>
      </c>
      <c r="E3225" s="111" t="s">
        <v>1387</v>
      </c>
      <c r="F3225" s="111" t="s">
        <v>1378</v>
      </c>
      <c r="G3225" s="111" t="s">
        <v>117</v>
      </c>
      <c r="H3225" s="111" t="s">
        <v>117</v>
      </c>
      <c r="I3225" s="111" t="s">
        <v>1436</v>
      </c>
      <c r="J3225" s="112">
        <v>88</v>
      </c>
      <c r="K3225" s="112">
        <v>1176</v>
      </c>
      <c r="L3225" s="112">
        <v>103488</v>
      </c>
      <c r="M3225" s="112">
        <v>2.8</v>
      </c>
      <c r="N3225" s="112">
        <v>246.4</v>
      </c>
      <c r="O3225" s="112">
        <v>0</v>
      </c>
      <c r="P3225" s="112">
        <v>0</v>
      </c>
      <c r="Q3225" s="112">
        <v>1178.8</v>
      </c>
      <c r="R3225" s="112">
        <v>103734.39999999999</v>
      </c>
      <c r="S3225" s="111" t="s">
        <v>1386</v>
      </c>
    </row>
    <row r="3226" spans="1:19">
      <c r="A3226" s="111" t="s">
        <v>2836</v>
      </c>
      <c r="B3226" s="143">
        <v>44350</v>
      </c>
      <c r="C3226" s="111" t="s">
        <v>2837</v>
      </c>
      <c r="D3226" s="143">
        <v>44350</v>
      </c>
      <c r="E3226" s="111" t="s">
        <v>1387</v>
      </c>
      <c r="F3226" s="111" t="s">
        <v>93</v>
      </c>
      <c r="G3226" s="111" t="s">
        <v>1404</v>
      </c>
      <c r="H3226" s="111" t="s">
        <v>1391</v>
      </c>
      <c r="I3226" s="111" t="s">
        <v>1461</v>
      </c>
      <c r="J3226" s="112">
        <v>5</v>
      </c>
      <c r="K3226" s="112">
        <v>7760</v>
      </c>
      <c r="L3226" s="112">
        <v>38800</v>
      </c>
      <c r="M3226" s="112">
        <v>18.475999999999999</v>
      </c>
      <c r="N3226" s="112">
        <v>92.38</v>
      </c>
      <c r="O3226" s="112">
        <v>0</v>
      </c>
      <c r="P3226" s="112">
        <v>0</v>
      </c>
      <c r="Q3226" s="112">
        <v>7778.4762000000001</v>
      </c>
      <c r="R3226" s="112">
        <v>38892.381000000001</v>
      </c>
      <c r="S3226" s="111" t="s">
        <v>1386</v>
      </c>
    </row>
    <row r="3227" spans="1:19">
      <c r="A3227" s="111" t="s">
        <v>2836</v>
      </c>
      <c r="B3227" s="143">
        <v>44350</v>
      </c>
      <c r="C3227" s="111" t="s">
        <v>2837</v>
      </c>
      <c r="D3227" s="143">
        <v>44350</v>
      </c>
      <c r="E3227" s="111" t="s">
        <v>1387</v>
      </c>
      <c r="F3227" s="111" t="s">
        <v>93</v>
      </c>
      <c r="G3227" s="111" t="s">
        <v>1404</v>
      </c>
      <c r="H3227" s="111" t="s">
        <v>1391</v>
      </c>
      <c r="I3227" s="111" t="s">
        <v>1127</v>
      </c>
      <c r="J3227" s="112">
        <v>20</v>
      </c>
      <c r="K3227" s="112">
        <v>1419</v>
      </c>
      <c r="L3227" s="112">
        <v>28380</v>
      </c>
      <c r="M3227" s="112">
        <v>3.379</v>
      </c>
      <c r="N3227" s="112">
        <v>67.58</v>
      </c>
      <c r="O3227" s="112">
        <v>0</v>
      </c>
      <c r="P3227" s="112">
        <v>0</v>
      </c>
      <c r="Q3227" s="112">
        <v>1422.3786</v>
      </c>
      <c r="R3227" s="112">
        <v>28447.572</v>
      </c>
      <c r="S3227" s="111" t="s">
        <v>1386</v>
      </c>
    </row>
    <row r="3228" spans="1:19">
      <c r="A3228" s="111" t="s">
        <v>2838</v>
      </c>
      <c r="B3228" s="143">
        <v>44350</v>
      </c>
      <c r="C3228" s="111" t="s">
        <v>2839</v>
      </c>
      <c r="D3228" s="143">
        <v>44350</v>
      </c>
      <c r="E3228" s="111" t="s">
        <v>1387</v>
      </c>
      <c r="F3228" s="111" t="s">
        <v>983</v>
      </c>
      <c r="G3228" s="111" t="s">
        <v>988</v>
      </c>
      <c r="H3228" s="111" t="s">
        <v>1391</v>
      </c>
      <c r="I3228" s="111" t="s">
        <v>1283</v>
      </c>
      <c r="J3228" s="112">
        <v>20</v>
      </c>
      <c r="K3228" s="112">
        <v>1244</v>
      </c>
      <c r="L3228" s="112">
        <v>24880</v>
      </c>
      <c r="M3228" s="112">
        <v>2.9620000000000002</v>
      </c>
      <c r="N3228" s="112">
        <v>59.24</v>
      </c>
      <c r="O3228" s="112">
        <v>0</v>
      </c>
      <c r="P3228" s="112">
        <v>0</v>
      </c>
      <c r="Q3228" s="112">
        <v>1246.9619</v>
      </c>
      <c r="R3228" s="112">
        <v>24939.238000000001</v>
      </c>
      <c r="S3228" s="111" t="s">
        <v>1386</v>
      </c>
    </row>
    <row r="3229" spans="1:19">
      <c r="A3229" s="111" t="s">
        <v>2838</v>
      </c>
      <c r="B3229" s="143">
        <v>44350</v>
      </c>
      <c r="C3229" s="111" t="s">
        <v>2839</v>
      </c>
      <c r="D3229" s="143">
        <v>44350</v>
      </c>
      <c r="E3229" s="111" t="s">
        <v>1387</v>
      </c>
      <c r="F3229" s="111" t="s">
        <v>983</v>
      </c>
      <c r="G3229" s="111" t="s">
        <v>988</v>
      </c>
      <c r="H3229" s="111" t="s">
        <v>1391</v>
      </c>
      <c r="I3229" s="111" t="s">
        <v>1127</v>
      </c>
      <c r="J3229" s="112">
        <v>20</v>
      </c>
      <c r="K3229" s="112">
        <v>1419</v>
      </c>
      <c r="L3229" s="112">
        <v>28380</v>
      </c>
      <c r="M3229" s="112">
        <v>3.379</v>
      </c>
      <c r="N3229" s="112">
        <v>67.58</v>
      </c>
      <c r="O3229" s="112">
        <v>0</v>
      </c>
      <c r="P3229" s="112">
        <v>0</v>
      </c>
      <c r="Q3229" s="112">
        <v>1422.3786</v>
      </c>
      <c r="R3229" s="112">
        <v>28447.572</v>
      </c>
      <c r="S3229" s="111" t="s">
        <v>1386</v>
      </c>
    </row>
    <row r="3230" spans="1:19">
      <c r="A3230" s="111" t="s">
        <v>2838</v>
      </c>
      <c r="B3230" s="143">
        <v>44350</v>
      </c>
      <c r="C3230" s="111" t="s">
        <v>2839</v>
      </c>
      <c r="D3230" s="143">
        <v>44350</v>
      </c>
      <c r="E3230" s="111" t="s">
        <v>1387</v>
      </c>
      <c r="F3230" s="111" t="s">
        <v>983</v>
      </c>
      <c r="G3230" s="111" t="s">
        <v>988</v>
      </c>
      <c r="H3230" s="111" t="s">
        <v>1391</v>
      </c>
      <c r="I3230" s="111" t="s">
        <v>1436</v>
      </c>
      <c r="J3230" s="112">
        <v>40</v>
      </c>
      <c r="K3230" s="112">
        <v>1176</v>
      </c>
      <c r="L3230" s="112">
        <v>47040</v>
      </c>
      <c r="M3230" s="112">
        <v>2.8</v>
      </c>
      <c r="N3230" s="112">
        <v>112</v>
      </c>
      <c r="O3230" s="112">
        <v>0</v>
      </c>
      <c r="P3230" s="112">
        <v>0</v>
      </c>
      <c r="Q3230" s="112">
        <v>1178.8</v>
      </c>
      <c r="R3230" s="112">
        <v>47152</v>
      </c>
      <c r="S3230" s="111" t="s">
        <v>1386</v>
      </c>
    </row>
    <row r="3231" spans="1:19">
      <c r="A3231" s="111" t="s">
        <v>2838</v>
      </c>
      <c r="B3231" s="143">
        <v>44350</v>
      </c>
      <c r="C3231" s="111" t="s">
        <v>2839</v>
      </c>
      <c r="D3231" s="143">
        <v>44350</v>
      </c>
      <c r="E3231" s="111" t="s">
        <v>1387</v>
      </c>
      <c r="F3231" s="111" t="s">
        <v>983</v>
      </c>
      <c r="G3231" s="111" t="s">
        <v>988</v>
      </c>
      <c r="H3231" s="111" t="s">
        <v>1391</v>
      </c>
      <c r="I3231" s="111" t="s">
        <v>1461</v>
      </c>
      <c r="J3231" s="112">
        <v>5</v>
      </c>
      <c r="K3231" s="112">
        <v>7760</v>
      </c>
      <c r="L3231" s="112">
        <v>38800</v>
      </c>
      <c r="M3231" s="112">
        <v>18.475999999999999</v>
      </c>
      <c r="N3231" s="112">
        <v>92.38</v>
      </c>
      <c r="O3231" s="112">
        <v>0</v>
      </c>
      <c r="P3231" s="112">
        <v>0</v>
      </c>
      <c r="Q3231" s="112">
        <v>7778.4762000000001</v>
      </c>
      <c r="R3231" s="112">
        <v>38892.381000000001</v>
      </c>
      <c r="S3231" s="111" t="s">
        <v>1386</v>
      </c>
    </row>
    <row r="3232" spans="1:19">
      <c r="A3232" s="111" t="s">
        <v>2838</v>
      </c>
      <c r="B3232" s="143">
        <v>44350</v>
      </c>
      <c r="C3232" s="111" t="s">
        <v>2839</v>
      </c>
      <c r="D3232" s="143">
        <v>44350</v>
      </c>
      <c r="E3232" s="111" t="s">
        <v>1387</v>
      </c>
      <c r="F3232" s="111" t="s">
        <v>983</v>
      </c>
      <c r="G3232" s="111" t="s">
        <v>988</v>
      </c>
      <c r="H3232" s="111" t="s">
        <v>1391</v>
      </c>
      <c r="I3232" s="111" t="s">
        <v>1338</v>
      </c>
      <c r="J3232" s="112">
        <v>40</v>
      </c>
      <c r="K3232" s="112">
        <v>1186</v>
      </c>
      <c r="L3232" s="112">
        <v>47440</v>
      </c>
      <c r="M3232" s="112">
        <v>2.8239999999999998</v>
      </c>
      <c r="N3232" s="112">
        <v>112.96</v>
      </c>
      <c r="O3232" s="112">
        <v>0</v>
      </c>
      <c r="P3232" s="112">
        <v>0</v>
      </c>
      <c r="Q3232" s="112">
        <v>1188.8237999999999</v>
      </c>
      <c r="R3232" s="112">
        <v>47552.951999999997</v>
      </c>
      <c r="S3232" s="111" t="s">
        <v>1386</v>
      </c>
    </row>
    <row r="3233" spans="1:19">
      <c r="A3233" s="111" t="s">
        <v>2840</v>
      </c>
      <c r="B3233" s="143">
        <v>44350</v>
      </c>
      <c r="C3233" s="111" t="s">
        <v>2841</v>
      </c>
      <c r="D3233" s="143">
        <v>44350</v>
      </c>
      <c r="E3233" s="111" t="s">
        <v>1387</v>
      </c>
      <c r="F3233" s="111" t="s">
        <v>101</v>
      </c>
      <c r="G3233" s="111" t="s">
        <v>989</v>
      </c>
      <c r="H3233" s="111" t="s">
        <v>1391</v>
      </c>
      <c r="I3233" s="111" t="s">
        <v>1286</v>
      </c>
      <c r="J3233" s="112">
        <v>20</v>
      </c>
      <c r="K3233" s="112">
        <v>1361</v>
      </c>
      <c r="L3233" s="112">
        <v>27220</v>
      </c>
      <c r="M3233" s="112">
        <v>3.24</v>
      </c>
      <c r="N3233" s="112">
        <v>64.8</v>
      </c>
      <c r="O3233" s="112">
        <v>0</v>
      </c>
      <c r="P3233" s="112">
        <v>0</v>
      </c>
      <c r="Q3233" s="112">
        <v>1364.2405000000001</v>
      </c>
      <c r="R3233" s="112">
        <v>27284.81</v>
      </c>
      <c r="S3233" s="111" t="s">
        <v>1386</v>
      </c>
    </row>
    <row r="3234" spans="1:19">
      <c r="A3234" s="111" t="s">
        <v>2840</v>
      </c>
      <c r="B3234" s="143">
        <v>44350</v>
      </c>
      <c r="C3234" s="111" t="s">
        <v>2841</v>
      </c>
      <c r="D3234" s="143">
        <v>44350</v>
      </c>
      <c r="E3234" s="111" t="s">
        <v>1387</v>
      </c>
      <c r="F3234" s="111" t="s">
        <v>101</v>
      </c>
      <c r="G3234" s="111" t="s">
        <v>989</v>
      </c>
      <c r="H3234" s="111" t="s">
        <v>1391</v>
      </c>
      <c r="I3234" s="111" t="s">
        <v>1338</v>
      </c>
      <c r="J3234" s="112">
        <v>20</v>
      </c>
      <c r="K3234" s="112">
        <v>1186</v>
      </c>
      <c r="L3234" s="112">
        <v>23720</v>
      </c>
      <c r="M3234" s="112">
        <v>2.8239999999999998</v>
      </c>
      <c r="N3234" s="112">
        <v>56.48</v>
      </c>
      <c r="O3234" s="112">
        <v>0</v>
      </c>
      <c r="P3234" s="112">
        <v>0</v>
      </c>
      <c r="Q3234" s="112">
        <v>1188.8237999999999</v>
      </c>
      <c r="R3234" s="112">
        <v>23776.475999999999</v>
      </c>
      <c r="S3234" s="111" t="s">
        <v>1386</v>
      </c>
    </row>
    <row r="3235" spans="1:19">
      <c r="A3235" s="111" t="s">
        <v>2842</v>
      </c>
      <c r="B3235" s="143">
        <v>44350</v>
      </c>
      <c r="C3235" s="111" t="s">
        <v>2843</v>
      </c>
      <c r="D3235" s="143">
        <v>44350</v>
      </c>
      <c r="E3235" s="111" t="s">
        <v>1387</v>
      </c>
      <c r="F3235" s="111" t="s">
        <v>104</v>
      </c>
      <c r="G3235" s="111" t="s">
        <v>1390</v>
      </c>
      <c r="H3235" s="111" t="s">
        <v>1391</v>
      </c>
      <c r="I3235" s="111" t="s">
        <v>1126</v>
      </c>
      <c r="J3235" s="112">
        <v>3</v>
      </c>
      <c r="K3235" s="112">
        <v>9045</v>
      </c>
      <c r="L3235" s="112">
        <v>27135</v>
      </c>
      <c r="M3235" s="112">
        <v>21.536000000000001</v>
      </c>
      <c r="N3235" s="112">
        <v>64.608000000000004</v>
      </c>
      <c r="O3235" s="112">
        <v>0</v>
      </c>
      <c r="P3235" s="112">
        <v>0</v>
      </c>
      <c r="Q3235" s="112">
        <v>9066.5357000000004</v>
      </c>
      <c r="R3235" s="112">
        <v>27199.607100000001</v>
      </c>
      <c r="S3235" s="111" t="s">
        <v>1386</v>
      </c>
    </row>
    <row r="3236" spans="1:19" ht="25.5">
      <c r="A3236" s="111" t="s">
        <v>2842</v>
      </c>
      <c r="B3236" s="143">
        <v>44350</v>
      </c>
      <c r="C3236" s="111" t="s">
        <v>2843</v>
      </c>
      <c r="D3236" s="143">
        <v>44350</v>
      </c>
      <c r="E3236" s="111" t="s">
        <v>1387</v>
      </c>
      <c r="F3236" s="111" t="s">
        <v>104</v>
      </c>
      <c r="G3236" s="111" t="s">
        <v>1390</v>
      </c>
      <c r="H3236" s="111" t="s">
        <v>1391</v>
      </c>
      <c r="I3236" s="111" t="s">
        <v>1379</v>
      </c>
      <c r="J3236" s="112">
        <v>10</v>
      </c>
      <c r="K3236" s="112">
        <v>9035</v>
      </c>
      <c r="L3236" s="112">
        <v>90350</v>
      </c>
      <c r="M3236" s="112">
        <v>21.512</v>
      </c>
      <c r="N3236" s="112">
        <v>215.12</v>
      </c>
      <c r="O3236" s="112">
        <v>0</v>
      </c>
      <c r="P3236" s="112">
        <v>0</v>
      </c>
      <c r="Q3236" s="112">
        <v>9056.5118999999995</v>
      </c>
      <c r="R3236" s="112">
        <v>90565.119000000006</v>
      </c>
      <c r="S3236" s="111" t="s">
        <v>1386</v>
      </c>
    </row>
    <row r="3237" spans="1:19">
      <c r="A3237" s="111" t="s">
        <v>2842</v>
      </c>
      <c r="B3237" s="143">
        <v>44350</v>
      </c>
      <c r="C3237" s="111" t="s">
        <v>2843</v>
      </c>
      <c r="D3237" s="143">
        <v>44350</v>
      </c>
      <c r="E3237" s="111" t="s">
        <v>1387</v>
      </c>
      <c r="F3237" s="111" t="s">
        <v>104</v>
      </c>
      <c r="G3237" s="111" t="s">
        <v>1390</v>
      </c>
      <c r="H3237" s="111" t="s">
        <v>1391</v>
      </c>
      <c r="I3237" s="111" t="s">
        <v>1308</v>
      </c>
      <c r="J3237" s="112">
        <v>20</v>
      </c>
      <c r="K3237" s="112">
        <v>9850</v>
      </c>
      <c r="L3237" s="112">
        <v>197000</v>
      </c>
      <c r="M3237" s="112">
        <v>23.452000000000002</v>
      </c>
      <c r="N3237" s="112">
        <v>469.04</v>
      </c>
      <c r="O3237" s="112">
        <v>0</v>
      </c>
      <c r="P3237" s="112">
        <v>0</v>
      </c>
      <c r="Q3237" s="112">
        <v>9873.4524000000001</v>
      </c>
      <c r="R3237" s="112">
        <v>197469.04800000001</v>
      </c>
      <c r="S3237" s="111" t="s">
        <v>1386</v>
      </c>
    </row>
    <row r="3238" spans="1:19">
      <c r="A3238" s="111" t="s">
        <v>2842</v>
      </c>
      <c r="B3238" s="143">
        <v>44350</v>
      </c>
      <c r="C3238" s="111" t="s">
        <v>2843</v>
      </c>
      <c r="D3238" s="143">
        <v>44350</v>
      </c>
      <c r="E3238" s="111" t="s">
        <v>1387</v>
      </c>
      <c r="F3238" s="111" t="s">
        <v>104</v>
      </c>
      <c r="G3238" s="111" t="s">
        <v>1390</v>
      </c>
      <c r="H3238" s="111" t="s">
        <v>1391</v>
      </c>
      <c r="I3238" s="111" t="s">
        <v>1436</v>
      </c>
      <c r="J3238" s="112">
        <v>200</v>
      </c>
      <c r="K3238" s="112">
        <v>1176</v>
      </c>
      <c r="L3238" s="112">
        <v>235200</v>
      </c>
      <c r="M3238" s="112">
        <v>2.8</v>
      </c>
      <c r="N3238" s="112">
        <v>560</v>
      </c>
      <c r="O3238" s="112">
        <v>0</v>
      </c>
      <c r="P3238" s="112">
        <v>0</v>
      </c>
      <c r="Q3238" s="112">
        <v>1178.8</v>
      </c>
      <c r="R3238" s="112">
        <v>235760</v>
      </c>
      <c r="S3238" s="111" t="s">
        <v>1386</v>
      </c>
    </row>
    <row r="3239" spans="1:19">
      <c r="A3239" s="111" t="s">
        <v>2844</v>
      </c>
      <c r="B3239" s="143">
        <v>44350</v>
      </c>
      <c r="C3239" s="111" t="s">
        <v>2845</v>
      </c>
      <c r="D3239" s="143">
        <v>44350</v>
      </c>
      <c r="E3239" s="111" t="s">
        <v>1387</v>
      </c>
      <c r="F3239" s="111" t="s">
        <v>102</v>
      </c>
      <c r="G3239" s="111" t="s">
        <v>987</v>
      </c>
      <c r="H3239" s="111" t="s">
        <v>1391</v>
      </c>
      <c r="I3239" s="111" t="s">
        <v>1367</v>
      </c>
      <c r="J3239" s="112">
        <v>20</v>
      </c>
      <c r="K3239" s="112">
        <v>7760</v>
      </c>
      <c r="L3239" s="112">
        <v>155200</v>
      </c>
      <c r="M3239" s="112">
        <v>18.475999999999999</v>
      </c>
      <c r="N3239" s="112">
        <v>369.52</v>
      </c>
      <c r="O3239" s="112">
        <v>0</v>
      </c>
      <c r="P3239" s="112">
        <v>0</v>
      </c>
      <c r="Q3239" s="112">
        <v>7778.4762000000001</v>
      </c>
      <c r="R3239" s="112">
        <v>155569.524</v>
      </c>
      <c r="S3239" s="111" t="s">
        <v>1386</v>
      </c>
    </row>
    <row r="3240" spans="1:19" ht="25.5">
      <c r="A3240" s="111" t="s">
        <v>2844</v>
      </c>
      <c r="B3240" s="143">
        <v>44350</v>
      </c>
      <c r="C3240" s="111" t="s">
        <v>2845</v>
      </c>
      <c r="D3240" s="143">
        <v>44350</v>
      </c>
      <c r="E3240" s="111" t="s">
        <v>1387</v>
      </c>
      <c r="F3240" s="111" t="s">
        <v>102</v>
      </c>
      <c r="G3240" s="111" t="s">
        <v>987</v>
      </c>
      <c r="H3240" s="111" t="s">
        <v>1391</v>
      </c>
      <c r="I3240" s="111" t="s">
        <v>1379</v>
      </c>
      <c r="J3240" s="112">
        <v>5</v>
      </c>
      <c r="K3240" s="112">
        <v>9035</v>
      </c>
      <c r="L3240" s="112">
        <v>45175</v>
      </c>
      <c r="M3240" s="112">
        <v>21.512</v>
      </c>
      <c r="N3240" s="112">
        <v>107.56</v>
      </c>
      <c r="O3240" s="112">
        <v>0</v>
      </c>
      <c r="P3240" s="112">
        <v>0</v>
      </c>
      <c r="Q3240" s="112">
        <v>9056.5118999999995</v>
      </c>
      <c r="R3240" s="112">
        <v>45282.559500000003</v>
      </c>
      <c r="S3240" s="111" t="s">
        <v>1386</v>
      </c>
    </row>
    <row r="3241" spans="1:19">
      <c r="A3241" s="111" t="s">
        <v>2846</v>
      </c>
      <c r="B3241" s="143">
        <v>44350</v>
      </c>
      <c r="C3241" s="111" t="s">
        <v>2847</v>
      </c>
      <c r="D3241" s="143">
        <v>44350</v>
      </c>
      <c r="E3241" s="111" t="s">
        <v>1387</v>
      </c>
      <c r="F3241" s="111" t="s">
        <v>90</v>
      </c>
      <c r="G3241" s="111" t="s">
        <v>992</v>
      </c>
      <c r="H3241" s="111" t="s">
        <v>1391</v>
      </c>
      <c r="I3241" s="111" t="s">
        <v>1461</v>
      </c>
      <c r="J3241" s="112">
        <v>20</v>
      </c>
      <c r="K3241" s="112">
        <v>7760</v>
      </c>
      <c r="L3241" s="112">
        <v>155200</v>
      </c>
      <c r="M3241" s="112">
        <v>18.475999999999999</v>
      </c>
      <c r="N3241" s="112">
        <v>369.52</v>
      </c>
      <c r="O3241" s="112">
        <v>0</v>
      </c>
      <c r="P3241" s="112">
        <v>0</v>
      </c>
      <c r="Q3241" s="112">
        <v>7778.4762000000001</v>
      </c>
      <c r="R3241" s="112">
        <v>155569.524</v>
      </c>
      <c r="S3241" s="111" t="s">
        <v>1386</v>
      </c>
    </row>
    <row r="3242" spans="1:19">
      <c r="A3242" s="111" t="s">
        <v>2848</v>
      </c>
      <c r="B3242" s="143">
        <v>44350</v>
      </c>
      <c r="C3242" s="111" t="s">
        <v>2849</v>
      </c>
      <c r="D3242" s="143">
        <v>44350</v>
      </c>
      <c r="E3242" s="111" t="s">
        <v>1387</v>
      </c>
      <c r="F3242" s="111" t="s">
        <v>16</v>
      </c>
      <c r="G3242" s="111" t="s">
        <v>1023</v>
      </c>
      <c r="H3242" s="111" t="s">
        <v>24</v>
      </c>
      <c r="I3242" s="111" t="s">
        <v>1461</v>
      </c>
      <c r="J3242" s="112">
        <v>30</v>
      </c>
      <c r="K3242" s="112">
        <v>7760</v>
      </c>
      <c r="L3242" s="112">
        <v>232800</v>
      </c>
      <c r="M3242" s="112">
        <v>18.475999999999999</v>
      </c>
      <c r="N3242" s="112">
        <v>554.28</v>
      </c>
      <c r="O3242" s="112">
        <v>0</v>
      </c>
      <c r="P3242" s="112">
        <v>0</v>
      </c>
      <c r="Q3242" s="112">
        <v>7778.4762000000001</v>
      </c>
      <c r="R3242" s="112">
        <v>233354.28599999999</v>
      </c>
      <c r="S3242" s="111" t="s">
        <v>1386</v>
      </c>
    </row>
    <row r="3243" spans="1:19">
      <c r="A3243" s="111" t="s">
        <v>2850</v>
      </c>
      <c r="B3243" s="143">
        <v>44350</v>
      </c>
      <c r="C3243" s="111" t="s">
        <v>2851</v>
      </c>
      <c r="D3243" s="143">
        <v>44350</v>
      </c>
      <c r="E3243" s="111" t="s">
        <v>1387</v>
      </c>
      <c r="F3243" s="111" t="s">
        <v>91</v>
      </c>
      <c r="G3243" s="111" t="s">
        <v>989</v>
      </c>
      <c r="H3243" s="111" t="s">
        <v>1391</v>
      </c>
      <c r="I3243" s="111" t="s">
        <v>1338</v>
      </c>
      <c r="J3243" s="112">
        <v>20</v>
      </c>
      <c r="K3243" s="112">
        <v>1186</v>
      </c>
      <c r="L3243" s="112">
        <v>23720</v>
      </c>
      <c r="M3243" s="112">
        <v>2.8239999999999998</v>
      </c>
      <c r="N3243" s="112">
        <v>56.48</v>
      </c>
      <c r="O3243" s="112">
        <v>0</v>
      </c>
      <c r="P3243" s="112">
        <v>0</v>
      </c>
      <c r="Q3243" s="112">
        <v>1188.8237999999999</v>
      </c>
      <c r="R3243" s="112">
        <v>23776.475999999999</v>
      </c>
      <c r="S3243" s="111" t="s">
        <v>1386</v>
      </c>
    </row>
    <row r="3244" spans="1:19">
      <c r="A3244" s="111" t="s">
        <v>2852</v>
      </c>
      <c r="B3244" s="143">
        <v>44350</v>
      </c>
      <c r="C3244" s="111" t="s">
        <v>2853</v>
      </c>
      <c r="D3244" s="143">
        <v>44350</v>
      </c>
      <c r="E3244" s="111" t="s">
        <v>1387</v>
      </c>
      <c r="F3244" s="111" t="s">
        <v>6</v>
      </c>
      <c r="G3244" s="111" t="s">
        <v>1388</v>
      </c>
      <c r="H3244" s="111" t="s">
        <v>117</v>
      </c>
      <c r="I3244" s="111" t="s">
        <v>1334</v>
      </c>
      <c r="J3244" s="112">
        <v>24</v>
      </c>
      <c r="K3244" s="112">
        <v>1400</v>
      </c>
      <c r="L3244" s="112">
        <v>33600</v>
      </c>
      <c r="M3244" s="112">
        <v>3.3332999999999999</v>
      </c>
      <c r="N3244" s="112">
        <v>79.999200000000002</v>
      </c>
      <c r="O3244" s="112">
        <v>0</v>
      </c>
      <c r="P3244" s="112">
        <v>0</v>
      </c>
      <c r="Q3244" s="112">
        <v>1403.3333</v>
      </c>
      <c r="R3244" s="112">
        <v>33679.999199999998</v>
      </c>
      <c r="S3244" s="111" t="s">
        <v>1386</v>
      </c>
    </row>
    <row r="3245" spans="1:19">
      <c r="A3245" s="111" t="s">
        <v>2852</v>
      </c>
      <c r="B3245" s="143">
        <v>44350</v>
      </c>
      <c r="C3245" s="111" t="s">
        <v>2853</v>
      </c>
      <c r="D3245" s="143">
        <v>44350</v>
      </c>
      <c r="E3245" s="111" t="s">
        <v>1387</v>
      </c>
      <c r="F3245" s="111" t="s">
        <v>6</v>
      </c>
      <c r="G3245" s="111" t="s">
        <v>1388</v>
      </c>
      <c r="H3245" s="111" t="s">
        <v>117</v>
      </c>
      <c r="I3245" s="111" t="s">
        <v>1436</v>
      </c>
      <c r="J3245" s="112">
        <v>40</v>
      </c>
      <c r="K3245" s="112">
        <v>1176</v>
      </c>
      <c r="L3245" s="112">
        <v>47040</v>
      </c>
      <c r="M3245" s="112">
        <v>2.8</v>
      </c>
      <c r="N3245" s="112">
        <v>112</v>
      </c>
      <c r="O3245" s="112">
        <v>0</v>
      </c>
      <c r="P3245" s="112">
        <v>0</v>
      </c>
      <c r="Q3245" s="112">
        <v>1178.8</v>
      </c>
      <c r="R3245" s="112">
        <v>47152</v>
      </c>
      <c r="S3245" s="111" t="s">
        <v>1386</v>
      </c>
    </row>
    <row r="3246" spans="1:19">
      <c r="A3246" s="111" t="s">
        <v>2854</v>
      </c>
      <c r="B3246" s="143">
        <v>44350</v>
      </c>
      <c r="C3246" s="111" t="s">
        <v>2855</v>
      </c>
      <c r="D3246" s="143">
        <v>44350</v>
      </c>
      <c r="E3246" s="111" t="s">
        <v>1387</v>
      </c>
      <c r="F3246" s="111" t="s">
        <v>878</v>
      </c>
      <c r="G3246" s="111" t="s">
        <v>1399</v>
      </c>
      <c r="H3246" s="111" t="s">
        <v>117</v>
      </c>
      <c r="I3246" s="111" t="s">
        <v>1436</v>
      </c>
      <c r="J3246" s="112">
        <v>20</v>
      </c>
      <c r="K3246" s="112">
        <v>1176</v>
      </c>
      <c r="L3246" s="112">
        <v>23520</v>
      </c>
      <c r="M3246" s="112">
        <v>2.8</v>
      </c>
      <c r="N3246" s="112">
        <v>56</v>
      </c>
      <c r="O3246" s="112">
        <v>0</v>
      </c>
      <c r="P3246" s="112">
        <v>0</v>
      </c>
      <c r="Q3246" s="112">
        <v>1178.8</v>
      </c>
      <c r="R3246" s="112">
        <v>23576</v>
      </c>
      <c r="S3246" s="111" t="s">
        <v>1386</v>
      </c>
    </row>
    <row r="3247" spans="1:19">
      <c r="A3247" s="111" t="s">
        <v>2854</v>
      </c>
      <c r="B3247" s="143">
        <v>44350</v>
      </c>
      <c r="C3247" s="111" t="s">
        <v>2855</v>
      </c>
      <c r="D3247" s="143">
        <v>44350</v>
      </c>
      <c r="E3247" s="111" t="s">
        <v>1387</v>
      </c>
      <c r="F3247" s="111" t="s">
        <v>878</v>
      </c>
      <c r="G3247" s="111" t="s">
        <v>1399</v>
      </c>
      <c r="H3247" s="111" t="s">
        <v>117</v>
      </c>
      <c r="I3247" s="111" t="s">
        <v>1127</v>
      </c>
      <c r="J3247" s="112">
        <v>20</v>
      </c>
      <c r="K3247" s="112">
        <v>1419</v>
      </c>
      <c r="L3247" s="112">
        <v>28380</v>
      </c>
      <c r="M3247" s="112">
        <v>3.3786</v>
      </c>
      <c r="N3247" s="112">
        <v>67.572000000000003</v>
      </c>
      <c r="O3247" s="112">
        <v>0</v>
      </c>
      <c r="P3247" s="112">
        <v>0</v>
      </c>
      <c r="Q3247" s="112">
        <v>1422.3786</v>
      </c>
      <c r="R3247" s="112">
        <v>28447.572</v>
      </c>
      <c r="S3247" s="111" t="s">
        <v>1386</v>
      </c>
    </row>
    <row r="3248" spans="1:19">
      <c r="A3248" s="111" t="s">
        <v>2856</v>
      </c>
      <c r="B3248" s="143">
        <v>44350</v>
      </c>
      <c r="C3248" s="111" t="s">
        <v>2857</v>
      </c>
      <c r="D3248" s="143">
        <v>44350</v>
      </c>
      <c r="E3248" s="111" t="s">
        <v>1387</v>
      </c>
      <c r="F3248" s="111" t="s">
        <v>11</v>
      </c>
      <c r="G3248" s="111" t="s">
        <v>1399</v>
      </c>
      <c r="H3248" s="111" t="s">
        <v>117</v>
      </c>
      <c r="I3248" s="111" t="s">
        <v>1436</v>
      </c>
      <c r="J3248" s="112">
        <v>92</v>
      </c>
      <c r="K3248" s="112">
        <v>1176</v>
      </c>
      <c r="L3248" s="112">
        <v>108192</v>
      </c>
      <c r="M3248" s="112">
        <v>2.8</v>
      </c>
      <c r="N3248" s="112">
        <v>257.60000000000002</v>
      </c>
      <c r="O3248" s="112">
        <v>0</v>
      </c>
      <c r="P3248" s="112">
        <v>0</v>
      </c>
      <c r="Q3248" s="112">
        <v>1178.8</v>
      </c>
      <c r="R3248" s="112">
        <v>108449.60000000001</v>
      </c>
      <c r="S3248" s="111" t="s">
        <v>1386</v>
      </c>
    </row>
    <row r="3249" spans="1:19">
      <c r="A3249" s="111" t="s">
        <v>2858</v>
      </c>
      <c r="B3249" s="143">
        <v>44350</v>
      </c>
      <c r="C3249" s="111" t="s">
        <v>2859</v>
      </c>
      <c r="D3249" s="143">
        <v>44350</v>
      </c>
      <c r="E3249" s="111" t="s">
        <v>1387</v>
      </c>
      <c r="F3249" s="111" t="s">
        <v>4</v>
      </c>
      <c r="G3249" s="111" t="s">
        <v>1018</v>
      </c>
      <c r="H3249" s="111" t="s">
        <v>24</v>
      </c>
      <c r="I3249" s="111" t="s">
        <v>1436</v>
      </c>
      <c r="J3249" s="112">
        <v>140</v>
      </c>
      <c r="K3249" s="112">
        <v>1176</v>
      </c>
      <c r="L3249" s="112">
        <v>164640</v>
      </c>
      <c r="M3249" s="112">
        <v>2.8</v>
      </c>
      <c r="N3249" s="112">
        <v>392</v>
      </c>
      <c r="O3249" s="112">
        <v>0</v>
      </c>
      <c r="P3249" s="112">
        <v>0</v>
      </c>
      <c r="Q3249" s="112">
        <v>1178.8</v>
      </c>
      <c r="R3249" s="112">
        <v>165032</v>
      </c>
      <c r="S3249" s="111" t="s">
        <v>1386</v>
      </c>
    </row>
    <row r="3250" spans="1:19">
      <c r="A3250" s="111" t="s">
        <v>2860</v>
      </c>
      <c r="B3250" s="143">
        <v>44350</v>
      </c>
      <c r="C3250" s="111" t="s">
        <v>2861</v>
      </c>
      <c r="D3250" s="143">
        <v>44350</v>
      </c>
      <c r="E3250" s="111" t="s">
        <v>1387</v>
      </c>
      <c r="F3250" s="111" t="s">
        <v>45</v>
      </c>
      <c r="G3250" s="111" t="s">
        <v>1389</v>
      </c>
      <c r="H3250" s="111" t="s">
        <v>13</v>
      </c>
      <c r="I3250" s="111" t="s">
        <v>1461</v>
      </c>
      <c r="J3250" s="112">
        <v>15</v>
      </c>
      <c r="K3250" s="112">
        <v>7760</v>
      </c>
      <c r="L3250" s="112">
        <v>116400</v>
      </c>
      <c r="M3250" s="112">
        <v>18.475999999999999</v>
      </c>
      <c r="N3250" s="112">
        <v>277.14</v>
      </c>
      <c r="O3250" s="112">
        <v>0</v>
      </c>
      <c r="P3250" s="112">
        <v>0</v>
      </c>
      <c r="Q3250" s="112">
        <v>7778.4762000000001</v>
      </c>
      <c r="R3250" s="112">
        <v>116677.143</v>
      </c>
      <c r="S3250" s="111" t="s">
        <v>1386</v>
      </c>
    </row>
    <row r="3251" spans="1:19">
      <c r="A3251" s="111" t="s">
        <v>2862</v>
      </c>
      <c r="B3251" s="143">
        <v>44350</v>
      </c>
      <c r="C3251" s="111" t="s">
        <v>2863</v>
      </c>
      <c r="D3251" s="143">
        <v>44350</v>
      </c>
      <c r="E3251" s="111" t="s">
        <v>1387</v>
      </c>
      <c r="F3251" s="111" t="s">
        <v>17</v>
      </c>
      <c r="G3251" s="111" t="s">
        <v>1021</v>
      </c>
      <c r="H3251" s="111" t="s">
        <v>13</v>
      </c>
      <c r="I3251" s="111" t="s">
        <v>1127</v>
      </c>
      <c r="J3251" s="112">
        <v>40</v>
      </c>
      <c r="K3251" s="112">
        <v>1419</v>
      </c>
      <c r="L3251" s="112">
        <v>56760</v>
      </c>
      <c r="M3251" s="112">
        <v>3.379</v>
      </c>
      <c r="N3251" s="112">
        <v>135.16</v>
      </c>
      <c r="O3251" s="112">
        <v>0</v>
      </c>
      <c r="P3251" s="112">
        <v>0</v>
      </c>
      <c r="Q3251" s="112">
        <v>1422.3786</v>
      </c>
      <c r="R3251" s="112">
        <v>56895.144</v>
      </c>
      <c r="S3251" s="111" t="s">
        <v>1386</v>
      </c>
    </row>
    <row r="3252" spans="1:19">
      <c r="A3252" s="111" t="s">
        <v>2862</v>
      </c>
      <c r="B3252" s="143">
        <v>44350</v>
      </c>
      <c r="C3252" s="111" t="s">
        <v>2863</v>
      </c>
      <c r="D3252" s="143">
        <v>44350</v>
      </c>
      <c r="E3252" s="111" t="s">
        <v>1387</v>
      </c>
      <c r="F3252" s="111" t="s">
        <v>17</v>
      </c>
      <c r="G3252" s="111" t="s">
        <v>1021</v>
      </c>
      <c r="H3252" s="111" t="s">
        <v>13</v>
      </c>
      <c r="I3252" s="111" t="s">
        <v>1366</v>
      </c>
      <c r="J3252" s="112">
        <v>17</v>
      </c>
      <c r="K3252" s="112">
        <v>5590</v>
      </c>
      <c r="L3252" s="112">
        <v>95030</v>
      </c>
      <c r="M3252" s="112">
        <v>13.31</v>
      </c>
      <c r="N3252" s="112">
        <v>226.27</v>
      </c>
      <c r="O3252" s="112">
        <v>0</v>
      </c>
      <c r="P3252" s="112">
        <v>0</v>
      </c>
      <c r="Q3252" s="112">
        <v>5603.3095000000003</v>
      </c>
      <c r="R3252" s="112">
        <v>95256.261499999993</v>
      </c>
      <c r="S3252" s="111" t="s">
        <v>1386</v>
      </c>
    </row>
    <row r="3253" spans="1:19">
      <c r="A3253" s="111" t="s">
        <v>2862</v>
      </c>
      <c r="B3253" s="143">
        <v>44350</v>
      </c>
      <c r="C3253" s="111" t="s">
        <v>2863</v>
      </c>
      <c r="D3253" s="143">
        <v>44350</v>
      </c>
      <c r="E3253" s="111" t="s">
        <v>1387</v>
      </c>
      <c r="F3253" s="111" t="s">
        <v>17</v>
      </c>
      <c r="G3253" s="111" t="s">
        <v>1021</v>
      </c>
      <c r="H3253" s="111" t="s">
        <v>13</v>
      </c>
      <c r="I3253" s="111" t="s">
        <v>1461</v>
      </c>
      <c r="J3253" s="112">
        <v>40</v>
      </c>
      <c r="K3253" s="112">
        <v>7760</v>
      </c>
      <c r="L3253" s="112">
        <v>310400</v>
      </c>
      <c r="M3253" s="112">
        <v>18.475999999999999</v>
      </c>
      <c r="N3253" s="112">
        <v>739.04</v>
      </c>
      <c r="O3253" s="112">
        <v>0</v>
      </c>
      <c r="P3253" s="112">
        <v>0</v>
      </c>
      <c r="Q3253" s="112">
        <v>7778.4762000000001</v>
      </c>
      <c r="R3253" s="112">
        <v>311139.04800000001</v>
      </c>
      <c r="S3253" s="111" t="s">
        <v>1386</v>
      </c>
    </row>
    <row r="3254" spans="1:19" ht="25.5">
      <c r="A3254" s="111" t="s">
        <v>2864</v>
      </c>
      <c r="B3254" s="143">
        <v>44350</v>
      </c>
      <c r="C3254" s="111" t="s">
        <v>2865</v>
      </c>
      <c r="D3254" s="143">
        <v>44350</v>
      </c>
      <c r="E3254" s="111" t="s">
        <v>1387</v>
      </c>
      <c r="F3254" s="111" t="s">
        <v>908</v>
      </c>
      <c r="G3254" s="111" t="s">
        <v>989</v>
      </c>
      <c r="H3254" s="111" t="s">
        <v>1391</v>
      </c>
      <c r="I3254" s="111" t="s">
        <v>1429</v>
      </c>
      <c r="J3254" s="112">
        <v>7</v>
      </c>
      <c r="K3254" s="112">
        <v>9035</v>
      </c>
      <c r="L3254" s="112">
        <v>63245</v>
      </c>
      <c r="M3254" s="112">
        <v>21.512</v>
      </c>
      <c r="N3254" s="112">
        <v>150.584</v>
      </c>
      <c r="O3254" s="112">
        <v>0</v>
      </c>
      <c r="P3254" s="112">
        <v>0</v>
      </c>
      <c r="Q3254" s="112">
        <v>9056.5118999999995</v>
      </c>
      <c r="R3254" s="112">
        <v>63395.583299999998</v>
      </c>
      <c r="S3254" s="111" t="s">
        <v>1386</v>
      </c>
    </row>
    <row r="3255" spans="1:19">
      <c r="A3255" s="111" t="s">
        <v>2864</v>
      </c>
      <c r="B3255" s="143">
        <v>44350</v>
      </c>
      <c r="C3255" s="111" t="s">
        <v>2865</v>
      </c>
      <c r="D3255" s="143">
        <v>44350</v>
      </c>
      <c r="E3255" s="111" t="s">
        <v>1387</v>
      </c>
      <c r="F3255" s="111" t="s">
        <v>908</v>
      </c>
      <c r="G3255" s="111" t="s">
        <v>989</v>
      </c>
      <c r="H3255" s="111" t="s">
        <v>1391</v>
      </c>
      <c r="I3255" s="111" t="s">
        <v>1308</v>
      </c>
      <c r="J3255" s="112">
        <v>5</v>
      </c>
      <c r="K3255" s="112">
        <v>9850</v>
      </c>
      <c r="L3255" s="112">
        <v>49250</v>
      </c>
      <c r="M3255" s="112">
        <v>23.452000000000002</v>
      </c>
      <c r="N3255" s="112">
        <v>117.26</v>
      </c>
      <c r="O3255" s="112">
        <v>0</v>
      </c>
      <c r="P3255" s="112">
        <v>0</v>
      </c>
      <c r="Q3255" s="112">
        <v>9873.4524000000001</v>
      </c>
      <c r="R3255" s="112">
        <v>49367.262000000002</v>
      </c>
      <c r="S3255" s="111" t="s">
        <v>1386</v>
      </c>
    </row>
    <row r="3256" spans="1:19" ht="25.5">
      <c r="A3256" s="111" t="s">
        <v>2864</v>
      </c>
      <c r="B3256" s="143">
        <v>44350</v>
      </c>
      <c r="C3256" s="111" t="s">
        <v>2865</v>
      </c>
      <c r="D3256" s="143">
        <v>44350</v>
      </c>
      <c r="E3256" s="111" t="s">
        <v>1387</v>
      </c>
      <c r="F3256" s="111" t="s">
        <v>908</v>
      </c>
      <c r="G3256" s="111" t="s">
        <v>989</v>
      </c>
      <c r="H3256" s="111" t="s">
        <v>1391</v>
      </c>
      <c r="I3256" s="111" t="s">
        <v>1379</v>
      </c>
      <c r="J3256" s="112">
        <v>7</v>
      </c>
      <c r="K3256" s="112">
        <v>9035</v>
      </c>
      <c r="L3256" s="112">
        <v>63245</v>
      </c>
      <c r="M3256" s="112">
        <v>21.512</v>
      </c>
      <c r="N3256" s="112">
        <v>150.584</v>
      </c>
      <c r="O3256" s="112">
        <v>0</v>
      </c>
      <c r="P3256" s="112">
        <v>0</v>
      </c>
      <c r="Q3256" s="112">
        <v>9056.5118999999995</v>
      </c>
      <c r="R3256" s="112">
        <v>63395.583299999998</v>
      </c>
      <c r="S3256" s="111" t="s">
        <v>1386</v>
      </c>
    </row>
    <row r="3257" spans="1:19">
      <c r="A3257" s="111" t="s">
        <v>2866</v>
      </c>
      <c r="B3257" s="143">
        <v>44350</v>
      </c>
      <c r="C3257" s="111" t="s">
        <v>2867</v>
      </c>
      <c r="D3257" s="143">
        <v>44350</v>
      </c>
      <c r="E3257" s="111" t="s">
        <v>1387</v>
      </c>
      <c r="F3257" s="111" t="s">
        <v>99</v>
      </c>
      <c r="G3257" s="111" t="s">
        <v>1020</v>
      </c>
      <c r="H3257" s="111" t="s">
        <v>1391</v>
      </c>
      <c r="I3257" s="111" t="s">
        <v>1127</v>
      </c>
      <c r="J3257" s="112">
        <v>90</v>
      </c>
      <c r="K3257" s="112">
        <v>1419</v>
      </c>
      <c r="L3257" s="112">
        <v>127710</v>
      </c>
      <c r="M3257" s="112">
        <v>3.379</v>
      </c>
      <c r="N3257" s="112">
        <v>304.11</v>
      </c>
      <c r="O3257" s="112">
        <v>0</v>
      </c>
      <c r="P3257" s="112">
        <v>0</v>
      </c>
      <c r="Q3257" s="112">
        <v>1422.3786</v>
      </c>
      <c r="R3257" s="112">
        <v>128014.07399999999</v>
      </c>
      <c r="S3257" s="111" t="s">
        <v>1386</v>
      </c>
    </row>
    <row r="3258" spans="1:19">
      <c r="A3258" s="111" t="s">
        <v>2866</v>
      </c>
      <c r="B3258" s="143">
        <v>44350</v>
      </c>
      <c r="C3258" s="111" t="s">
        <v>2867</v>
      </c>
      <c r="D3258" s="143">
        <v>44350</v>
      </c>
      <c r="E3258" s="111" t="s">
        <v>1387</v>
      </c>
      <c r="F3258" s="111" t="s">
        <v>99</v>
      </c>
      <c r="G3258" s="111" t="s">
        <v>1020</v>
      </c>
      <c r="H3258" s="111" t="s">
        <v>1391</v>
      </c>
      <c r="I3258" s="111" t="s">
        <v>1436</v>
      </c>
      <c r="J3258" s="112">
        <v>20</v>
      </c>
      <c r="K3258" s="112">
        <v>1176</v>
      </c>
      <c r="L3258" s="112">
        <v>23520</v>
      </c>
      <c r="M3258" s="112">
        <v>2.8</v>
      </c>
      <c r="N3258" s="112">
        <v>56</v>
      </c>
      <c r="O3258" s="112">
        <v>0</v>
      </c>
      <c r="P3258" s="112">
        <v>0</v>
      </c>
      <c r="Q3258" s="112">
        <v>1178.8</v>
      </c>
      <c r="R3258" s="112">
        <v>23576</v>
      </c>
      <c r="S3258" s="111" t="s">
        <v>1386</v>
      </c>
    </row>
    <row r="3259" spans="1:19" ht="25.5">
      <c r="A3259" s="111" t="s">
        <v>2868</v>
      </c>
      <c r="B3259" s="143">
        <v>44350</v>
      </c>
      <c r="C3259" s="111" t="s">
        <v>2869</v>
      </c>
      <c r="D3259" s="143">
        <v>44350</v>
      </c>
      <c r="E3259" s="111" t="s">
        <v>1387</v>
      </c>
      <c r="F3259" s="111" t="s">
        <v>7</v>
      </c>
      <c r="G3259" s="111" t="s">
        <v>1388</v>
      </c>
      <c r="H3259" s="111" t="s">
        <v>117</v>
      </c>
      <c r="I3259" s="111" t="s">
        <v>1379</v>
      </c>
      <c r="J3259" s="112">
        <v>5</v>
      </c>
      <c r="K3259" s="112">
        <v>9035</v>
      </c>
      <c r="L3259" s="112">
        <v>45175</v>
      </c>
      <c r="M3259" s="112">
        <v>21.511900000000001</v>
      </c>
      <c r="N3259" s="112">
        <v>107.5595</v>
      </c>
      <c r="O3259" s="112">
        <v>0</v>
      </c>
      <c r="P3259" s="112">
        <v>0</v>
      </c>
      <c r="Q3259" s="112">
        <v>9056.5118999999995</v>
      </c>
      <c r="R3259" s="112">
        <v>45282.559500000003</v>
      </c>
      <c r="S3259" s="111" t="s">
        <v>1386</v>
      </c>
    </row>
    <row r="3260" spans="1:19">
      <c r="A3260" s="111" t="s">
        <v>2870</v>
      </c>
      <c r="B3260" s="143">
        <v>44350</v>
      </c>
      <c r="C3260" s="111" t="s">
        <v>2871</v>
      </c>
      <c r="D3260" s="143">
        <v>44350</v>
      </c>
      <c r="E3260" s="111" t="s">
        <v>1387</v>
      </c>
      <c r="F3260" s="111" t="s">
        <v>105</v>
      </c>
      <c r="G3260" s="111" t="s">
        <v>1402</v>
      </c>
      <c r="H3260" s="111" t="s">
        <v>117</v>
      </c>
      <c r="I3260" s="111" t="s">
        <v>1338</v>
      </c>
      <c r="J3260" s="112">
        <v>20</v>
      </c>
      <c r="K3260" s="112">
        <v>1186</v>
      </c>
      <c r="L3260" s="112">
        <v>23720</v>
      </c>
      <c r="M3260" s="112">
        <v>2.8237999999999999</v>
      </c>
      <c r="N3260" s="112">
        <v>56.475999999999999</v>
      </c>
      <c r="O3260" s="112">
        <v>0</v>
      </c>
      <c r="P3260" s="112">
        <v>0</v>
      </c>
      <c r="Q3260" s="112">
        <v>1188.8237999999999</v>
      </c>
      <c r="R3260" s="112">
        <v>23776.475999999999</v>
      </c>
      <c r="S3260" s="111" t="s">
        <v>1386</v>
      </c>
    </row>
    <row r="3261" spans="1:19">
      <c r="A3261" s="111" t="s">
        <v>2870</v>
      </c>
      <c r="B3261" s="143">
        <v>44350</v>
      </c>
      <c r="C3261" s="111" t="s">
        <v>2871</v>
      </c>
      <c r="D3261" s="143">
        <v>44350</v>
      </c>
      <c r="E3261" s="111" t="s">
        <v>1387</v>
      </c>
      <c r="F3261" s="111" t="s">
        <v>105</v>
      </c>
      <c r="G3261" s="111" t="s">
        <v>1402</v>
      </c>
      <c r="H3261" s="111" t="s">
        <v>117</v>
      </c>
      <c r="I3261" s="111" t="s">
        <v>1334</v>
      </c>
      <c r="J3261" s="112">
        <v>20</v>
      </c>
      <c r="K3261" s="112">
        <v>1400</v>
      </c>
      <c r="L3261" s="112">
        <v>28000</v>
      </c>
      <c r="M3261" s="112">
        <v>3.3332999999999999</v>
      </c>
      <c r="N3261" s="112">
        <v>66.665999999999997</v>
      </c>
      <c r="O3261" s="112">
        <v>0</v>
      </c>
      <c r="P3261" s="112">
        <v>0</v>
      </c>
      <c r="Q3261" s="112">
        <v>1403.3333</v>
      </c>
      <c r="R3261" s="112">
        <v>28066.666000000001</v>
      </c>
      <c r="S3261" s="111" t="s">
        <v>1386</v>
      </c>
    </row>
    <row r="3262" spans="1:19">
      <c r="A3262" s="111" t="s">
        <v>2872</v>
      </c>
      <c r="B3262" s="143">
        <v>44350</v>
      </c>
      <c r="C3262" s="111" t="s">
        <v>2873</v>
      </c>
      <c r="D3262" s="143">
        <v>44350</v>
      </c>
      <c r="E3262" s="111" t="s">
        <v>1387</v>
      </c>
      <c r="F3262" s="111" t="s">
        <v>1017</v>
      </c>
      <c r="G3262" s="111" t="s">
        <v>1019</v>
      </c>
      <c r="H3262" s="111" t="s">
        <v>117</v>
      </c>
      <c r="I3262" s="111" t="s">
        <v>1436</v>
      </c>
      <c r="J3262" s="112">
        <v>40</v>
      </c>
      <c r="K3262" s="112">
        <v>1176</v>
      </c>
      <c r="L3262" s="112">
        <v>47040</v>
      </c>
      <c r="M3262" s="112">
        <v>2.8</v>
      </c>
      <c r="N3262" s="112">
        <v>112</v>
      </c>
      <c r="O3262" s="112">
        <v>0</v>
      </c>
      <c r="P3262" s="112">
        <v>0</v>
      </c>
      <c r="Q3262" s="112">
        <v>1178.8</v>
      </c>
      <c r="R3262" s="112">
        <v>47152</v>
      </c>
      <c r="S3262" s="111" t="s">
        <v>1386</v>
      </c>
    </row>
    <row r="3263" spans="1:19">
      <c r="A3263" s="111" t="s">
        <v>2872</v>
      </c>
      <c r="B3263" s="143">
        <v>44350</v>
      </c>
      <c r="C3263" s="111" t="s">
        <v>2873</v>
      </c>
      <c r="D3263" s="143">
        <v>44350</v>
      </c>
      <c r="E3263" s="111" t="s">
        <v>1387</v>
      </c>
      <c r="F3263" s="111" t="s">
        <v>1017</v>
      </c>
      <c r="G3263" s="111" t="s">
        <v>1019</v>
      </c>
      <c r="H3263" s="111" t="s">
        <v>117</v>
      </c>
      <c r="I3263" s="111" t="s">
        <v>1127</v>
      </c>
      <c r="J3263" s="112">
        <v>30</v>
      </c>
      <c r="K3263" s="112">
        <v>1419</v>
      </c>
      <c r="L3263" s="112">
        <v>42570</v>
      </c>
      <c r="M3263" s="112">
        <v>3.3786</v>
      </c>
      <c r="N3263" s="112">
        <v>101.358</v>
      </c>
      <c r="O3263" s="112">
        <v>0</v>
      </c>
      <c r="P3263" s="112">
        <v>0</v>
      </c>
      <c r="Q3263" s="112">
        <v>1422.3786</v>
      </c>
      <c r="R3263" s="112">
        <v>42671.358</v>
      </c>
      <c r="S3263" s="111" t="s">
        <v>1386</v>
      </c>
    </row>
    <row r="3264" spans="1:19">
      <c r="A3264" s="111" t="s">
        <v>2874</v>
      </c>
      <c r="B3264" s="143">
        <v>44350</v>
      </c>
      <c r="C3264" s="111" t="s">
        <v>2875</v>
      </c>
      <c r="D3264" s="143">
        <v>44350</v>
      </c>
      <c r="E3264" s="111" t="s">
        <v>1387</v>
      </c>
      <c r="F3264" s="111" t="s">
        <v>77</v>
      </c>
      <c r="G3264" s="111" t="s">
        <v>992</v>
      </c>
      <c r="H3264" s="111" t="s">
        <v>1391</v>
      </c>
      <c r="I3264" s="111" t="s">
        <v>1367</v>
      </c>
      <c r="J3264" s="112">
        <v>5</v>
      </c>
      <c r="K3264" s="112">
        <v>7760</v>
      </c>
      <c r="L3264" s="112">
        <v>38800</v>
      </c>
      <c r="M3264" s="112">
        <v>18.475999999999999</v>
      </c>
      <c r="N3264" s="112">
        <v>92.38</v>
      </c>
      <c r="O3264" s="112">
        <v>0</v>
      </c>
      <c r="P3264" s="112">
        <v>0</v>
      </c>
      <c r="Q3264" s="112">
        <v>7778.4762000000001</v>
      </c>
      <c r="R3264" s="112">
        <v>38892.381000000001</v>
      </c>
      <c r="S3264" s="111" t="s">
        <v>1386</v>
      </c>
    </row>
    <row r="3265" spans="1:19">
      <c r="A3265" s="111" t="s">
        <v>2876</v>
      </c>
      <c r="B3265" s="143">
        <v>44350</v>
      </c>
      <c r="C3265" s="111" t="s">
        <v>2877</v>
      </c>
      <c r="D3265" s="143">
        <v>44350</v>
      </c>
      <c r="E3265" s="111" t="s">
        <v>1387</v>
      </c>
      <c r="F3265" s="111" t="s">
        <v>110</v>
      </c>
      <c r="G3265" s="111" t="s">
        <v>1071</v>
      </c>
      <c r="H3265" s="111" t="s">
        <v>117</v>
      </c>
      <c r="I3265" s="111" t="s">
        <v>1436</v>
      </c>
      <c r="J3265" s="112">
        <v>74</v>
      </c>
      <c r="K3265" s="112">
        <v>1176</v>
      </c>
      <c r="L3265" s="112">
        <v>87024</v>
      </c>
      <c r="M3265" s="112">
        <v>2.8</v>
      </c>
      <c r="N3265" s="112">
        <v>207.2</v>
      </c>
      <c r="O3265" s="112">
        <v>0</v>
      </c>
      <c r="P3265" s="112">
        <v>0</v>
      </c>
      <c r="Q3265" s="112">
        <v>1178.8</v>
      </c>
      <c r="R3265" s="112">
        <v>87231.2</v>
      </c>
      <c r="S3265" s="111" t="s">
        <v>1386</v>
      </c>
    </row>
    <row r="3266" spans="1:19">
      <c r="A3266" s="111" t="s">
        <v>2878</v>
      </c>
      <c r="B3266" s="143">
        <v>44350</v>
      </c>
      <c r="C3266" s="111" t="s">
        <v>2879</v>
      </c>
      <c r="D3266" s="143">
        <v>44350</v>
      </c>
      <c r="E3266" s="111" t="s">
        <v>1387</v>
      </c>
      <c r="F3266" s="111" t="s">
        <v>832</v>
      </c>
      <c r="G3266" s="111" t="s">
        <v>987</v>
      </c>
      <c r="H3266" s="111" t="s">
        <v>1391</v>
      </c>
      <c r="I3266" s="111" t="s">
        <v>1367</v>
      </c>
      <c r="J3266" s="112">
        <v>6</v>
      </c>
      <c r="K3266" s="112">
        <v>7760</v>
      </c>
      <c r="L3266" s="112">
        <v>46560</v>
      </c>
      <c r="M3266" s="112">
        <v>18.475999999999999</v>
      </c>
      <c r="N3266" s="112">
        <v>110.85599999999999</v>
      </c>
      <c r="O3266" s="112">
        <v>0</v>
      </c>
      <c r="P3266" s="112">
        <v>0</v>
      </c>
      <c r="Q3266" s="112">
        <v>7778.4762000000001</v>
      </c>
      <c r="R3266" s="112">
        <v>46670.857199999999</v>
      </c>
      <c r="S3266" s="111" t="s">
        <v>1386</v>
      </c>
    </row>
    <row r="3267" spans="1:19" ht="25.5">
      <c r="A3267" s="111" t="s">
        <v>2880</v>
      </c>
      <c r="B3267" s="143">
        <v>44350</v>
      </c>
      <c r="C3267" s="111" t="s">
        <v>2881</v>
      </c>
      <c r="D3267" s="143">
        <v>44350</v>
      </c>
      <c r="E3267" s="111" t="s">
        <v>1387</v>
      </c>
      <c r="F3267" s="111" t="s">
        <v>74</v>
      </c>
      <c r="G3267" s="111" t="s">
        <v>1028</v>
      </c>
      <c r="H3267" s="111" t="s">
        <v>54</v>
      </c>
      <c r="I3267" s="111" t="s">
        <v>1379</v>
      </c>
      <c r="J3267" s="112">
        <v>5</v>
      </c>
      <c r="K3267" s="112">
        <v>9035</v>
      </c>
      <c r="L3267" s="112">
        <v>45175</v>
      </c>
      <c r="M3267" s="112">
        <v>21.511900000000001</v>
      </c>
      <c r="N3267" s="112">
        <v>107.5595</v>
      </c>
      <c r="O3267" s="112">
        <v>0</v>
      </c>
      <c r="P3267" s="112">
        <v>0</v>
      </c>
      <c r="Q3267" s="112">
        <v>9056.5118999999995</v>
      </c>
      <c r="R3267" s="112">
        <v>45282.559500000003</v>
      </c>
      <c r="S3267" s="111" t="s">
        <v>1386</v>
      </c>
    </row>
    <row r="3268" spans="1:19">
      <c r="A3268" s="111" t="s">
        <v>2880</v>
      </c>
      <c r="B3268" s="143">
        <v>44350</v>
      </c>
      <c r="C3268" s="111" t="s">
        <v>2881</v>
      </c>
      <c r="D3268" s="143">
        <v>44350</v>
      </c>
      <c r="E3268" s="111" t="s">
        <v>1387</v>
      </c>
      <c r="F3268" s="111" t="s">
        <v>74</v>
      </c>
      <c r="G3268" s="111" t="s">
        <v>1028</v>
      </c>
      <c r="H3268" s="111" t="s">
        <v>54</v>
      </c>
      <c r="I3268" s="111" t="s">
        <v>1308</v>
      </c>
      <c r="J3268" s="112">
        <v>6</v>
      </c>
      <c r="K3268" s="112">
        <v>9850</v>
      </c>
      <c r="L3268" s="112">
        <v>59100</v>
      </c>
      <c r="M3268" s="112">
        <v>23.452400000000001</v>
      </c>
      <c r="N3268" s="112">
        <v>140.71440000000001</v>
      </c>
      <c r="O3268" s="112">
        <v>0</v>
      </c>
      <c r="P3268" s="112">
        <v>0</v>
      </c>
      <c r="Q3268" s="112">
        <v>9873.4524000000001</v>
      </c>
      <c r="R3268" s="112">
        <v>59240.714399999997</v>
      </c>
      <c r="S3268" s="111" t="s">
        <v>1386</v>
      </c>
    </row>
    <row r="3269" spans="1:19">
      <c r="A3269" s="111" t="s">
        <v>2882</v>
      </c>
      <c r="B3269" s="143">
        <v>44350</v>
      </c>
      <c r="C3269" s="111" t="s">
        <v>2883</v>
      </c>
      <c r="D3269" s="143">
        <v>44350</v>
      </c>
      <c r="E3269" s="111" t="s">
        <v>1387</v>
      </c>
      <c r="F3269" s="111" t="s">
        <v>72</v>
      </c>
      <c r="G3269" s="111" t="s">
        <v>1028</v>
      </c>
      <c r="H3269" s="111" t="s">
        <v>54</v>
      </c>
      <c r="I3269" s="111" t="s">
        <v>1286</v>
      </c>
      <c r="J3269" s="112">
        <v>40</v>
      </c>
      <c r="K3269" s="112">
        <v>1361</v>
      </c>
      <c r="L3269" s="112">
        <v>54440</v>
      </c>
      <c r="M3269" s="112">
        <v>3.2404999999999999</v>
      </c>
      <c r="N3269" s="112">
        <v>129.62</v>
      </c>
      <c r="O3269" s="112">
        <v>0</v>
      </c>
      <c r="P3269" s="112">
        <v>0</v>
      </c>
      <c r="Q3269" s="112">
        <v>1364.2405000000001</v>
      </c>
      <c r="R3269" s="112">
        <v>54569.62</v>
      </c>
      <c r="S3269" s="111" t="s">
        <v>1386</v>
      </c>
    </row>
    <row r="3270" spans="1:19">
      <c r="A3270" s="111" t="s">
        <v>2882</v>
      </c>
      <c r="B3270" s="143">
        <v>44350</v>
      </c>
      <c r="C3270" s="111" t="s">
        <v>2883</v>
      </c>
      <c r="D3270" s="143">
        <v>44350</v>
      </c>
      <c r="E3270" s="111" t="s">
        <v>1387</v>
      </c>
      <c r="F3270" s="111" t="s">
        <v>72</v>
      </c>
      <c r="G3270" s="111" t="s">
        <v>1028</v>
      </c>
      <c r="H3270" s="111" t="s">
        <v>54</v>
      </c>
      <c r="I3270" s="111" t="s">
        <v>1338</v>
      </c>
      <c r="J3270" s="112">
        <v>40</v>
      </c>
      <c r="K3270" s="112">
        <v>1186</v>
      </c>
      <c r="L3270" s="112">
        <v>47440</v>
      </c>
      <c r="M3270" s="112">
        <v>2.8237999999999999</v>
      </c>
      <c r="N3270" s="112">
        <v>112.952</v>
      </c>
      <c r="O3270" s="112">
        <v>0</v>
      </c>
      <c r="P3270" s="112">
        <v>0</v>
      </c>
      <c r="Q3270" s="112">
        <v>1188.8237999999999</v>
      </c>
      <c r="R3270" s="112">
        <v>47552.951999999997</v>
      </c>
      <c r="S3270" s="111" t="s">
        <v>1386</v>
      </c>
    </row>
    <row r="3271" spans="1:19">
      <c r="A3271" s="111" t="s">
        <v>2882</v>
      </c>
      <c r="B3271" s="143">
        <v>44350</v>
      </c>
      <c r="C3271" s="111" t="s">
        <v>2883</v>
      </c>
      <c r="D3271" s="143">
        <v>44350</v>
      </c>
      <c r="E3271" s="111" t="s">
        <v>1387</v>
      </c>
      <c r="F3271" s="111" t="s">
        <v>72</v>
      </c>
      <c r="G3271" s="111" t="s">
        <v>1028</v>
      </c>
      <c r="H3271" s="111" t="s">
        <v>54</v>
      </c>
      <c r="I3271" s="111" t="s">
        <v>1334</v>
      </c>
      <c r="J3271" s="112">
        <v>40</v>
      </c>
      <c r="K3271" s="112">
        <v>1400</v>
      </c>
      <c r="L3271" s="112">
        <v>56000</v>
      </c>
      <c r="M3271" s="112">
        <v>3.3332999999999999</v>
      </c>
      <c r="N3271" s="112">
        <v>133.33199999999999</v>
      </c>
      <c r="O3271" s="112">
        <v>0</v>
      </c>
      <c r="P3271" s="112">
        <v>0</v>
      </c>
      <c r="Q3271" s="112">
        <v>1403.3333</v>
      </c>
      <c r="R3271" s="112">
        <v>56133.332000000002</v>
      </c>
      <c r="S3271" s="111" t="s">
        <v>1386</v>
      </c>
    </row>
    <row r="3272" spans="1:19">
      <c r="A3272" s="111" t="s">
        <v>2882</v>
      </c>
      <c r="B3272" s="143">
        <v>44350</v>
      </c>
      <c r="C3272" s="111" t="s">
        <v>2883</v>
      </c>
      <c r="D3272" s="143">
        <v>44350</v>
      </c>
      <c r="E3272" s="111" t="s">
        <v>1387</v>
      </c>
      <c r="F3272" s="111" t="s">
        <v>72</v>
      </c>
      <c r="G3272" s="111" t="s">
        <v>1028</v>
      </c>
      <c r="H3272" s="111" t="s">
        <v>54</v>
      </c>
      <c r="I3272" s="111" t="s">
        <v>1367</v>
      </c>
      <c r="J3272" s="112">
        <v>10</v>
      </c>
      <c r="K3272" s="112">
        <v>7760</v>
      </c>
      <c r="L3272" s="112">
        <v>77600</v>
      </c>
      <c r="M3272" s="112">
        <v>18.476199999999999</v>
      </c>
      <c r="N3272" s="112">
        <v>184.762</v>
      </c>
      <c r="O3272" s="112">
        <v>0</v>
      </c>
      <c r="P3272" s="112">
        <v>0</v>
      </c>
      <c r="Q3272" s="112">
        <v>7778.4762000000001</v>
      </c>
      <c r="R3272" s="112">
        <v>77784.762000000002</v>
      </c>
      <c r="S3272" s="111" t="s">
        <v>1386</v>
      </c>
    </row>
    <row r="3273" spans="1:19">
      <c r="A3273" s="111" t="s">
        <v>2884</v>
      </c>
      <c r="B3273" s="143">
        <v>44350</v>
      </c>
      <c r="C3273" s="111" t="s">
        <v>2885</v>
      </c>
      <c r="D3273" s="143">
        <v>44350</v>
      </c>
      <c r="E3273" s="111" t="s">
        <v>1387</v>
      </c>
      <c r="F3273" s="111" t="s">
        <v>954</v>
      </c>
      <c r="G3273" s="111" t="s">
        <v>76</v>
      </c>
      <c r="H3273" s="111" t="s">
        <v>54</v>
      </c>
      <c r="I3273" s="111" t="s">
        <v>1127</v>
      </c>
      <c r="J3273" s="112">
        <v>40</v>
      </c>
      <c r="K3273" s="112">
        <v>1419</v>
      </c>
      <c r="L3273" s="112">
        <v>56760</v>
      </c>
      <c r="M3273" s="112">
        <v>3.3786</v>
      </c>
      <c r="N3273" s="112">
        <v>135.14400000000001</v>
      </c>
      <c r="O3273" s="112">
        <v>0</v>
      </c>
      <c r="P3273" s="112">
        <v>0</v>
      </c>
      <c r="Q3273" s="112">
        <v>1422.3786</v>
      </c>
      <c r="R3273" s="112">
        <v>56895.144</v>
      </c>
      <c r="S3273" s="111" t="s">
        <v>1386</v>
      </c>
    </row>
    <row r="3274" spans="1:19">
      <c r="A3274" s="111" t="s">
        <v>2884</v>
      </c>
      <c r="B3274" s="143">
        <v>44350</v>
      </c>
      <c r="C3274" s="111" t="s">
        <v>2885</v>
      </c>
      <c r="D3274" s="143">
        <v>44350</v>
      </c>
      <c r="E3274" s="111" t="s">
        <v>1387</v>
      </c>
      <c r="F3274" s="111" t="s">
        <v>954</v>
      </c>
      <c r="G3274" s="111" t="s">
        <v>76</v>
      </c>
      <c r="H3274" s="111" t="s">
        <v>54</v>
      </c>
      <c r="I3274" s="111" t="s">
        <v>1436</v>
      </c>
      <c r="J3274" s="112">
        <v>100</v>
      </c>
      <c r="K3274" s="112">
        <v>1176</v>
      </c>
      <c r="L3274" s="112">
        <v>117600</v>
      </c>
      <c r="M3274" s="112">
        <v>2.8</v>
      </c>
      <c r="N3274" s="112">
        <v>280</v>
      </c>
      <c r="O3274" s="112">
        <v>0</v>
      </c>
      <c r="P3274" s="112">
        <v>0</v>
      </c>
      <c r="Q3274" s="112">
        <v>1178.8</v>
      </c>
      <c r="R3274" s="112">
        <v>117880</v>
      </c>
      <c r="S3274" s="111" t="s">
        <v>1386</v>
      </c>
    </row>
    <row r="3275" spans="1:19">
      <c r="A3275" s="111" t="s">
        <v>2884</v>
      </c>
      <c r="B3275" s="143">
        <v>44350</v>
      </c>
      <c r="C3275" s="111" t="s">
        <v>2885</v>
      </c>
      <c r="D3275" s="143">
        <v>44350</v>
      </c>
      <c r="E3275" s="111" t="s">
        <v>1387</v>
      </c>
      <c r="F3275" s="111" t="s">
        <v>954</v>
      </c>
      <c r="G3275" s="111" t="s">
        <v>76</v>
      </c>
      <c r="H3275" s="111" t="s">
        <v>54</v>
      </c>
      <c r="I3275" s="111" t="s">
        <v>1367</v>
      </c>
      <c r="J3275" s="112">
        <v>20</v>
      </c>
      <c r="K3275" s="112">
        <v>7760</v>
      </c>
      <c r="L3275" s="112">
        <v>155200</v>
      </c>
      <c r="M3275" s="112">
        <v>18.476199999999999</v>
      </c>
      <c r="N3275" s="112">
        <v>369.524</v>
      </c>
      <c r="O3275" s="112">
        <v>0</v>
      </c>
      <c r="P3275" s="112">
        <v>0</v>
      </c>
      <c r="Q3275" s="112">
        <v>7778.4762000000001</v>
      </c>
      <c r="R3275" s="112">
        <v>155569.524</v>
      </c>
      <c r="S3275" s="111" t="s">
        <v>1386</v>
      </c>
    </row>
    <row r="3276" spans="1:19">
      <c r="A3276" s="111" t="s">
        <v>2886</v>
      </c>
      <c r="B3276" s="143">
        <v>44350</v>
      </c>
      <c r="C3276" s="111" t="s">
        <v>2887</v>
      </c>
      <c r="D3276" s="143">
        <v>44350</v>
      </c>
      <c r="E3276" s="111" t="s">
        <v>1387</v>
      </c>
      <c r="F3276" s="111" t="s">
        <v>75</v>
      </c>
      <c r="G3276" s="111" t="s">
        <v>76</v>
      </c>
      <c r="H3276" s="111" t="s">
        <v>54</v>
      </c>
      <c r="I3276" s="111" t="s">
        <v>1367</v>
      </c>
      <c r="J3276" s="112">
        <v>10</v>
      </c>
      <c r="K3276" s="112">
        <v>7760</v>
      </c>
      <c r="L3276" s="112">
        <v>77600</v>
      </c>
      <c r="M3276" s="112">
        <v>18.476199999999999</v>
      </c>
      <c r="N3276" s="112">
        <v>184.762</v>
      </c>
      <c r="O3276" s="112">
        <v>0</v>
      </c>
      <c r="P3276" s="112">
        <v>0</v>
      </c>
      <c r="Q3276" s="112">
        <v>7778.4762000000001</v>
      </c>
      <c r="R3276" s="112">
        <v>77784.762000000002</v>
      </c>
      <c r="S3276" s="111" t="s">
        <v>1386</v>
      </c>
    </row>
    <row r="3277" spans="1:19" ht="25.5">
      <c r="A3277" s="111" t="s">
        <v>2888</v>
      </c>
      <c r="B3277" s="143">
        <v>44350</v>
      </c>
      <c r="C3277" s="111" t="s">
        <v>2889</v>
      </c>
      <c r="D3277" s="143">
        <v>44350</v>
      </c>
      <c r="E3277" s="111" t="s">
        <v>1387</v>
      </c>
      <c r="F3277" s="111" t="s">
        <v>111</v>
      </c>
      <c r="G3277" s="111" t="s">
        <v>986</v>
      </c>
      <c r="H3277" s="111" t="s">
        <v>117</v>
      </c>
      <c r="I3277" s="111" t="s">
        <v>1379</v>
      </c>
      <c r="J3277" s="112">
        <v>2</v>
      </c>
      <c r="K3277" s="112">
        <v>9035</v>
      </c>
      <c r="L3277" s="112">
        <v>18070</v>
      </c>
      <c r="M3277" s="112">
        <v>21.511900000000001</v>
      </c>
      <c r="N3277" s="112">
        <v>43.023800000000001</v>
      </c>
      <c r="O3277" s="112">
        <v>0</v>
      </c>
      <c r="P3277" s="112">
        <v>0</v>
      </c>
      <c r="Q3277" s="112">
        <v>9056.5118999999995</v>
      </c>
      <c r="R3277" s="112">
        <v>18113.023799999999</v>
      </c>
      <c r="S3277" s="111" t="s">
        <v>1386</v>
      </c>
    </row>
    <row r="3278" spans="1:19">
      <c r="A3278" s="111" t="s">
        <v>2888</v>
      </c>
      <c r="B3278" s="143">
        <v>44350</v>
      </c>
      <c r="C3278" s="111" t="s">
        <v>2889</v>
      </c>
      <c r="D3278" s="143">
        <v>44350</v>
      </c>
      <c r="E3278" s="111" t="s">
        <v>1387</v>
      </c>
      <c r="F3278" s="111" t="s">
        <v>111</v>
      </c>
      <c r="G3278" s="111" t="s">
        <v>986</v>
      </c>
      <c r="H3278" s="111" t="s">
        <v>117</v>
      </c>
      <c r="I3278" s="111" t="s">
        <v>1308</v>
      </c>
      <c r="J3278" s="112">
        <v>2</v>
      </c>
      <c r="K3278" s="112">
        <v>9850</v>
      </c>
      <c r="L3278" s="112">
        <v>19700</v>
      </c>
      <c r="M3278" s="112">
        <v>23.452400000000001</v>
      </c>
      <c r="N3278" s="112">
        <v>46.904800000000002</v>
      </c>
      <c r="O3278" s="112">
        <v>0</v>
      </c>
      <c r="P3278" s="112">
        <v>0</v>
      </c>
      <c r="Q3278" s="112">
        <v>9873.4524000000001</v>
      </c>
      <c r="R3278" s="112">
        <v>19746.9048</v>
      </c>
      <c r="S3278" s="111" t="s">
        <v>1386</v>
      </c>
    </row>
    <row r="3279" spans="1:19">
      <c r="A3279" s="111" t="s">
        <v>2890</v>
      </c>
      <c r="B3279" s="143">
        <v>44350</v>
      </c>
      <c r="C3279" s="111" t="s">
        <v>2891</v>
      </c>
      <c r="D3279" s="143">
        <v>44350</v>
      </c>
      <c r="E3279" s="111" t="s">
        <v>1387</v>
      </c>
      <c r="F3279" s="111" t="s">
        <v>62</v>
      </c>
      <c r="G3279" s="111" t="s">
        <v>1396</v>
      </c>
      <c r="H3279" s="111" t="s">
        <v>54</v>
      </c>
      <c r="I3279" s="111" t="s">
        <v>1367</v>
      </c>
      <c r="J3279" s="112">
        <v>6</v>
      </c>
      <c r="K3279" s="112">
        <v>7760</v>
      </c>
      <c r="L3279" s="112">
        <v>46560</v>
      </c>
      <c r="M3279" s="112">
        <v>18.476199999999999</v>
      </c>
      <c r="N3279" s="112">
        <v>110.85720000000001</v>
      </c>
      <c r="O3279" s="112">
        <v>0</v>
      </c>
      <c r="P3279" s="112">
        <v>0</v>
      </c>
      <c r="Q3279" s="112">
        <v>7778.4762000000001</v>
      </c>
      <c r="R3279" s="112">
        <v>46670.857199999999</v>
      </c>
      <c r="S3279" s="111" t="s">
        <v>1386</v>
      </c>
    </row>
    <row r="3280" spans="1:19">
      <c r="A3280" s="111" t="s">
        <v>2890</v>
      </c>
      <c r="B3280" s="143">
        <v>44350</v>
      </c>
      <c r="C3280" s="111" t="s">
        <v>2891</v>
      </c>
      <c r="D3280" s="143">
        <v>44350</v>
      </c>
      <c r="E3280" s="111" t="s">
        <v>1387</v>
      </c>
      <c r="F3280" s="111" t="s">
        <v>62</v>
      </c>
      <c r="G3280" s="111" t="s">
        <v>1396</v>
      </c>
      <c r="H3280" s="111" t="s">
        <v>54</v>
      </c>
      <c r="I3280" s="111" t="s">
        <v>1461</v>
      </c>
      <c r="J3280" s="112">
        <v>4</v>
      </c>
      <c r="K3280" s="112">
        <v>7760</v>
      </c>
      <c r="L3280" s="112">
        <v>31040</v>
      </c>
      <c r="M3280" s="112">
        <v>18.476199999999999</v>
      </c>
      <c r="N3280" s="112">
        <v>73.904799999999994</v>
      </c>
      <c r="O3280" s="112">
        <v>0</v>
      </c>
      <c r="P3280" s="112">
        <v>0</v>
      </c>
      <c r="Q3280" s="112">
        <v>7778.4762000000001</v>
      </c>
      <c r="R3280" s="112">
        <v>31113.9048</v>
      </c>
      <c r="S3280" s="111" t="s">
        <v>1386</v>
      </c>
    </row>
    <row r="3281" spans="1:19">
      <c r="A3281" s="111" t="s">
        <v>2892</v>
      </c>
      <c r="B3281" s="143">
        <v>44350</v>
      </c>
      <c r="C3281" s="111" t="s">
        <v>2893</v>
      </c>
      <c r="D3281" s="143">
        <v>44350</v>
      </c>
      <c r="E3281" s="111" t="s">
        <v>1387</v>
      </c>
      <c r="F3281" s="111" t="s">
        <v>71</v>
      </c>
      <c r="G3281" s="111" t="s">
        <v>1394</v>
      </c>
      <c r="H3281" s="111" t="s">
        <v>54</v>
      </c>
      <c r="I3281" s="111" t="s">
        <v>1127</v>
      </c>
      <c r="J3281" s="112">
        <v>100</v>
      </c>
      <c r="K3281" s="112">
        <v>1419</v>
      </c>
      <c r="L3281" s="112">
        <v>141900</v>
      </c>
      <c r="M3281" s="112">
        <v>3.3786</v>
      </c>
      <c r="N3281" s="112">
        <v>337.86</v>
      </c>
      <c r="O3281" s="112">
        <v>0</v>
      </c>
      <c r="P3281" s="112">
        <v>0</v>
      </c>
      <c r="Q3281" s="112">
        <v>1422.3786</v>
      </c>
      <c r="R3281" s="112">
        <v>142237.85999999999</v>
      </c>
      <c r="S3281" s="111" t="s">
        <v>1386</v>
      </c>
    </row>
    <row r="3282" spans="1:19">
      <c r="A3282" s="111" t="s">
        <v>2892</v>
      </c>
      <c r="B3282" s="143">
        <v>44350</v>
      </c>
      <c r="C3282" s="111" t="s">
        <v>2893</v>
      </c>
      <c r="D3282" s="143">
        <v>44350</v>
      </c>
      <c r="E3282" s="111" t="s">
        <v>1387</v>
      </c>
      <c r="F3282" s="111" t="s">
        <v>71</v>
      </c>
      <c r="G3282" s="111" t="s">
        <v>1394</v>
      </c>
      <c r="H3282" s="111" t="s">
        <v>54</v>
      </c>
      <c r="I3282" s="111" t="s">
        <v>1461</v>
      </c>
      <c r="J3282" s="112">
        <v>20</v>
      </c>
      <c r="K3282" s="112">
        <v>7760</v>
      </c>
      <c r="L3282" s="112">
        <v>155200</v>
      </c>
      <c r="M3282" s="112">
        <v>18.476199999999999</v>
      </c>
      <c r="N3282" s="112">
        <v>369.524</v>
      </c>
      <c r="O3282" s="112">
        <v>0</v>
      </c>
      <c r="P3282" s="112">
        <v>0</v>
      </c>
      <c r="Q3282" s="112">
        <v>7778.4762000000001</v>
      </c>
      <c r="R3282" s="112">
        <v>155569.524</v>
      </c>
      <c r="S3282" s="111" t="s">
        <v>1386</v>
      </c>
    </row>
    <row r="3283" spans="1:19">
      <c r="A3283" s="111" t="s">
        <v>2892</v>
      </c>
      <c r="B3283" s="143">
        <v>44350</v>
      </c>
      <c r="C3283" s="111" t="s">
        <v>2893</v>
      </c>
      <c r="D3283" s="143">
        <v>44350</v>
      </c>
      <c r="E3283" s="111" t="s">
        <v>1387</v>
      </c>
      <c r="F3283" s="111" t="s">
        <v>71</v>
      </c>
      <c r="G3283" s="111" t="s">
        <v>1394</v>
      </c>
      <c r="H3283" s="111" t="s">
        <v>54</v>
      </c>
      <c r="I3283" s="111" t="s">
        <v>1436</v>
      </c>
      <c r="J3283" s="112">
        <v>100</v>
      </c>
      <c r="K3283" s="112">
        <v>1176</v>
      </c>
      <c r="L3283" s="112">
        <v>117600</v>
      </c>
      <c r="M3283" s="112">
        <v>2.8</v>
      </c>
      <c r="N3283" s="112">
        <v>280</v>
      </c>
      <c r="O3283" s="112">
        <v>0</v>
      </c>
      <c r="P3283" s="112">
        <v>0</v>
      </c>
      <c r="Q3283" s="112">
        <v>1178.8</v>
      </c>
      <c r="R3283" s="112">
        <v>117880</v>
      </c>
      <c r="S3283" s="111" t="s">
        <v>1386</v>
      </c>
    </row>
    <row r="3284" spans="1:19">
      <c r="A3284" s="111" t="s">
        <v>2894</v>
      </c>
      <c r="B3284" s="143">
        <v>44350</v>
      </c>
      <c r="C3284" s="111" t="s">
        <v>2895</v>
      </c>
      <c r="D3284" s="143">
        <v>44350</v>
      </c>
      <c r="E3284" s="111" t="s">
        <v>1387</v>
      </c>
      <c r="F3284" s="111" t="s">
        <v>55</v>
      </c>
      <c r="G3284" s="111" t="s">
        <v>1026</v>
      </c>
      <c r="H3284" s="111" t="s">
        <v>54</v>
      </c>
      <c r="I3284" s="111" t="s">
        <v>1461</v>
      </c>
      <c r="J3284" s="112">
        <v>8</v>
      </c>
      <c r="K3284" s="112">
        <v>7760</v>
      </c>
      <c r="L3284" s="112">
        <v>62080</v>
      </c>
      <c r="M3284" s="112">
        <v>18.476199999999999</v>
      </c>
      <c r="N3284" s="112">
        <v>147.80959999999999</v>
      </c>
      <c r="O3284" s="112">
        <v>0</v>
      </c>
      <c r="P3284" s="112">
        <v>0</v>
      </c>
      <c r="Q3284" s="112">
        <v>7778.4762000000001</v>
      </c>
      <c r="R3284" s="112">
        <v>62227.809600000001</v>
      </c>
      <c r="S3284" s="111" t="s">
        <v>1386</v>
      </c>
    </row>
    <row r="3285" spans="1:19">
      <c r="A3285" s="111" t="s">
        <v>2894</v>
      </c>
      <c r="B3285" s="143">
        <v>44350</v>
      </c>
      <c r="C3285" s="111" t="s">
        <v>2895</v>
      </c>
      <c r="D3285" s="143">
        <v>44350</v>
      </c>
      <c r="E3285" s="111" t="s">
        <v>1387</v>
      </c>
      <c r="F3285" s="111" t="s">
        <v>55</v>
      </c>
      <c r="G3285" s="111" t="s">
        <v>1026</v>
      </c>
      <c r="H3285" s="111" t="s">
        <v>54</v>
      </c>
      <c r="I3285" s="111" t="s">
        <v>1436</v>
      </c>
      <c r="J3285" s="112">
        <v>40</v>
      </c>
      <c r="K3285" s="112">
        <v>1176</v>
      </c>
      <c r="L3285" s="112">
        <v>47040</v>
      </c>
      <c r="M3285" s="112">
        <v>2.8</v>
      </c>
      <c r="N3285" s="112">
        <v>112</v>
      </c>
      <c r="O3285" s="112">
        <v>0</v>
      </c>
      <c r="P3285" s="112">
        <v>0</v>
      </c>
      <c r="Q3285" s="112">
        <v>1178.8</v>
      </c>
      <c r="R3285" s="112">
        <v>47152</v>
      </c>
      <c r="S3285" s="111" t="s">
        <v>1386</v>
      </c>
    </row>
    <row r="3286" spans="1:19">
      <c r="A3286" s="111" t="s">
        <v>2896</v>
      </c>
      <c r="B3286" s="143">
        <v>44350</v>
      </c>
      <c r="C3286" s="111" t="s">
        <v>2897</v>
      </c>
      <c r="D3286" s="143">
        <v>44350</v>
      </c>
      <c r="E3286" s="111" t="s">
        <v>1387</v>
      </c>
      <c r="F3286" s="111" t="s">
        <v>116</v>
      </c>
      <c r="G3286" s="111" t="s">
        <v>991</v>
      </c>
      <c r="H3286" s="111" t="s">
        <v>54</v>
      </c>
      <c r="I3286" s="111" t="s">
        <v>1461</v>
      </c>
      <c r="J3286" s="112">
        <v>8</v>
      </c>
      <c r="K3286" s="112">
        <v>7760</v>
      </c>
      <c r="L3286" s="112">
        <v>62080</v>
      </c>
      <c r="M3286" s="112">
        <v>18.476199999999999</v>
      </c>
      <c r="N3286" s="112">
        <v>147.80959999999999</v>
      </c>
      <c r="O3286" s="112">
        <v>0</v>
      </c>
      <c r="P3286" s="112">
        <v>0</v>
      </c>
      <c r="Q3286" s="112">
        <v>7778.4762000000001</v>
      </c>
      <c r="R3286" s="112">
        <v>62227.809600000001</v>
      </c>
      <c r="S3286" s="111" t="s">
        <v>1386</v>
      </c>
    </row>
    <row r="3287" spans="1:19">
      <c r="A3287" s="111" t="s">
        <v>2896</v>
      </c>
      <c r="B3287" s="143">
        <v>44350</v>
      </c>
      <c r="C3287" s="111" t="s">
        <v>2897</v>
      </c>
      <c r="D3287" s="143">
        <v>44350</v>
      </c>
      <c r="E3287" s="111" t="s">
        <v>1387</v>
      </c>
      <c r="F3287" s="111" t="s">
        <v>116</v>
      </c>
      <c r="G3287" s="111" t="s">
        <v>991</v>
      </c>
      <c r="H3287" s="111" t="s">
        <v>54</v>
      </c>
      <c r="I3287" s="111" t="s">
        <v>1127</v>
      </c>
      <c r="J3287" s="112">
        <v>20</v>
      </c>
      <c r="K3287" s="112">
        <v>1419</v>
      </c>
      <c r="L3287" s="112">
        <v>28380</v>
      </c>
      <c r="M3287" s="112">
        <v>3.3786</v>
      </c>
      <c r="N3287" s="112">
        <v>67.572000000000003</v>
      </c>
      <c r="O3287" s="112">
        <v>0</v>
      </c>
      <c r="P3287" s="112">
        <v>0</v>
      </c>
      <c r="Q3287" s="112">
        <v>1422.3786</v>
      </c>
      <c r="R3287" s="112">
        <v>28447.572</v>
      </c>
      <c r="S3287" s="111" t="s">
        <v>1386</v>
      </c>
    </row>
    <row r="3288" spans="1:19">
      <c r="A3288" s="111" t="s">
        <v>2898</v>
      </c>
      <c r="B3288" s="143">
        <v>44350</v>
      </c>
      <c r="C3288" s="111" t="s">
        <v>2899</v>
      </c>
      <c r="D3288" s="143">
        <v>44350</v>
      </c>
      <c r="E3288" s="111" t="s">
        <v>1387</v>
      </c>
      <c r="F3288" s="111" t="s">
        <v>993</v>
      </c>
      <c r="G3288" s="111" t="s">
        <v>1397</v>
      </c>
      <c r="H3288" s="111" t="s">
        <v>54</v>
      </c>
      <c r="I3288" s="111" t="s">
        <v>1367</v>
      </c>
      <c r="J3288" s="112">
        <v>5</v>
      </c>
      <c r="K3288" s="112">
        <v>7760</v>
      </c>
      <c r="L3288" s="112">
        <v>38800</v>
      </c>
      <c r="M3288" s="112">
        <v>18.476199999999999</v>
      </c>
      <c r="N3288" s="112">
        <v>92.381</v>
      </c>
      <c r="O3288" s="112">
        <v>0</v>
      </c>
      <c r="P3288" s="112">
        <v>0</v>
      </c>
      <c r="Q3288" s="112">
        <v>7778.4762000000001</v>
      </c>
      <c r="R3288" s="112">
        <v>38892.381000000001</v>
      </c>
      <c r="S3288" s="111" t="s">
        <v>1386</v>
      </c>
    </row>
    <row r="3289" spans="1:19">
      <c r="A3289" s="111" t="s">
        <v>2898</v>
      </c>
      <c r="B3289" s="143">
        <v>44350</v>
      </c>
      <c r="C3289" s="111" t="s">
        <v>2899</v>
      </c>
      <c r="D3289" s="143">
        <v>44350</v>
      </c>
      <c r="E3289" s="111" t="s">
        <v>1387</v>
      </c>
      <c r="F3289" s="111" t="s">
        <v>993</v>
      </c>
      <c r="G3289" s="111" t="s">
        <v>1397</v>
      </c>
      <c r="H3289" s="111" t="s">
        <v>54</v>
      </c>
      <c r="I3289" s="111" t="s">
        <v>1127</v>
      </c>
      <c r="J3289" s="112">
        <v>80</v>
      </c>
      <c r="K3289" s="112">
        <v>1419</v>
      </c>
      <c r="L3289" s="112">
        <v>113520</v>
      </c>
      <c r="M3289" s="112">
        <v>3.3786</v>
      </c>
      <c r="N3289" s="112">
        <v>270.28800000000001</v>
      </c>
      <c r="O3289" s="112">
        <v>0</v>
      </c>
      <c r="P3289" s="112">
        <v>0</v>
      </c>
      <c r="Q3289" s="112">
        <v>1422.3786</v>
      </c>
      <c r="R3289" s="112">
        <v>113790.288</v>
      </c>
      <c r="S3289" s="111" t="s">
        <v>1386</v>
      </c>
    </row>
    <row r="3290" spans="1:19">
      <c r="A3290" s="111" t="s">
        <v>2900</v>
      </c>
      <c r="B3290" s="143">
        <v>44350</v>
      </c>
      <c r="C3290" s="111" t="s">
        <v>2901</v>
      </c>
      <c r="D3290" s="143">
        <v>44350</v>
      </c>
      <c r="E3290" s="111" t="s">
        <v>1387</v>
      </c>
      <c r="F3290" s="111" t="s">
        <v>56</v>
      </c>
      <c r="G3290" s="111" t="s">
        <v>57</v>
      </c>
      <c r="H3290" s="111" t="s">
        <v>54</v>
      </c>
      <c r="I3290" s="111" t="s">
        <v>1127</v>
      </c>
      <c r="J3290" s="112">
        <v>20</v>
      </c>
      <c r="K3290" s="112">
        <v>1419</v>
      </c>
      <c r="L3290" s="112">
        <v>28380</v>
      </c>
      <c r="M3290" s="112">
        <v>3.3786</v>
      </c>
      <c r="N3290" s="112">
        <v>67.572000000000003</v>
      </c>
      <c r="O3290" s="112">
        <v>0</v>
      </c>
      <c r="P3290" s="112">
        <v>0</v>
      </c>
      <c r="Q3290" s="112">
        <v>1422.3786</v>
      </c>
      <c r="R3290" s="112">
        <v>28447.572</v>
      </c>
      <c r="S3290" s="111" t="s">
        <v>1386</v>
      </c>
    </row>
    <row r="3291" spans="1:19">
      <c r="A3291" s="111" t="s">
        <v>2900</v>
      </c>
      <c r="B3291" s="143">
        <v>44350</v>
      </c>
      <c r="C3291" s="111" t="s">
        <v>2901</v>
      </c>
      <c r="D3291" s="143">
        <v>44350</v>
      </c>
      <c r="E3291" s="111" t="s">
        <v>1387</v>
      </c>
      <c r="F3291" s="111" t="s">
        <v>56</v>
      </c>
      <c r="G3291" s="111" t="s">
        <v>57</v>
      </c>
      <c r="H3291" s="111" t="s">
        <v>54</v>
      </c>
      <c r="I3291" s="111" t="s">
        <v>1461</v>
      </c>
      <c r="J3291" s="112">
        <v>6</v>
      </c>
      <c r="K3291" s="112">
        <v>7760</v>
      </c>
      <c r="L3291" s="112">
        <v>46560</v>
      </c>
      <c r="M3291" s="112">
        <v>18.476199999999999</v>
      </c>
      <c r="N3291" s="112">
        <v>110.85720000000001</v>
      </c>
      <c r="O3291" s="112">
        <v>0</v>
      </c>
      <c r="P3291" s="112">
        <v>0</v>
      </c>
      <c r="Q3291" s="112">
        <v>7778.4762000000001</v>
      </c>
      <c r="R3291" s="112">
        <v>46670.857199999999</v>
      </c>
      <c r="S3291" s="111" t="s">
        <v>1386</v>
      </c>
    </row>
    <row r="3292" spans="1:19">
      <c r="A3292" s="111" t="s">
        <v>2902</v>
      </c>
      <c r="B3292" s="143">
        <v>44350</v>
      </c>
      <c r="C3292" s="111" t="s">
        <v>2903</v>
      </c>
      <c r="D3292" s="143">
        <v>44350</v>
      </c>
      <c r="E3292" s="111" t="s">
        <v>1387</v>
      </c>
      <c r="F3292" s="111" t="s">
        <v>94</v>
      </c>
      <c r="G3292" s="111" t="s">
        <v>989</v>
      </c>
      <c r="H3292" s="111" t="s">
        <v>1391</v>
      </c>
      <c r="I3292" s="111" t="s">
        <v>1461</v>
      </c>
      <c r="J3292" s="112">
        <v>10</v>
      </c>
      <c r="K3292" s="112">
        <v>7760</v>
      </c>
      <c r="L3292" s="112">
        <v>77600</v>
      </c>
      <c r="M3292" s="112">
        <v>18.475999999999999</v>
      </c>
      <c r="N3292" s="112">
        <v>184.76</v>
      </c>
      <c r="O3292" s="112">
        <v>0</v>
      </c>
      <c r="P3292" s="112">
        <v>0</v>
      </c>
      <c r="Q3292" s="112">
        <v>7778.4762000000001</v>
      </c>
      <c r="R3292" s="112">
        <v>77784.762000000002</v>
      </c>
      <c r="S3292" s="111" t="s">
        <v>1386</v>
      </c>
    </row>
    <row r="3293" spans="1:19">
      <c r="A3293" s="111" t="s">
        <v>2904</v>
      </c>
      <c r="B3293" s="143">
        <v>44350</v>
      </c>
      <c r="C3293" s="111" t="s">
        <v>2905</v>
      </c>
      <c r="D3293" s="143">
        <v>44350</v>
      </c>
      <c r="E3293" s="111" t="s">
        <v>1387</v>
      </c>
      <c r="F3293" s="111" t="s">
        <v>1439</v>
      </c>
      <c r="G3293" s="111" t="s">
        <v>1392</v>
      </c>
      <c r="H3293" s="111" t="s">
        <v>1391</v>
      </c>
      <c r="I3293" s="111" t="s">
        <v>1338</v>
      </c>
      <c r="J3293" s="112">
        <v>10</v>
      </c>
      <c r="K3293" s="112">
        <v>1186</v>
      </c>
      <c r="L3293" s="112">
        <v>11860</v>
      </c>
      <c r="M3293" s="112">
        <v>2.8239999999999998</v>
      </c>
      <c r="N3293" s="112">
        <v>28.24</v>
      </c>
      <c r="O3293" s="112">
        <v>0</v>
      </c>
      <c r="P3293" s="112">
        <v>0</v>
      </c>
      <c r="Q3293" s="112">
        <v>1188.8237999999999</v>
      </c>
      <c r="R3293" s="112">
        <v>11888.237999999999</v>
      </c>
      <c r="S3293" s="111" t="s">
        <v>1386</v>
      </c>
    </row>
    <row r="3294" spans="1:19">
      <c r="A3294" s="111" t="s">
        <v>2904</v>
      </c>
      <c r="B3294" s="143">
        <v>44350</v>
      </c>
      <c r="C3294" s="111" t="s">
        <v>2905</v>
      </c>
      <c r="D3294" s="143">
        <v>44350</v>
      </c>
      <c r="E3294" s="111" t="s">
        <v>1387</v>
      </c>
      <c r="F3294" s="111" t="s">
        <v>1439</v>
      </c>
      <c r="G3294" s="111" t="s">
        <v>1392</v>
      </c>
      <c r="H3294" s="111" t="s">
        <v>1391</v>
      </c>
      <c r="I3294" s="111" t="s">
        <v>1436</v>
      </c>
      <c r="J3294" s="112">
        <v>10</v>
      </c>
      <c r="K3294" s="112">
        <v>1176</v>
      </c>
      <c r="L3294" s="112">
        <v>11760</v>
      </c>
      <c r="M3294" s="112">
        <v>2.8</v>
      </c>
      <c r="N3294" s="112">
        <v>28</v>
      </c>
      <c r="O3294" s="112">
        <v>0</v>
      </c>
      <c r="P3294" s="112">
        <v>0</v>
      </c>
      <c r="Q3294" s="112">
        <v>1178.8</v>
      </c>
      <c r="R3294" s="112">
        <v>11788</v>
      </c>
      <c r="S3294" s="111" t="s">
        <v>1386</v>
      </c>
    </row>
    <row r="3295" spans="1:19">
      <c r="A3295" s="111" t="s">
        <v>2906</v>
      </c>
      <c r="B3295" s="143">
        <v>44350</v>
      </c>
      <c r="C3295" s="111" t="s">
        <v>2907</v>
      </c>
      <c r="D3295" s="143">
        <v>44350</v>
      </c>
      <c r="E3295" s="111" t="s">
        <v>1387</v>
      </c>
      <c r="F3295" s="111" t="s">
        <v>97</v>
      </c>
      <c r="G3295" s="111" t="s">
        <v>987</v>
      </c>
      <c r="H3295" s="111" t="s">
        <v>1391</v>
      </c>
      <c r="I3295" s="111" t="s">
        <v>1283</v>
      </c>
      <c r="J3295" s="112">
        <v>20</v>
      </c>
      <c r="K3295" s="112">
        <v>1244</v>
      </c>
      <c r="L3295" s="112">
        <v>24880</v>
      </c>
      <c r="M3295" s="112">
        <v>2.9620000000000002</v>
      </c>
      <c r="N3295" s="112">
        <v>59.24</v>
      </c>
      <c r="O3295" s="112">
        <v>0</v>
      </c>
      <c r="P3295" s="112">
        <v>0</v>
      </c>
      <c r="Q3295" s="112">
        <v>1246.9619</v>
      </c>
      <c r="R3295" s="112">
        <v>24939.238000000001</v>
      </c>
      <c r="S3295" s="111" t="s">
        <v>1386</v>
      </c>
    </row>
    <row r="3296" spans="1:19">
      <c r="A3296" s="111" t="s">
        <v>2906</v>
      </c>
      <c r="B3296" s="143">
        <v>44350</v>
      </c>
      <c r="C3296" s="111" t="s">
        <v>2907</v>
      </c>
      <c r="D3296" s="143">
        <v>44350</v>
      </c>
      <c r="E3296" s="111" t="s">
        <v>1387</v>
      </c>
      <c r="F3296" s="111" t="s">
        <v>97</v>
      </c>
      <c r="G3296" s="111" t="s">
        <v>987</v>
      </c>
      <c r="H3296" s="111" t="s">
        <v>1391</v>
      </c>
      <c r="I3296" s="111" t="s">
        <v>1338</v>
      </c>
      <c r="J3296" s="112">
        <v>20</v>
      </c>
      <c r="K3296" s="112">
        <v>1186</v>
      </c>
      <c r="L3296" s="112">
        <v>23720</v>
      </c>
      <c r="M3296" s="112">
        <v>2.8239999999999998</v>
      </c>
      <c r="N3296" s="112">
        <v>56.48</v>
      </c>
      <c r="O3296" s="112">
        <v>0</v>
      </c>
      <c r="P3296" s="112">
        <v>0</v>
      </c>
      <c r="Q3296" s="112">
        <v>1188.8237999999999</v>
      </c>
      <c r="R3296" s="112">
        <v>23776.475999999999</v>
      </c>
      <c r="S3296" s="111" t="s">
        <v>1386</v>
      </c>
    </row>
    <row r="3297" spans="1:19">
      <c r="A3297" s="111" t="s">
        <v>2908</v>
      </c>
      <c r="B3297" s="143">
        <v>44350</v>
      </c>
      <c r="C3297" s="111" t="s">
        <v>2909</v>
      </c>
      <c r="D3297" s="143">
        <v>44350</v>
      </c>
      <c r="E3297" s="111" t="s">
        <v>1387</v>
      </c>
      <c r="F3297" s="111" t="s">
        <v>82</v>
      </c>
      <c r="G3297" s="111" t="s">
        <v>992</v>
      </c>
      <c r="H3297" s="111" t="s">
        <v>1391</v>
      </c>
      <c r="I3297" s="111" t="s">
        <v>1367</v>
      </c>
      <c r="J3297" s="112">
        <v>23</v>
      </c>
      <c r="K3297" s="112">
        <v>7760</v>
      </c>
      <c r="L3297" s="112">
        <v>178480</v>
      </c>
      <c r="M3297" s="112">
        <v>18.476199999999999</v>
      </c>
      <c r="N3297" s="112">
        <v>424.95260000000002</v>
      </c>
      <c r="O3297" s="112">
        <v>0</v>
      </c>
      <c r="P3297" s="112">
        <v>0</v>
      </c>
      <c r="Q3297" s="112">
        <v>7778.4762000000001</v>
      </c>
      <c r="R3297" s="112">
        <v>178904.95259999999</v>
      </c>
      <c r="S3297" s="111" t="s">
        <v>1386</v>
      </c>
    </row>
    <row r="3298" spans="1:19">
      <c r="A3298" s="111" t="s">
        <v>2910</v>
      </c>
      <c r="B3298" s="143">
        <v>44350</v>
      </c>
      <c r="C3298" s="111" t="s">
        <v>2911</v>
      </c>
      <c r="D3298" s="143">
        <v>44350</v>
      </c>
      <c r="E3298" s="111" t="s">
        <v>1387</v>
      </c>
      <c r="F3298" s="111" t="s">
        <v>34</v>
      </c>
      <c r="G3298" s="111" t="s">
        <v>1393</v>
      </c>
      <c r="H3298" s="111" t="s">
        <v>24</v>
      </c>
      <c r="I3298" s="111" t="s">
        <v>1127</v>
      </c>
      <c r="J3298" s="112">
        <v>36</v>
      </c>
      <c r="K3298" s="112">
        <v>1419</v>
      </c>
      <c r="L3298" s="112">
        <v>51084</v>
      </c>
      <c r="M3298" s="112">
        <v>3.3786</v>
      </c>
      <c r="N3298" s="112">
        <v>121.6296</v>
      </c>
      <c r="O3298" s="112">
        <v>0</v>
      </c>
      <c r="P3298" s="112">
        <v>0</v>
      </c>
      <c r="Q3298" s="112">
        <v>1422.3786</v>
      </c>
      <c r="R3298" s="112">
        <v>51205.6296</v>
      </c>
      <c r="S3298" s="111" t="s">
        <v>1386</v>
      </c>
    </row>
    <row r="3299" spans="1:19">
      <c r="A3299" s="111" t="s">
        <v>2912</v>
      </c>
      <c r="B3299" s="143">
        <v>44350</v>
      </c>
      <c r="C3299" s="111" t="s">
        <v>2913</v>
      </c>
      <c r="D3299" s="143">
        <v>44350</v>
      </c>
      <c r="E3299" s="111" t="s">
        <v>1387</v>
      </c>
      <c r="F3299" s="111" t="s">
        <v>5</v>
      </c>
      <c r="G3299" s="111" t="s">
        <v>1388</v>
      </c>
      <c r="H3299" s="111" t="s">
        <v>117</v>
      </c>
      <c r="I3299" s="111" t="s">
        <v>1286</v>
      </c>
      <c r="J3299" s="112">
        <v>10</v>
      </c>
      <c r="K3299" s="112">
        <v>1361</v>
      </c>
      <c r="L3299" s="112">
        <v>13610</v>
      </c>
      <c r="M3299" s="112">
        <v>3.2404999999999999</v>
      </c>
      <c r="N3299" s="112">
        <v>32.405000000000001</v>
      </c>
      <c r="O3299" s="112">
        <v>0</v>
      </c>
      <c r="P3299" s="112">
        <v>0</v>
      </c>
      <c r="Q3299" s="112">
        <v>1364.2405000000001</v>
      </c>
      <c r="R3299" s="112">
        <v>13642.405000000001</v>
      </c>
      <c r="S3299" s="111" t="s">
        <v>1386</v>
      </c>
    </row>
    <row r="3300" spans="1:19" ht="25.5">
      <c r="A3300" s="111" t="s">
        <v>2912</v>
      </c>
      <c r="B3300" s="143">
        <v>44350</v>
      </c>
      <c r="C3300" s="111" t="s">
        <v>2913</v>
      </c>
      <c r="D3300" s="143">
        <v>44350</v>
      </c>
      <c r="E3300" s="111" t="s">
        <v>1387</v>
      </c>
      <c r="F3300" s="111" t="s">
        <v>5</v>
      </c>
      <c r="G3300" s="111" t="s">
        <v>1388</v>
      </c>
      <c r="H3300" s="111" t="s">
        <v>117</v>
      </c>
      <c r="I3300" s="111" t="s">
        <v>1379</v>
      </c>
      <c r="J3300" s="112">
        <v>3</v>
      </c>
      <c r="K3300" s="112">
        <v>9035</v>
      </c>
      <c r="L3300" s="112">
        <v>27105</v>
      </c>
      <c r="M3300" s="112">
        <v>21.511900000000001</v>
      </c>
      <c r="N3300" s="112">
        <v>64.535700000000006</v>
      </c>
      <c r="O3300" s="112">
        <v>0</v>
      </c>
      <c r="P3300" s="112">
        <v>0</v>
      </c>
      <c r="Q3300" s="112">
        <v>9056.5118999999995</v>
      </c>
      <c r="R3300" s="112">
        <v>27169.5357</v>
      </c>
      <c r="S3300" s="111" t="s">
        <v>1386</v>
      </c>
    </row>
    <row r="3301" spans="1:19">
      <c r="A3301" s="111" t="s">
        <v>2914</v>
      </c>
      <c r="B3301" s="143">
        <v>44350</v>
      </c>
      <c r="C3301" s="111" t="s">
        <v>2915</v>
      </c>
      <c r="D3301" s="143">
        <v>44350</v>
      </c>
      <c r="E3301" s="111" t="s">
        <v>1387</v>
      </c>
      <c r="F3301" s="111" t="s">
        <v>1</v>
      </c>
      <c r="G3301" s="111" t="s">
        <v>1019</v>
      </c>
      <c r="H3301" s="111" t="s">
        <v>117</v>
      </c>
      <c r="I3301" s="111" t="s">
        <v>1436</v>
      </c>
      <c r="J3301" s="112">
        <v>150</v>
      </c>
      <c r="K3301" s="112">
        <v>1176</v>
      </c>
      <c r="L3301" s="112">
        <v>176400</v>
      </c>
      <c r="M3301" s="112">
        <v>2.8</v>
      </c>
      <c r="N3301" s="112">
        <v>420</v>
      </c>
      <c r="O3301" s="112">
        <v>0</v>
      </c>
      <c r="P3301" s="112">
        <v>0</v>
      </c>
      <c r="Q3301" s="112">
        <v>1178.8</v>
      </c>
      <c r="R3301" s="112">
        <v>176820</v>
      </c>
      <c r="S3301" s="111" t="s">
        <v>1386</v>
      </c>
    </row>
    <row r="3302" spans="1:19">
      <c r="A3302" s="111" t="s">
        <v>2916</v>
      </c>
      <c r="B3302" s="143">
        <v>44350</v>
      </c>
      <c r="C3302" s="111" t="s">
        <v>2917</v>
      </c>
      <c r="D3302" s="143">
        <v>44350</v>
      </c>
      <c r="E3302" s="111" t="s">
        <v>1387</v>
      </c>
      <c r="F3302" s="111" t="s">
        <v>18</v>
      </c>
      <c r="G3302" s="111" t="s">
        <v>19</v>
      </c>
      <c r="H3302" s="111" t="s">
        <v>13</v>
      </c>
      <c r="I3302" s="111" t="s">
        <v>1436</v>
      </c>
      <c r="J3302" s="112">
        <v>60</v>
      </c>
      <c r="K3302" s="112">
        <v>1176</v>
      </c>
      <c r="L3302" s="112">
        <v>70560</v>
      </c>
      <c r="M3302" s="112">
        <v>2.8</v>
      </c>
      <c r="N3302" s="112">
        <v>168</v>
      </c>
      <c r="O3302" s="112">
        <v>0</v>
      </c>
      <c r="P3302" s="112">
        <v>0</v>
      </c>
      <c r="Q3302" s="112">
        <v>1178.8</v>
      </c>
      <c r="R3302" s="112">
        <v>70728</v>
      </c>
      <c r="S3302" s="111" t="s">
        <v>1386</v>
      </c>
    </row>
    <row r="3303" spans="1:19">
      <c r="A3303" s="111" t="s">
        <v>2918</v>
      </c>
      <c r="B3303" s="143">
        <v>44350</v>
      </c>
      <c r="C3303" s="111" t="s">
        <v>2919</v>
      </c>
      <c r="D3303" s="143">
        <v>44350</v>
      </c>
      <c r="E3303" s="111" t="s">
        <v>1387</v>
      </c>
      <c r="F3303" s="111" t="s">
        <v>1156</v>
      </c>
      <c r="G3303" s="111" t="s">
        <v>25</v>
      </c>
      <c r="H3303" s="111" t="s">
        <v>24</v>
      </c>
      <c r="I3303" s="111" t="s">
        <v>1436</v>
      </c>
      <c r="J3303" s="112">
        <v>40</v>
      </c>
      <c r="K3303" s="112">
        <v>1176</v>
      </c>
      <c r="L3303" s="112">
        <v>47040</v>
      </c>
      <c r="M3303" s="112">
        <v>2.8</v>
      </c>
      <c r="N3303" s="112">
        <v>112</v>
      </c>
      <c r="O3303" s="112">
        <v>0</v>
      </c>
      <c r="P3303" s="112">
        <v>0</v>
      </c>
      <c r="Q3303" s="112">
        <v>1178.8</v>
      </c>
      <c r="R3303" s="112">
        <v>47152</v>
      </c>
      <c r="S3303" s="111" t="s">
        <v>1386</v>
      </c>
    </row>
    <row r="3304" spans="1:19">
      <c r="A3304" s="111" t="s">
        <v>2918</v>
      </c>
      <c r="B3304" s="143">
        <v>44350</v>
      </c>
      <c r="C3304" s="111" t="s">
        <v>2919</v>
      </c>
      <c r="D3304" s="143">
        <v>44350</v>
      </c>
      <c r="E3304" s="111" t="s">
        <v>1387</v>
      </c>
      <c r="F3304" s="111" t="s">
        <v>1156</v>
      </c>
      <c r="G3304" s="111" t="s">
        <v>25</v>
      </c>
      <c r="H3304" s="111" t="s">
        <v>24</v>
      </c>
      <c r="I3304" s="111" t="s">
        <v>1283</v>
      </c>
      <c r="J3304" s="112">
        <v>20</v>
      </c>
      <c r="K3304" s="112">
        <v>1244</v>
      </c>
      <c r="L3304" s="112">
        <v>24880</v>
      </c>
      <c r="M3304" s="112">
        <v>2.9619</v>
      </c>
      <c r="N3304" s="112">
        <v>59.238</v>
      </c>
      <c r="O3304" s="112">
        <v>0</v>
      </c>
      <c r="P3304" s="112">
        <v>0</v>
      </c>
      <c r="Q3304" s="112">
        <v>1246.9619</v>
      </c>
      <c r="R3304" s="112">
        <v>24939.238000000001</v>
      </c>
      <c r="S3304" s="111" t="s">
        <v>1386</v>
      </c>
    </row>
    <row r="3305" spans="1:19">
      <c r="A3305" s="111" t="s">
        <v>2920</v>
      </c>
      <c r="B3305" s="143">
        <v>44350</v>
      </c>
      <c r="C3305" s="111" t="s">
        <v>2921</v>
      </c>
      <c r="D3305" s="143">
        <v>44350</v>
      </c>
      <c r="E3305" s="111" t="s">
        <v>1387</v>
      </c>
      <c r="F3305" s="111" t="s">
        <v>1478</v>
      </c>
      <c r="G3305" s="111" t="s">
        <v>66</v>
      </c>
      <c r="H3305" s="111" t="s">
        <v>54</v>
      </c>
      <c r="I3305" s="111" t="s">
        <v>1461</v>
      </c>
      <c r="J3305" s="112">
        <v>20</v>
      </c>
      <c r="K3305" s="112">
        <v>7760</v>
      </c>
      <c r="L3305" s="112">
        <v>155200</v>
      </c>
      <c r="M3305" s="112">
        <v>18.476199999999999</v>
      </c>
      <c r="N3305" s="112">
        <v>369.524</v>
      </c>
      <c r="O3305" s="112">
        <v>0</v>
      </c>
      <c r="P3305" s="112">
        <v>0</v>
      </c>
      <c r="Q3305" s="112">
        <v>7778.4762000000001</v>
      </c>
      <c r="R3305" s="112">
        <v>155569.524</v>
      </c>
      <c r="S3305" s="111" t="s">
        <v>1386</v>
      </c>
    </row>
    <row r="3306" spans="1:19">
      <c r="A3306" s="111" t="s">
        <v>2920</v>
      </c>
      <c r="B3306" s="143">
        <v>44350</v>
      </c>
      <c r="C3306" s="111" t="s">
        <v>2921</v>
      </c>
      <c r="D3306" s="143">
        <v>44350</v>
      </c>
      <c r="E3306" s="111" t="s">
        <v>1387</v>
      </c>
      <c r="F3306" s="111" t="s">
        <v>1478</v>
      </c>
      <c r="G3306" s="111" t="s">
        <v>66</v>
      </c>
      <c r="H3306" s="111" t="s">
        <v>54</v>
      </c>
      <c r="I3306" s="111" t="s">
        <v>1308</v>
      </c>
      <c r="J3306" s="112">
        <v>5</v>
      </c>
      <c r="K3306" s="112">
        <v>9850</v>
      </c>
      <c r="L3306" s="112">
        <v>49250</v>
      </c>
      <c r="M3306" s="112">
        <v>23.452400000000001</v>
      </c>
      <c r="N3306" s="112">
        <v>117.262</v>
      </c>
      <c r="O3306" s="112">
        <v>0</v>
      </c>
      <c r="P3306" s="112">
        <v>0</v>
      </c>
      <c r="Q3306" s="112">
        <v>9873.4524000000001</v>
      </c>
      <c r="R3306" s="112">
        <v>49367.262000000002</v>
      </c>
      <c r="S3306" s="111" t="s">
        <v>1386</v>
      </c>
    </row>
    <row r="3307" spans="1:19">
      <c r="A3307" s="111" t="s">
        <v>2922</v>
      </c>
      <c r="B3307" s="143">
        <v>44350</v>
      </c>
      <c r="C3307" s="111" t="s">
        <v>2923</v>
      </c>
      <c r="D3307" s="143">
        <v>44350</v>
      </c>
      <c r="E3307" s="111" t="s">
        <v>1387</v>
      </c>
      <c r="F3307" s="111" t="s">
        <v>1480</v>
      </c>
      <c r="G3307" s="111" t="s">
        <v>117</v>
      </c>
      <c r="H3307" s="111" t="s">
        <v>117</v>
      </c>
      <c r="I3307" s="111" t="s">
        <v>1126</v>
      </c>
      <c r="J3307" s="112">
        <v>3</v>
      </c>
      <c r="K3307" s="112">
        <v>9045</v>
      </c>
      <c r="L3307" s="112">
        <v>27135</v>
      </c>
      <c r="M3307" s="112">
        <v>21.535699999999999</v>
      </c>
      <c r="N3307" s="112">
        <v>64.607100000000003</v>
      </c>
      <c r="O3307" s="112">
        <v>0</v>
      </c>
      <c r="P3307" s="112">
        <v>0</v>
      </c>
      <c r="Q3307" s="112">
        <v>9066.5357000000004</v>
      </c>
      <c r="R3307" s="112">
        <v>27199.607100000001</v>
      </c>
      <c r="S3307" s="111" t="s">
        <v>1386</v>
      </c>
    </row>
    <row r="3308" spans="1:19" ht="25.5">
      <c r="A3308" s="111" t="s">
        <v>2922</v>
      </c>
      <c r="B3308" s="143">
        <v>44350</v>
      </c>
      <c r="C3308" s="111" t="s">
        <v>2923</v>
      </c>
      <c r="D3308" s="143">
        <v>44350</v>
      </c>
      <c r="E3308" s="111" t="s">
        <v>1387</v>
      </c>
      <c r="F3308" s="111" t="s">
        <v>1480</v>
      </c>
      <c r="G3308" s="111" t="s">
        <v>117</v>
      </c>
      <c r="H3308" s="111" t="s">
        <v>117</v>
      </c>
      <c r="I3308" s="111" t="s">
        <v>1379</v>
      </c>
      <c r="J3308" s="112">
        <v>2</v>
      </c>
      <c r="K3308" s="112">
        <v>9035</v>
      </c>
      <c r="L3308" s="112">
        <v>18070</v>
      </c>
      <c r="M3308" s="112">
        <v>21.511900000000001</v>
      </c>
      <c r="N3308" s="112">
        <v>43.023800000000001</v>
      </c>
      <c r="O3308" s="112">
        <v>0</v>
      </c>
      <c r="P3308" s="112">
        <v>0</v>
      </c>
      <c r="Q3308" s="112">
        <v>9056.5118999999995</v>
      </c>
      <c r="R3308" s="112">
        <v>18113.023799999999</v>
      </c>
      <c r="S3308" s="111" t="s">
        <v>1386</v>
      </c>
    </row>
    <row r="3309" spans="1:19">
      <c r="A3309" s="111" t="s">
        <v>2922</v>
      </c>
      <c r="B3309" s="143">
        <v>44350</v>
      </c>
      <c r="C3309" s="111" t="s">
        <v>2923</v>
      </c>
      <c r="D3309" s="143">
        <v>44350</v>
      </c>
      <c r="E3309" s="111" t="s">
        <v>1387</v>
      </c>
      <c r="F3309" s="111" t="s">
        <v>1480</v>
      </c>
      <c r="G3309" s="111" t="s">
        <v>117</v>
      </c>
      <c r="H3309" s="111" t="s">
        <v>117</v>
      </c>
      <c r="I3309" s="111" t="s">
        <v>1283</v>
      </c>
      <c r="J3309" s="112">
        <v>20</v>
      </c>
      <c r="K3309" s="112">
        <v>1244</v>
      </c>
      <c r="L3309" s="112">
        <v>24880</v>
      </c>
      <c r="M3309" s="112">
        <v>2.9619</v>
      </c>
      <c r="N3309" s="112">
        <v>59.238</v>
      </c>
      <c r="O3309" s="112">
        <v>0</v>
      </c>
      <c r="P3309" s="112">
        <v>0</v>
      </c>
      <c r="Q3309" s="112">
        <v>1246.9619</v>
      </c>
      <c r="R3309" s="112">
        <v>24939.238000000001</v>
      </c>
      <c r="S3309" s="111" t="s">
        <v>1386</v>
      </c>
    </row>
    <row r="3310" spans="1:19">
      <c r="A3310" s="111" t="s">
        <v>2922</v>
      </c>
      <c r="B3310" s="143">
        <v>44350</v>
      </c>
      <c r="C3310" s="111" t="s">
        <v>2923</v>
      </c>
      <c r="D3310" s="143">
        <v>44350</v>
      </c>
      <c r="E3310" s="111" t="s">
        <v>1387</v>
      </c>
      <c r="F3310" s="111" t="s">
        <v>1480</v>
      </c>
      <c r="G3310" s="111" t="s">
        <v>117</v>
      </c>
      <c r="H3310" s="111" t="s">
        <v>117</v>
      </c>
      <c r="I3310" s="111" t="s">
        <v>1334</v>
      </c>
      <c r="J3310" s="112">
        <v>20</v>
      </c>
      <c r="K3310" s="112">
        <v>1400</v>
      </c>
      <c r="L3310" s="112">
        <v>28000</v>
      </c>
      <c r="M3310" s="112">
        <v>3.3332999999999999</v>
      </c>
      <c r="N3310" s="112">
        <v>66.665999999999997</v>
      </c>
      <c r="O3310" s="112">
        <v>0</v>
      </c>
      <c r="P3310" s="112">
        <v>0</v>
      </c>
      <c r="Q3310" s="112">
        <v>1403.3333</v>
      </c>
      <c r="R3310" s="112">
        <v>28066.666000000001</v>
      </c>
      <c r="S3310" s="111" t="s">
        <v>1386</v>
      </c>
    </row>
    <row r="3311" spans="1:19">
      <c r="A3311" s="111" t="s">
        <v>2922</v>
      </c>
      <c r="B3311" s="143">
        <v>44350</v>
      </c>
      <c r="C3311" s="111" t="s">
        <v>2923</v>
      </c>
      <c r="D3311" s="143">
        <v>44350</v>
      </c>
      <c r="E3311" s="111" t="s">
        <v>1387</v>
      </c>
      <c r="F3311" s="111" t="s">
        <v>1480</v>
      </c>
      <c r="G3311" s="111" t="s">
        <v>117</v>
      </c>
      <c r="H3311" s="111" t="s">
        <v>117</v>
      </c>
      <c r="I3311" s="111" t="s">
        <v>1286</v>
      </c>
      <c r="J3311" s="112">
        <v>20</v>
      </c>
      <c r="K3311" s="112">
        <v>1361</v>
      </c>
      <c r="L3311" s="112">
        <v>27220</v>
      </c>
      <c r="M3311" s="112">
        <v>3.2404999999999999</v>
      </c>
      <c r="N3311" s="112">
        <v>64.81</v>
      </c>
      <c r="O3311" s="112">
        <v>0</v>
      </c>
      <c r="P3311" s="112">
        <v>0</v>
      </c>
      <c r="Q3311" s="112">
        <v>1364.2405000000001</v>
      </c>
      <c r="R3311" s="112">
        <v>27284.81</v>
      </c>
      <c r="S3311" s="111" t="s">
        <v>1386</v>
      </c>
    </row>
    <row r="3312" spans="1:19">
      <c r="A3312" s="111" t="s">
        <v>2922</v>
      </c>
      <c r="B3312" s="143">
        <v>44350</v>
      </c>
      <c r="C3312" s="111" t="s">
        <v>2923</v>
      </c>
      <c r="D3312" s="143">
        <v>44350</v>
      </c>
      <c r="E3312" s="111" t="s">
        <v>1387</v>
      </c>
      <c r="F3312" s="111" t="s">
        <v>1480</v>
      </c>
      <c r="G3312" s="111" t="s">
        <v>117</v>
      </c>
      <c r="H3312" s="111" t="s">
        <v>117</v>
      </c>
      <c r="I3312" s="111" t="s">
        <v>1367</v>
      </c>
      <c r="J3312" s="112">
        <v>4</v>
      </c>
      <c r="K3312" s="112">
        <v>7760</v>
      </c>
      <c r="L3312" s="112">
        <v>31040</v>
      </c>
      <c r="M3312" s="112">
        <v>18.476199999999999</v>
      </c>
      <c r="N3312" s="112">
        <v>73.904799999999994</v>
      </c>
      <c r="O3312" s="112">
        <v>0</v>
      </c>
      <c r="P3312" s="112">
        <v>0</v>
      </c>
      <c r="Q3312" s="112">
        <v>7778.4762000000001</v>
      </c>
      <c r="R3312" s="112">
        <v>31113.9048</v>
      </c>
      <c r="S3312" s="111" t="s">
        <v>1386</v>
      </c>
    </row>
    <row r="3313" spans="1:19" ht="25.5">
      <c r="A3313" s="111" t="s">
        <v>2922</v>
      </c>
      <c r="B3313" s="143">
        <v>44350</v>
      </c>
      <c r="C3313" s="111" t="s">
        <v>2923</v>
      </c>
      <c r="D3313" s="143">
        <v>44350</v>
      </c>
      <c r="E3313" s="111" t="s">
        <v>1387</v>
      </c>
      <c r="F3313" s="111" t="s">
        <v>1480</v>
      </c>
      <c r="G3313" s="111" t="s">
        <v>117</v>
      </c>
      <c r="H3313" s="111" t="s">
        <v>117</v>
      </c>
      <c r="I3313" s="111" t="s">
        <v>1429</v>
      </c>
      <c r="J3313" s="112">
        <v>2</v>
      </c>
      <c r="K3313" s="112">
        <v>9035</v>
      </c>
      <c r="L3313" s="112">
        <v>18070</v>
      </c>
      <c r="M3313" s="112">
        <v>21.511900000000001</v>
      </c>
      <c r="N3313" s="112">
        <v>43.023800000000001</v>
      </c>
      <c r="O3313" s="112">
        <v>0</v>
      </c>
      <c r="P3313" s="112">
        <v>0</v>
      </c>
      <c r="Q3313" s="112">
        <v>9056.5118999999995</v>
      </c>
      <c r="R3313" s="112">
        <v>18113.023799999999</v>
      </c>
      <c r="S3313" s="111" t="s">
        <v>1386</v>
      </c>
    </row>
    <row r="3314" spans="1:19">
      <c r="A3314" s="111" t="s">
        <v>2922</v>
      </c>
      <c r="B3314" s="143">
        <v>44350</v>
      </c>
      <c r="C3314" s="111" t="s">
        <v>2923</v>
      </c>
      <c r="D3314" s="143">
        <v>44350</v>
      </c>
      <c r="E3314" s="111" t="s">
        <v>1387</v>
      </c>
      <c r="F3314" s="111" t="s">
        <v>1480</v>
      </c>
      <c r="G3314" s="111" t="s">
        <v>117</v>
      </c>
      <c r="H3314" s="111" t="s">
        <v>117</v>
      </c>
      <c r="I3314" s="111" t="s">
        <v>1436</v>
      </c>
      <c r="J3314" s="112">
        <v>20</v>
      </c>
      <c r="K3314" s="112">
        <v>1176</v>
      </c>
      <c r="L3314" s="112">
        <v>23520</v>
      </c>
      <c r="M3314" s="112">
        <v>2.8</v>
      </c>
      <c r="N3314" s="112">
        <v>56</v>
      </c>
      <c r="O3314" s="112">
        <v>0</v>
      </c>
      <c r="P3314" s="112">
        <v>0</v>
      </c>
      <c r="Q3314" s="112">
        <v>1178.8</v>
      </c>
      <c r="R3314" s="112">
        <v>23576</v>
      </c>
      <c r="S3314" s="111" t="s">
        <v>1386</v>
      </c>
    </row>
    <row r="3315" spans="1:19">
      <c r="A3315" s="111" t="s">
        <v>2922</v>
      </c>
      <c r="B3315" s="143">
        <v>44350</v>
      </c>
      <c r="C3315" s="111" t="s">
        <v>2923</v>
      </c>
      <c r="D3315" s="143">
        <v>44350</v>
      </c>
      <c r="E3315" s="111" t="s">
        <v>1387</v>
      </c>
      <c r="F3315" s="111" t="s">
        <v>1480</v>
      </c>
      <c r="G3315" s="111" t="s">
        <v>117</v>
      </c>
      <c r="H3315" s="111" t="s">
        <v>117</v>
      </c>
      <c r="I3315" s="111" t="s">
        <v>1338</v>
      </c>
      <c r="J3315" s="112">
        <v>20</v>
      </c>
      <c r="K3315" s="112">
        <v>1186</v>
      </c>
      <c r="L3315" s="112">
        <v>23720</v>
      </c>
      <c r="M3315" s="112">
        <v>2.8237999999999999</v>
      </c>
      <c r="N3315" s="112">
        <v>56.475999999999999</v>
      </c>
      <c r="O3315" s="112">
        <v>0</v>
      </c>
      <c r="P3315" s="112">
        <v>0</v>
      </c>
      <c r="Q3315" s="112">
        <v>1188.8237999999999</v>
      </c>
      <c r="R3315" s="112">
        <v>23776.475999999999</v>
      </c>
      <c r="S3315" s="111" t="s">
        <v>1386</v>
      </c>
    </row>
    <row r="3316" spans="1:19">
      <c r="A3316" s="111" t="s">
        <v>2922</v>
      </c>
      <c r="B3316" s="143">
        <v>44350</v>
      </c>
      <c r="C3316" s="111" t="s">
        <v>2923</v>
      </c>
      <c r="D3316" s="143">
        <v>44350</v>
      </c>
      <c r="E3316" s="111" t="s">
        <v>1387</v>
      </c>
      <c r="F3316" s="111" t="s">
        <v>1480</v>
      </c>
      <c r="G3316" s="111" t="s">
        <v>117</v>
      </c>
      <c r="H3316" s="111" t="s">
        <v>117</v>
      </c>
      <c r="I3316" s="111" t="s">
        <v>1308</v>
      </c>
      <c r="J3316" s="112">
        <v>2</v>
      </c>
      <c r="K3316" s="112">
        <v>9850</v>
      </c>
      <c r="L3316" s="112">
        <v>19700</v>
      </c>
      <c r="M3316" s="112">
        <v>23.452400000000001</v>
      </c>
      <c r="N3316" s="112">
        <v>46.904800000000002</v>
      </c>
      <c r="O3316" s="112">
        <v>0</v>
      </c>
      <c r="P3316" s="112">
        <v>0</v>
      </c>
      <c r="Q3316" s="112">
        <v>9873.4524000000001</v>
      </c>
      <c r="R3316" s="112">
        <v>19746.9048</v>
      </c>
      <c r="S3316" s="111" t="s">
        <v>1386</v>
      </c>
    </row>
    <row r="3317" spans="1:19">
      <c r="A3317" s="111" t="s">
        <v>2924</v>
      </c>
      <c r="B3317" s="143">
        <v>44350</v>
      </c>
      <c r="C3317" s="111" t="s">
        <v>2925</v>
      </c>
      <c r="D3317" s="143">
        <v>44350</v>
      </c>
      <c r="E3317" s="111" t="s">
        <v>1387</v>
      </c>
      <c r="F3317" s="111" t="s">
        <v>43</v>
      </c>
      <c r="G3317" s="111" t="s">
        <v>1406</v>
      </c>
      <c r="H3317" s="111" t="s">
        <v>24</v>
      </c>
      <c r="I3317" s="111" t="s">
        <v>1433</v>
      </c>
      <c r="J3317" s="112">
        <v>22</v>
      </c>
      <c r="K3317" s="112">
        <v>1070</v>
      </c>
      <c r="L3317" s="112">
        <v>23540</v>
      </c>
      <c r="M3317" s="112">
        <v>2.548</v>
      </c>
      <c r="N3317" s="112">
        <v>56.055999999999997</v>
      </c>
      <c r="O3317" s="112">
        <v>0</v>
      </c>
      <c r="P3317" s="112">
        <v>0</v>
      </c>
      <c r="Q3317" s="112">
        <v>1072.5476000000001</v>
      </c>
      <c r="R3317" s="112">
        <v>23596.047200000001</v>
      </c>
      <c r="S3317" s="111" t="s">
        <v>1386</v>
      </c>
    </row>
    <row r="3318" spans="1:19">
      <c r="A3318" s="111" t="s">
        <v>2924</v>
      </c>
      <c r="B3318" s="143">
        <v>44350</v>
      </c>
      <c r="C3318" s="111" t="s">
        <v>2925</v>
      </c>
      <c r="D3318" s="143">
        <v>44350</v>
      </c>
      <c r="E3318" s="111" t="s">
        <v>1387</v>
      </c>
      <c r="F3318" s="111" t="s">
        <v>43</v>
      </c>
      <c r="G3318" s="111" t="s">
        <v>1406</v>
      </c>
      <c r="H3318" s="111" t="s">
        <v>24</v>
      </c>
      <c r="I3318" s="111" t="s">
        <v>1434</v>
      </c>
      <c r="J3318" s="112">
        <v>19</v>
      </c>
      <c r="K3318" s="112">
        <v>1157</v>
      </c>
      <c r="L3318" s="112">
        <v>21983</v>
      </c>
      <c r="M3318" s="112">
        <v>2.7549999999999999</v>
      </c>
      <c r="N3318" s="112">
        <v>52.344999999999999</v>
      </c>
      <c r="O3318" s="112">
        <v>0</v>
      </c>
      <c r="P3318" s="112">
        <v>0</v>
      </c>
      <c r="Q3318" s="112">
        <v>1159.7547999999999</v>
      </c>
      <c r="R3318" s="112">
        <v>22035.341199999999</v>
      </c>
      <c r="S3318" s="111" t="s">
        <v>1386</v>
      </c>
    </row>
    <row r="3319" spans="1:19">
      <c r="A3319" s="111" t="s">
        <v>2926</v>
      </c>
      <c r="B3319" s="143">
        <v>44350</v>
      </c>
      <c r="C3319" s="111" t="s">
        <v>2927</v>
      </c>
      <c r="D3319" s="143">
        <v>44350</v>
      </c>
      <c r="E3319" s="111" t="s">
        <v>1116</v>
      </c>
      <c r="F3319" s="111" t="s">
        <v>1431</v>
      </c>
      <c r="G3319" s="111" t="s">
        <v>1116</v>
      </c>
      <c r="H3319" s="111" t="s">
        <v>1116</v>
      </c>
      <c r="I3319" s="111" t="s">
        <v>1127</v>
      </c>
      <c r="J3319" s="112">
        <v>3</v>
      </c>
      <c r="K3319" s="112">
        <v>1439.5</v>
      </c>
      <c r="L3319" s="112">
        <v>4318.5</v>
      </c>
      <c r="M3319" s="112">
        <v>3.4274</v>
      </c>
      <c r="N3319" s="112">
        <v>10.2822</v>
      </c>
      <c r="O3319" s="112">
        <v>0</v>
      </c>
      <c r="P3319" s="112">
        <v>0</v>
      </c>
      <c r="Q3319" s="112">
        <v>1442.9274</v>
      </c>
      <c r="R3319" s="112">
        <v>4328.7821999999996</v>
      </c>
      <c r="S3319" s="111" t="s">
        <v>1386</v>
      </c>
    </row>
    <row r="3320" spans="1:19">
      <c r="A3320" s="111" t="s">
        <v>2926</v>
      </c>
      <c r="B3320" s="143">
        <v>44350</v>
      </c>
      <c r="C3320" s="111" t="s">
        <v>2927</v>
      </c>
      <c r="D3320" s="143">
        <v>44350</v>
      </c>
      <c r="E3320" s="111" t="s">
        <v>1116</v>
      </c>
      <c r="F3320" s="111" t="s">
        <v>1431</v>
      </c>
      <c r="G3320" s="111" t="s">
        <v>1116</v>
      </c>
      <c r="H3320" s="111" t="s">
        <v>1116</v>
      </c>
      <c r="I3320" s="111" t="s">
        <v>1436</v>
      </c>
      <c r="J3320" s="112">
        <v>2</v>
      </c>
      <c r="K3320" s="112">
        <v>1193</v>
      </c>
      <c r="L3320" s="112">
        <v>2386</v>
      </c>
      <c r="M3320" s="112">
        <v>2.8405</v>
      </c>
      <c r="N3320" s="112">
        <v>5.681</v>
      </c>
      <c r="O3320" s="112">
        <v>0</v>
      </c>
      <c r="P3320" s="112">
        <v>0</v>
      </c>
      <c r="Q3320" s="112">
        <v>1195.8405</v>
      </c>
      <c r="R3320" s="112">
        <v>2391.681</v>
      </c>
      <c r="S3320" s="111" t="s">
        <v>1386</v>
      </c>
    </row>
    <row r="3321" spans="1:19">
      <c r="A3321" s="111" t="s">
        <v>2926</v>
      </c>
      <c r="B3321" s="143">
        <v>44350</v>
      </c>
      <c r="C3321" s="111" t="s">
        <v>2927</v>
      </c>
      <c r="D3321" s="143">
        <v>44350</v>
      </c>
      <c r="E3321" s="111" t="s">
        <v>1116</v>
      </c>
      <c r="F3321" s="111" t="s">
        <v>1431</v>
      </c>
      <c r="G3321" s="111" t="s">
        <v>1116</v>
      </c>
      <c r="H3321" s="111" t="s">
        <v>1116</v>
      </c>
      <c r="I3321" s="111" t="s">
        <v>1338</v>
      </c>
      <c r="J3321" s="112">
        <v>2</v>
      </c>
      <c r="K3321" s="112">
        <v>1203</v>
      </c>
      <c r="L3321" s="112">
        <v>2406</v>
      </c>
      <c r="M3321" s="112">
        <v>2.8643000000000001</v>
      </c>
      <c r="N3321" s="112">
        <v>5.7286000000000001</v>
      </c>
      <c r="O3321" s="112">
        <v>0</v>
      </c>
      <c r="P3321" s="112">
        <v>0</v>
      </c>
      <c r="Q3321" s="112">
        <v>1205.8643</v>
      </c>
      <c r="R3321" s="112">
        <v>2411.7285999999999</v>
      </c>
      <c r="S3321" s="111" t="s">
        <v>1386</v>
      </c>
    </row>
    <row r="3322" spans="1:19">
      <c r="A3322" s="111" t="s">
        <v>2926</v>
      </c>
      <c r="B3322" s="143">
        <v>44350</v>
      </c>
      <c r="C3322" s="111" t="s">
        <v>2927</v>
      </c>
      <c r="D3322" s="143">
        <v>44350</v>
      </c>
      <c r="E3322" s="111" t="s">
        <v>1116</v>
      </c>
      <c r="F3322" s="111" t="s">
        <v>1431</v>
      </c>
      <c r="G3322" s="111" t="s">
        <v>1116</v>
      </c>
      <c r="H3322" s="111" t="s">
        <v>1116</v>
      </c>
      <c r="I3322" s="111" t="s">
        <v>1367</v>
      </c>
      <c r="J3322" s="112">
        <v>1</v>
      </c>
      <c r="K3322" s="112">
        <v>7870</v>
      </c>
      <c r="L3322" s="112">
        <v>7870</v>
      </c>
      <c r="M3322" s="112">
        <v>18.738099999999999</v>
      </c>
      <c r="N3322" s="112">
        <v>18.738099999999999</v>
      </c>
      <c r="O3322" s="112">
        <v>0</v>
      </c>
      <c r="P3322" s="112">
        <v>0</v>
      </c>
      <c r="Q3322" s="112">
        <v>7888.7380999999996</v>
      </c>
      <c r="R3322" s="112">
        <v>7888.7380999999996</v>
      </c>
      <c r="S3322" s="111" t="s">
        <v>1386</v>
      </c>
    </row>
    <row r="3323" spans="1:19">
      <c r="A3323" s="111" t="s">
        <v>2928</v>
      </c>
      <c r="B3323" s="143">
        <v>44350</v>
      </c>
      <c r="C3323" s="111" t="s">
        <v>2929</v>
      </c>
      <c r="D3323" s="143">
        <v>44350</v>
      </c>
      <c r="E3323" s="111" t="s">
        <v>1116</v>
      </c>
      <c r="F3323" s="111" t="s">
        <v>1124</v>
      </c>
      <c r="G3323" s="111" t="s">
        <v>1116</v>
      </c>
      <c r="H3323" s="111" t="s">
        <v>1116</v>
      </c>
      <c r="I3323" s="111" t="s">
        <v>1461</v>
      </c>
      <c r="J3323" s="112">
        <v>2</v>
      </c>
      <c r="K3323" s="112">
        <v>7870</v>
      </c>
      <c r="L3323" s="112">
        <v>15740</v>
      </c>
      <c r="M3323" s="112">
        <v>18.738099999999999</v>
      </c>
      <c r="N3323" s="112">
        <v>37.476199999999999</v>
      </c>
      <c r="O3323" s="112">
        <v>0</v>
      </c>
      <c r="P3323" s="112">
        <v>0</v>
      </c>
      <c r="Q3323" s="112">
        <v>7888.7380999999996</v>
      </c>
      <c r="R3323" s="112">
        <v>15777.476199999999</v>
      </c>
      <c r="S3323" s="111" t="s">
        <v>1386</v>
      </c>
    </row>
    <row r="3324" spans="1:19">
      <c r="A3324" s="111" t="s">
        <v>2930</v>
      </c>
      <c r="B3324" s="143">
        <v>44350</v>
      </c>
      <c r="C3324" s="111" t="s">
        <v>2931</v>
      </c>
      <c r="D3324" s="143">
        <v>44350</v>
      </c>
      <c r="E3324" s="111" t="s">
        <v>1116</v>
      </c>
      <c r="F3324" s="111" t="s">
        <v>1696</v>
      </c>
      <c r="G3324" s="111" t="s">
        <v>1116</v>
      </c>
      <c r="H3324" s="111" t="s">
        <v>1116</v>
      </c>
      <c r="I3324" s="111" t="s">
        <v>1127</v>
      </c>
      <c r="J3324" s="112">
        <v>5</v>
      </c>
      <c r="K3324" s="112">
        <v>1439.5</v>
      </c>
      <c r="L3324" s="112">
        <v>7197.5</v>
      </c>
      <c r="M3324" s="112">
        <v>3.4274</v>
      </c>
      <c r="N3324" s="112">
        <v>17.137</v>
      </c>
      <c r="O3324" s="112">
        <v>0</v>
      </c>
      <c r="P3324" s="112">
        <v>0</v>
      </c>
      <c r="Q3324" s="112">
        <v>1442.9274</v>
      </c>
      <c r="R3324" s="112">
        <v>7214.6369999999997</v>
      </c>
      <c r="S3324" s="111" t="s">
        <v>1386</v>
      </c>
    </row>
    <row r="3325" spans="1:19">
      <c r="A3325" s="111" t="s">
        <v>2932</v>
      </c>
      <c r="B3325" s="143">
        <v>44350</v>
      </c>
      <c r="C3325" s="111" t="s">
        <v>2933</v>
      </c>
      <c r="D3325" s="143">
        <v>44350</v>
      </c>
      <c r="E3325" s="111" t="s">
        <v>1116</v>
      </c>
      <c r="F3325" s="111" t="s">
        <v>1282</v>
      </c>
      <c r="G3325" s="111" t="s">
        <v>1116</v>
      </c>
      <c r="H3325" s="111" t="s">
        <v>1116</v>
      </c>
      <c r="I3325" s="111" t="s">
        <v>1367</v>
      </c>
      <c r="J3325" s="112">
        <v>2</v>
      </c>
      <c r="K3325" s="112">
        <v>7870</v>
      </c>
      <c r="L3325" s="112">
        <v>15740</v>
      </c>
      <c r="M3325" s="112">
        <v>18.738099999999999</v>
      </c>
      <c r="N3325" s="112">
        <v>37.476199999999999</v>
      </c>
      <c r="O3325" s="112">
        <v>0</v>
      </c>
      <c r="P3325" s="112">
        <v>0</v>
      </c>
      <c r="Q3325" s="112">
        <v>7888.7380999999996</v>
      </c>
      <c r="R3325" s="112">
        <v>15777.476199999999</v>
      </c>
      <c r="S3325" s="111" t="s">
        <v>1386</v>
      </c>
    </row>
    <row r="3326" spans="1:19">
      <c r="A3326" s="111" t="s">
        <v>2934</v>
      </c>
      <c r="B3326" s="143">
        <v>44350</v>
      </c>
      <c r="C3326" s="111" t="s">
        <v>2935</v>
      </c>
      <c r="D3326" s="143">
        <v>44350</v>
      </c>
      <c r="E3326" s="111" t="s">
        <v>1116</v>
      </c>
      <c r="F3326" s="111" t="s">
        <v>1426</v>
      </c>
      <c r="G3326" s="111" t="s">
        <v>1116</v>
      </c>
      <c r="H3326" s="111" t="s">
        <v>1116</v>
      </c>
      <c r="I3326" s="111" t="s">
        <v>1461</v>
      </c>
      <c r="J3326" s="112">
        <v>2</v>
      </c>
      <c r="K3326" s="112">
        <v>7870</v>
      </c>
      <c r="L3326" s="112">
        <v>15740</v>
      </c>
      <c r="M3326" s="112">
        <v>18.738099999999999</v>
      </c>
      <c r="N3326" s="112">
        <v>37.476199999999999</v>
      </c>
      <c r="O3326" s="112">
        <v>0</v>
      </c>
      <c r="P3326" s="112">
        <v>0</v>
      </c>
      <c r="Q3326" s="112">
        <v>7888.7380999999996</v>
      </c>
      <c r="R3326" s="112">
        <v>15777.476199999999</v>
      </c>
      <c r="S3326" s="111" t="s">
        <v>1386</v>
      </c>
    </row>
    <row r="3327" spans="1:19">
      <c r="A3327" s="111" t="s">
        <v>2936</v>
      </c>
      <c r="B3327" s="143">
        <v>44350</v>
      </c>
      <c r="C3327" s="111" t="s">
        <v>2937</v>
      </c>
      <c r="D3327" s="143">
        <v>44350</v>
      </c>
      <c r="E3327" s="111" t="s">
        <v>1116</v>
      </c>
      <c r="F3327" s="111" t="s">
        <v>1368</v>
      </c>
      <c r="G3327" s="111" t="s">
        <v>1116</v>
      </c>
      <c r="H3327" s="111" t="s">
        <v>1116</v>
      </c>
      <c r="I3327" s="111" t="s">
        <v>1366</v>
      </c>
      <c r="J3327" s="112">
        <v>5</v>
      </c>
      <c r="K3327" s="112">
        <v>5670</v>
      </c>
      <c r="L3327" s="112">
        <v>28350</v>
      </c>
      <c r="M3327" s="112">
        <v>13.5</v>
      </c>
      <c r="N3327" s="112">
        <v>67.5</v>
      </c>
      <c r="O3327" s="112">
        <v>0</v>
      </c>
      <c r="P3327" s="112">
        <v>0</v>
      </c>
      <c r="Q3327" s="112">
        <v>5683.5</v>
      </c>
      <c r="R3327" s="112">
        <v>28417.5</v>
      </c>
      <c r="S3327" s="111" t="s">
        <v>1386</v>
      </c>
    </row>
    <row r="3328" spans="1:19">
      <c r="A3328" s="111" t="s">
        <v>2936</v>
      </c>
      <c r="B3328" s="143">
        <v>44350</v>
      </c>
      <c r="C3328" s="111" t="s">
        <v>2937</v>
      </c>
      <c r="D3328" s="143">
        <v>44350</v>
      </c>
      <c r="E3328" s="111" t="s">
        <v>1116</v>
      </c>
      <c r="F3328" s="111" t="s">
        <v>1368</v>
      </c>
      <c r="G3328" s="111" t="s">
        <v>1116</v>
      </c>
      <c r="H3328" s="111" t="s">
        <v>1116</v>
      </c>
      <c r="I3328" s="111" t="s">
        <v>1461</v>
      </c>
      <c r="J3328" s="112">
        <v>2</v>
      </c>
      <c r="K3328" s="112">
        <v>7870</v>
      </c>
      <c r="L3328" s="112">
        <v>15740</v>
      </c>
      <c r="M3328" s="112">
        <v>18.738099999999999</v>
      </c>
      <c r="N3328" s="112">
        <v>37.476199999999999</v>
      </c>
      <c r="O3328" s="112">
        <v>0</v>
      </c>
      <c r="P3328" s="112">
        <v>0</v>
      </c>
      <c r="Q3328" s="112">
        <v>7888.7380999999996</v>
      </c>
      <c r="R3328" s="112">
        <v>15777.476199999999</v>
      </c>
      <c r="S3328" s="111" t="s">
        <v>1386</v>
      </c>
    </row>
    <row r="3329" spans="1:19">
      <c r="A3329" s="111" t="s">
        <v>2938</v>
      </c>
      <c r="B3329" s="143">
        <v>44350</v>
      </c>
      <c r="C3329" s="111" t="s">
        <v>2939</v>
      </c>
      <c r="D3329" s="143">
        <v>44350</v>
      </c>
      <c r="E3329" s="111" t="s">
        <v>1116</v>
      </c>
      <c r="F3329" s="111" t="s">
        <v>1123</v>
      </c>
      <c r="G3329" s="111" t="s">
        <v>1116</v>
      </c>
      <c r="H3329" s="111" t="s">
        <v>1116</v>
      </c>
      <c r="I3329" s="111" t="s">
        <v>1461</v>
      </c>
      <c r="J3329" s="112">
        <v>2</v>
      </c>
      <c r="K3329" s="112">
        <v>7870</v>
      </c>
      <c r="L3329" s="112">
        <v>15740</v>
      </c>
      <c r="M3329" s="112">
        <v>18.738099999999999</v>
      </c>
      <c r="N3329" s="112">
        <v>37.476199999999999</v>
      </c>
      <c r="O3329" s="112">
        <v>0</v>
      </c>
      <c r="P3329" s="112">
        <v>0</v>
      </c>
      <c r="Q3329" s="112">
        <v>7888.7380999999996</v>
      </c>
      <c r="R3329" s="112">
        <v>15777.476199999999</v>
      </c>
      <c r="S3329" s="111" t="s">
        <v>1386</v>
      </c>
    </row>
    <row r="3330" spans="1:19">
      <c r="A3330" s="111" t="s">
        <v>2940</v>
      </c>
      <c r="B3330" s="143">
        <v>44350</v>
      </c>
      <c r="C3330" s="111" t="s">
        <v>2941</v>
      </c>
      <c r="D3330" s="143">
        <v>44350</v>
      </c>
      <c r="E3330" s="111" t="s">
        <v>1384</v>
      </c>
      <c r="F3330" s="111" t="s">
        <v>1414</v>
      </c>
      <c r="G3330" s="111" t="s">
        <v>1385</v>
      </c>
      <c r="H3330" s="111" t="s">
        <v>1384</v>
      </c>
      <c r="I3330" s="111" t="s">
        <v>1434</v>
      </c>
      <c r="J3330" s="112">
        <v>2</v>
      </c>
      <c r="K3330" s="112">
        <v>1157</v>
      </c>
      <c r="L3330" s="112">
        <v>2314</v>
      </c>
      <c r="M3330" s="112">
        <v>0</v>
      </c>
      <c r="N3330" s="112">
        <v>0</v>
      </c>
      <c r="O3330" s="112">
        <v>0</v>
      </c>
      <c r="P3330" s="112">
        <v>0</v>
      </c>
      <c r="Q3330" s="112">
        <v>1157</v>
      </c>
      <c r="R3330" s="112">
        <v>2314</v>
      </c>
      <c r="S3330" s="111" t="s">
        <v>1386</v>
      </c>
    </row>
    <row r="3331" spans="1:19">
      <c r="A3331" s="111" t="s">
        <v>2940</v>
      </c>
      <c r="B3331" s="143">
        <v>44350</v>
      </c>
      <c r="C3331" s="111" t="s">
        <v>2941</v>
      </c>
      <c r="D3331" s="143">
        <v>44350</v>
      </c>
      <c r="E3331" s="111" t="s">
        <v>1384</v>
      </c>
      <c r="F3331" s="111" t="s">
        <v>1414</v>
      </c>
      <c r="G3331" s="111" t="s">
        <v>1385</v>
      </c>
      <c r="H3331" s="111" t="s">
        <v>1384</v>
      </c>
      <c r="I3331" s="111" t="s">
        <v>1477</v>
      </c>
      <c r="J3331" s="112">
        <v>2</v>
      </c>
      <c r="K3331" s="112">
        <v>1012</v>
      </c>
      <c r="L3331" s="112">
        <v>2024</v>
      </c>
      <c r="M3331" s="112">
        <v>0</v>
      </c>
      <c r="N3331" s="112">
        <v>0</v>
      </c>
      <c r="O3331" s="112">
        <v>0</v>
      </c>
      <c r="P3331" s="112">
        <v>0</v>
      </c>
      <c r="Q3331" s="112">
        <v>1012</v>
      </c>
      <c r="R3331" s="112">
        <v>2024</v>
      </c>
      <c r="S3331" s="111" t="s">
        <v>1386</v>
      </c>
    </row>
    <row r="3332" spans="1:19">
      <c r="A3332" s="111" t="s">
        <v>2942</v>
      </c>
      <c r="B3332" s="143">
        <v>44353</v>
      </c>
      <c r="C3332" s="111" t="s">
        <v>2943</v>
      </c>
      <c r="D3332" s="143">
        <v>44353</v>
      </c>
      <c r="E3332" s="111" t="s">
        <v>1387</v>
      </c>
      <c r="F3332" s="111" t="s">
        <v>92</v>
      </c>
      <c r="G3332" s="111" t="s">
        <v>1390</v>
      </c>
      <c r="H3332" s="111" t="s">
        <v>1391</v>
      </c>
      <c r="I3332" s="111" t="s">
        <v>1308</v>
      </c>
      <c r="J3332" s="112">
        <v>2</v>
      </c>
      <c r="K3332" s="112">
        <v>9850</v>
      </c>
      <c r="L3332" s="112">
        <v>19700</v>
      </c>
      <c r="M3332" s="112">
        <v>23.452000000000002</v>
      </c>
      <c r="N3332" s="112">
        <v>46.904000000000003</v>
      </c>
      <c r="O3332" s="112">
        <v>0</v>
      </c>
      <c r="P3332" s="112">
        <v>0</v>
      </c>
      <c r="Q3332" s="112">
        <v>9873.4524000000001</v>
      </c>
      <c r="R3332" s="112">
        <v>19746.9048</v>
      </c>
      <c r="S3332" s="111" t="s">
        <v>1386</v>
      </c>
    </row>
    <row r="3333" spans="1:19" ht="25.5">
      <c r="A3333" s="111" t="s">
        <v>2942</v>
      </c>
      <c r="B3333" s="143">
        <v>44353</v>
      </c>
      <c r="C3333" s="111" t="s">
        <v>2943</v>
      </c>
      <c r="D3333" s="143">
        <v>44353</v>
      </c>
      <c r="E3333" s="111" t="s">
        <v>1387</v>
      </c>
      <c r="F3333" s="111" t="s">
        <v>92</v>
      </c>
      <c r="G3333" s="111" t="s">
        <v>1390</v>
      </c>
      <c r="H3333" s="111" t="s">
        <v>1391</v>
      </c>
      <c r="I3333" s="111" t="s">
        <v>1379</v>
      </c>
      <c r="J3333" s="112">
        <v>4</v>
      </c>
      <c r="K3333" s="112">
        <v>9035</v>
      </c>
      <c r="L3333" s="112">
        <v>36140</v>
      </c>
      <c r="M3333" s="112">
        <v>21.512</v>
      </c>
      <c r="N3333" s="112">
        <v>86.048000000000002</v>
      </c>
      <c r="O3333" s="112">
        <v>0</v>
      </c>
      <c r="P3333" s="112">
        <v>0</v>
      </c>
      <c r="Q3333" s="112">
        <v>9056.5118999999995</v>
      </c>
      <c r="R3333" s="112">
        <v>36226.047599999998</v>
      </c>
      <c r="S3333" s="111" t="s">
        <v>1386</v>
      </c>
    </row>
    <row r="3334" spans="1:19">
      <c r="A3334" s="111" t="s">
        <v>2944</v>
      </c>
      <c r="B3334" s="143">
        <v>44353</v>
      </c>
      <c r="C3334" s="111" t="s">
        <v>2945</v>
      </c>
      <c r="D3334" s="143">
        <v>44353</v>
      </c>
      <c r="E3334" s="111" t="s">
        <v>1387</v>
      </c>
      <c r="F3334" s="111" t="s">
        <v>93</v>
      </c>
      <c r="G3334" s="111" t="s">
        <v>1404</v>
      </c>
      <c r="H3334" s="111" t="s">
        <v>1391</v>
      </c>
      <c r="I3334" s="111" t="s">
        <v>1127</v>
      </c>
      <c r="J3334" s="112">
        <v>20</v>
      </c>
      <c r="K3334" s="112">
        <v>1419</v>
      </c>
      <c r="L3334" s="112">
        <v>28380</v>
      </c>
      <c r="M3334" s="112">
        <v>3.379</v>
      </c>
      <c r="N3334" s="112">
        <v>67.58</v>
      </c>
      <c r="O3334" s="112">
        <v>0</v>
      </c>
      <c r="P3334" s="112">
        <v>0</v>
      </c>
      <c r="Q3334" s="112">
        <v>1422.3786</v>
      </c>
      <c r="R3334" s="112">
        <v>28447.572</v>
      </c>
      <c r="S3334" s="111" t="s">
        <v>1386</v>
      </c>
    </row>
    <row r="3335" spans="1:19">
      <c r="A3335" s="111" t="s">
        <v>2946</v>
      </c>
      <c r="B3335" s="143">
        <v>44353</v>
      </c>
      <c r="C3335" s="111" t="s">
        <v>2947</v>
      </c>
      <c r="D3335" s="143">
        <v>44353</v>
      </c>
      <c r="E3335" s="111" t="s">
        <v>1387</v>
      </c>
      <c r="F3335" s="111" t="s">
        <v>983</v>
      </c>
      <c r="G3335" s="111" t="s">
        <v>988</v>
      </c>
      <c r="H3335" s="111" t="s">
        <v>1391</v>
      </c>
      <c r="I3335" s="111" t="s">
        <v>1334</v>
      </c>
      <c r="J3335" s="112">
        <v>20</v>
      </c>
      <c r="K3335" s="112">
        <v>1400</v>
      </c>
      <c r="L3335" s="112">
        <v>28000</v>
      </c>
      <c r="M3335" s="112">
        <v>3.3330000000000002</v>
      </c>
      <c r="N3335" s="112">
        <v>66.66</v>
      </c>
      <c r="O3335" s="112">
        <v>0</v>
      </c>
      <c r="P3335" s="112">
        <v>0</v>
      </c>
      <c r="Q3335" s="112">
        <v>1403.3333</v>
      </c>
      <c r="R3335" s="112">
        <v>28066.666000000001</v>
      </c>
      <c r="S3335" s="111" t="s">
        <v>1386</v>
      </c>
    </row>
    <row r="3336" spans="1:19" ht="25.5">
      <c r="A3336" s="111" t="s">
        <v>2946</v>
      </c>
      <c r="B3336" s="143">
        <v>44353</v>
      </c>
      <c r="C3336" s="111" t="s">
        <v>2947</v>
      </c>
      <c r="D3336" s="143">
        <v>44353</v>
      </c>
      <c r="E3336" s="111" t="s">
        <v>1387</v>
      </c>
      <c r="F3336" s="111" t="s">
        <v>983</v>
      </c>
      <c r="G3336" s="111" t="s">
        <v>988</v>
      </c>
      <c r="H3336" s="111" t="s">
        <v>1391</v>
      </c>
      <c r="I3336" s="111" t="s">
        <v>1429</v>
      </c>
      <c r="J3336" s="112">
        <v>5</v>
      </c>
      <c r="K3336" s="112">
        <v>9035</v>
      </c>
      <c r="L3336" s="112">
        <v>45175</v>
      </c>
      <c r="M3336" s="112">
        <v>21.512</v>
      </c>
      <c r="N3336" s="112">
        <v>107.56</v>
      </c>
      <c r="O3336" s="112">
        <v>0</v>
      </c>
      <c r="P3336" s="112">
        <v>0</v>
      </c>
      <c r="Q3336" s="112">
        <v>9056.5118999999995</v>
      </c>
      <c r="R3336" s="112">
        <v>45282.559500000003</v>
      </c>
      <c r="S3336" s="111" t="s">
        <v>1386</v>
      </c>
    </row>
    <row r="3337" spans="1:19">
      <c r="A3337" s="111" t="s">
        <v>2948</v>
      </c>
      <c r="B3337" s="143">
        <v>44353</v>
      </c>
      <c r="C3337" s="111" t="s">
        <v>2949</v>
      </c>
      <c r="D3337" s="143">
        <v>44353</v>
      </c>
      <c r="E3337" s="111" t="s">
        <v>1384</v>
      </c>
      <c r="F3337" s="111" t="s">
        <v>1414</v>
      </c>
      <c r="G3337" s="111" t="s">
        <v>1385</v>
      </c>
      <c r="H3337" s="111" t="s">
        <v>1384</v>
      </c>
      <c r="I3337" s="111" t="s">
        <v>1286</v>
      </c>
      <c r="J3337" s="112">
        <v>1</v>
      </c>
      <c r="K3337" s="112">
        <v>1361</v>
      </c>
      <c r="L3337" s="112">
        <v>1361</v>
      </c>
      <c r="M3337" s="112">
        <v>0</v>
      </c>
      <c r="N3337" s="112">
        <v>0</v>
      </c>
      <c r="O3337" s="112">
        <v>0</v>
      </c>
      <c r="P3337" s="112">
        <v>0</v>
      </c>
      <c r="Q3337" s="112">
        <v>1361</v>
      </c>
      <c r="R3337" s="112">
        <v>1361</v>
      </c>
      <c r="S3337" s="111" t="s">
        <v>1386</v>
      </c>
    </row>
    <row r="3338" spans="1:19">
      <c r="A3338" s="111" t="s">
        <v>2950</v>
      </c>
      <c r="B3338" s="143">
        <v>44353</v>
      </c>
      <c r="C3338" s="111" t="s">
        <v>2951</v>
      </c>
      <c r="D3338" s="143">
        <v>44353</v>
      </c>
      <c r="E3338" s="111" t="s">
        <v>1384</v>
      </c>
      <c r="F3338" s="111" t="s">
        <v>1414</v>
      </c>
      <c r="G3338" s="111" t="s">
        <v>1385</v>
      </c>
      <c r="H3338" s="111" t="s">
        <v>1384</v>
      </c>
      <c r="I3338" s="111" t="s">
        <v>1283</v>
      </c>
      <c r="J3338" s="112">
        <v>1</v>
      </c>
      <c r="K3338" s="112">
        <v>1244</v>
      </c>
      <c r="L3338" s="112">
        <v>1244</v>
      </c>
      <c r="M3338" s="112">
        <v>0</v>
      </c>
      <c r="N3338" s="112">
        <v>0</v>
      </c>
      <c r="O3338" s="112">
        <v>0</v>
      </c>
      <c r="P3338" s="112">
        <v>0</v>
      </c>
      <c r="Q3338" s="112">
        <v>1244</v>
      </c>
      <c r="R3338" s="112">
        <v>1244</v>
      </c>
      <c r="S3338" s="111" t="s">
        <v>1386</v>
      </c>
    </row>
    <row r="3339" spans="1:19" ht="25.5">
      <c r="A3339" s="111" t="s">
        <v>2952</v>
      </c>
      <c r="B3339" s="143">
        <v>44353</v>
      </c>
      <c r="C3339" s="111" t="s">
        <v>2953</v>
      </c>
      <c r="D3339" s="143">
        <v>44353</v>
      </c>
      <c r="E3339" s="111" t="s">
        <v>1384</v>
      </c>
      <c r="F3339" s="111" t="s">
        <v>2954</v>
      </c>
      <c r="G3339" s="111" t="s">
        <v>1401</v>
      </c>
      <c r="H3339" s="111" t="s">
        <v>1384</v>
      </c>
      <c r="I3339" s="111" t="s">
        <v>1127</v>
      </c>
      <c r="J3339" s="112">
        <v>1</v>
      </c>
      <c r="K3339" s="112">
        <v>1436.58</v>
      </c>
      <c r="L3339" s="112">
        <v>1436.58</v>
      </c>
      <c r="M3339" s="112">
        <v>3.42</v>
      </c>
      <c r="N3339" s="112">
        <v>3.42</v>
      </c>
      <c r="O3339" s="112">
        <v>0</v>
      </c>
      <c r="P3339" s="112">
        <v>0</v>
      </c>
      <c r="Q3339" s="112">
        <v>1440.0003999999999</v>
      </c>
      <c r="R3339" s="112">
        <v>1440.0001</v>
      </c>
      <c r="S3339" s="111" t="s">
        <v>1386</v>
      </c>
    </row>
    <row r="3340" spans="1:19" ht="25.5">
      <c r="A3340" s="111" t="s">
        <v>2955</v>
      </c>
      <c r="B3340" s="143">
        <v>44353</v>
      </c>
      <c r="C3340" s="111" t="s">
        <v>2956</v>
      </c>
      <c r="D3340" s="143">
        <v>44353</v>
      </c>
      <c r="E3340" s="111" t="s">
        <v>1387</v>
      </c>
      <c r="F3340" s="111" t="s">
        <v>80</v>
      </c>
      <c r="G3340" s="111" t="s">
        <v>992</v>
      </c>
      <c r="H3340" s="111" t="s">
        <v>1391</v>
      </c>
      <c r="I3340" s="111" t="s">
        <v>1379</v>
      </c>
      <c r="J3340" s="112">
        <v>5</v>
      </c>
      <c r="K3340" s="112">
        <v>9035</v>
      </c>
      <c r="L3340" s="112">
        <v>45175</v>
      </c>
      <c r="M3340" s="112">
        <v>21.512</v>
      </c>
      <c r="N3340" s="112">
        <v>107.56</v>
      </c>
      <c r="O3340" s="112">
        <v>0</v>
      </c>
      <c r="P3340" s="112">
        <v>0</v>
      </c>
      <c r="Q3340" s="112">
        <v>9056.5118999999995</v>
      </c>
      <c r="R3340" s="112">
        <v>45282.559500000003</v>
      </c>
      <c r="S3340" s="111" t="s">
        <v>1386</v>
      </c>
    </row>
    <row r="3341" spans="1:19">
      <c r="A3341" s="111" t="s">
        <v>2957</v>
      </c>
      <c r="B3341" s="143">
        <v>44353</v>
      </c>
      <c r="C3341" s="111" t="s">
        <v>2958</v>
      </c>
      <c r="D3341" s="143">
        <v>44353</v>
      </c>
      <c r="E3341" s="111" t="s">
        <v>1387</v>
      </c>
      <c r="F3341" s="111" t="s">
        <v>100</v>
      </c>
      <c r="G3341" s="111" t="s">
        <v>1020</v>
      </c>
      <c r="H3341" s="111" t="s">
        <v>1391</v>
      </c>
      <c r="I3341" s="111" t="s">
        <v>1286</v>
      </c>
      <c r="J3341" s="112">
        <v>40</v>
      </c>
      <c r="K3341" s="112">
        <v>1361</v>
      </c>
      <c r="L3341" s="112">
        <v>54440</v>
      </c>
      <c r="M3341" s="112">
        <v>3.24</v>
      </c>
      <c r="N3341" s="112">
        <v>129.6</v>
      </c>
      <c r="O3341" s="112">
        <v>0</v>
      </c>
      <c r="P3341" s="112">
        <v>0</v>
      </c>
      <c r="Q3341" s="112">
        <v>1364.2405000000001</v>
      </c>
      <c r="R3341" s="112">
        <v>54569.62</v>
      </c>
      <c r="S3341" s="111" t="s">
        <v>1386</v>
      </c>
    </row>
    <row r="3342" spans="1:19">
      <c r="A3342" s="111" t="s">
        <v>2959</v>
      </c>
      <c r="B3342" s="143">
        <v>44353</v>
      </c>
      <c r="C3342" s="111" t="s">
        <v>2960</v>
      </c>
      <c r="D3342" s="143">
        <v>44353</v>
      </c>
      <c r="E3342" s="111" t="s">
        <v>1384</v>
      </c>
      <c r="F3342" s="111" t="s">
        <v>1413</v>
      </c>
      <c r="G3342" s="111" t="s">
        <v>1385</v>
      </c>
      <c r="H3342" s="111" t="s">
        <v>1384</v>
      </c>
      <c r="I3342" s="111" t="s">
        <v>1126</v>
      </c>
      <c r="J3342" s="112">
        <v>2</v>
      </c>
      <c r="K3342" s="112">
        <v>8367</v>
      </c>
      <c r="L3342" s="112">
        <v>16734</v>
      </c>
      <c r="M3342" s="112">
        <v>0</v>
      </c>
      <c r="N3342" s="112">
        <v>0</v>
      </c>
      <c r="O3342" s="112">
        <v>0</v>
      </c>
      <c r="P3342" s="112">
        <v>0</v>
      </c>
      <c r="Q3342" s="112">
        <v>8367</v>
      </c>
      <c r="R3342" s="112">
        <v>16734</v>
      </c>
      <c r="S3342" s="111" t="s">
        <v>1386</v>
      </c>
    </row>
    <row r="3343" spans="1:19">
      <c r="A3343" s="111" t="s">
        <v>2961</v>
      </c>
      <c r="B3343" s="143">
        <v>44353</v>
      </c>
      <c r="C3343" s="111" t="s">
        <v>2962</v>
      </c>
      <c r="D3343" s="143">
        <v>44353</v>
      </c>
      <c r="E3343" s="111" t="s">
        <v>1387</v>
      </c>
      <c r="F3343" s="111" t="s">
        <v>40</v>
      </c>
      <c r="G3343" s="111" t="s">
        <v>41</v>
      </c>
      <c r="H3343" s="111" t="s">
        <v>13</v>
      </c>
      <c r="I3343" s="111" t="s">
        <v>1283</v>
      </c>
      <c r="J3343" s="112">
        <v>40</v>
      </c>
      <c r="K3343" s="112">
        <v>1244</v>
      </c>
      <c r="L3343" s="112">
        <v>49760</v>
      </c>
      <c r="M3343" s="112">
        <v>2.9619</v>
      </c>
      <c r="N3343" s="112">
        <v>118.476</v>
      </c>
      <c r="O3343" s="112">
        <v>0</v>
      </c>
      <c r="P3343" s="112">
        <v>0</v>
      </c>
      <c r="Q3343" s="112">
        <v>1246.9619</v>
      </c>
      <c r="R3343" s="112">
        <v>49878.476000000002</v>
      </c>
      <c r="S3343" s="111" t="s">
        <v>1386</v>
      </c>
    </row>
    <row r="3344" spans="1:19">
      <c r="A3344" s="111" t="s">
        <v>2961</v>
      </c>
      <c r="B3344" s="143">
        <v>44353</v>
      </c>
      <c r="C3344" s="111" t="s">
        <v>2962</v>
      </c>
      <c r="D3344" s="143">
        <v>44353</v>
      </c>
      <c r="E3344" s="111" t="s">
        <v>1387</v>
      </c>
      <c r="F3344" s="111" t="s">
        <v>40</v>
      </c>
      <c r="G3344" s="111" t="s">
        <v>41</v>
      </c>
      <c r="H3344" s="111" t="s">
        <v>13</v>
      </c>
      <c r="I3344" s="111" t="s">
        <v>1338</v>
      </c>
      <c r="J3344" s="112">
        <v>60</v>
      </c>
      <c r="K3344" s="112">
        <v>1186</v>
      </c>
      <c r="L3344" s="112">
        <v>71160</v>
      </c>
      <c r="M3344" s="112">
        <v>2.8237999999999999</v>
      </c>
      <c r="N3344" s="112">
        <v>169.428</v>
      </c>
      <c r="O3344" s="112">
        <v>0</v>
      </c>
      <c r="P3344" s="112">
        <v>0</v>
      </c>
      <c r="Q3344" s="112">
        <v>1188.8237999999999</v>
      </c>
      <c r="R3344" s="112">
        <v>71329.428</v>
      </c>
      <c r="S3344" s="111" t="s">
        <v>1386</v>
      </c>
    </row>
    <row r="3345" spans="1:19">
      <c r="A3345" s="111" t="s">
        <v>2961</v>
      </c>
      <c r="B3345" s="143">
        <v>44353</v>
      </c>
      <c r="C3345" s="111" t="s">
        <v>2962</v>
      </c>
      <c r="D3345" s="143">
        <v>44353</v>
      </c>
      <c r="E3345" s="111" t="s">
        <v>1387</v>
      </c>
      <c r="F3345" s="111" t="s">
        <v>40</v>
      </c>
      <c r="G3345" s="111" t="s">
        <v>41</v>
      </c>
      <c r="H3345" s="111" t="s">
        <v>13</v>
      </c>
      <c r="I3345" s="111" t="s">
        <v>1436</v>
      </c>
      <c r="J3345" s="112">
        <v>100</v>
      </c>
      <c r="K3345" s="112">
        <v>1176</v>
      </c>
      <c r="L3345" s="112">
        <v>117600</v>
      </c>
      <c r="M3345" s="112">
        <v>2.8</v>
      </c>
      <c r="N3345" s="112">
        <v>280</v>
      </c>
      <c r="O3345" s="112">
        <v>0</v>
      </c>
      <c r="P3345" s="112">
        <v>0</v>
      </c>
      <c r="Q3345" s="112">
        <v>1178.8</v>
      </c>
      <c r="R3345" s="112">
        <v>117880</v>
      </c>
      <c r="S3345" s="111" t="s">
        <v>1386</v>
      </c>
    </row>
    <row r="3346" spans="1:19">
      <c r="A3346" s="111" t="s">
        <v>2963</v>
      </c>
      <c r="B3346" s="143">
        <v>44353</v>
      </c>
      <c r="C3346" s="111" t="s">
        <v>2964</v>
      </c>
      <c r="D3346" s="143">
        <v>44353</v>
      </c>
      <c r="E3346" s="111" t="s">
        <v>1387</v>
      </c>
      <c r="F3346" s="111" t="s">
        <v>15</v>
      </c>
      <c r="G3346" s="111" t="s">
        <v>1395</v>
      </c>
      <c r="H3346" s="111" t="s">
        <v>13</v>
      </c>
      <c r="I3346" s="111" t="s">
        <v>1338</v>
      </c>
      <c r="J3346" s="112">
        <v>40</v>
      </c>
      <c r="K3346" s="112">
        <v>1186</v>
      </c>
      <c r="L3346" s="112">
        <v>47440</v>
      </c>
      <c r="M3346" s="112">
        <v>2.8237999999999999</v>
      </c>
      <c r="N3346" s="112">
        <v>112.952</v>
      </c>
      <c r="O3346" s="112">
        <v>0</v>
      </c>
      <c r="P3346" s="112">
        <v>0</v>
      </c>
      <c r="Q3346" s="112">
        <v>1188.8237999999999</v>
      </c>
      <c r="R3346" s="112">
        <v>47552.951999999997</v>
      </c>
      <c r="S3346" s="111" t="s">
        <v>1386</v>
      </c>
    </row>
    <row r="3347" spans="1:19">
      <c r="A3347" s="111" t="s">
        <v>2963</v>
      </c>
      <c r="B3347" s="143">
        <v>44353</v>
      </c>
      <c r="C3347" s="111" t="s">
        <v>2964</v>
      </c>
      <c r="D3347" s="143">
        <v>44353</v>
      </c>
      <c r="E3347" s="111" t="s">
        <v>1387</v>
      </c>
      <c r="F3347" s="111" t="s">
        <v>15</v>
      </c>
      <c r="G3347" s="111" t="s">
        <v>1395</v>
      </c>
      <c r="H3347" s="111" t="s">
        <v>13</v>
      </c>
      <c r="I3347" s="111" t="s">
        <v>1334</v>
      </c>
      <c r="J3347" s="112">
        <v>40</v>
      </c>
      <c r="K3347" s="112">
        <v>1400</v>
      </c>
      <c r="L3347" s="112">
        <v>56000</v>
      </c>
      <c r="M3347" s="112">
        <v>3.3332999999999999</v>
      </c>
      <c r="N3347" s="112">
        <v>133.33199999999999</v>
      </c>
      <c r="O3347" s="112">
        <v>0</v>
      </c>
      <c r="P3347" s="112">
        <v>0</v>
      </c>
      <c r="Q3347" s="112">
        <v>1403.3333</v>
      </c>
      <c r="R3347" s="112">
        <v>56133.332000000002</v>
      </c>
      <c r="S3347" s="111" t="s">
        <v>1386</v>
      </c>
    </row>
    <row r="3348" spans="1:19">
      <c r="A3348" s="111" t="s">
        <v>2963</v>
      </c>
      <c r="B3348" s="143">
        <v>44353</v>
      </c>
      <c r="C3348" s="111" t="s">
        <v>2964</v>
      </c>
      <c r="D3348" s="143">
        <v>44353</v>
      </c>
      <c r="E3348" s="111" t="s">
        <v>1387</v>
      </c>
      <c r="F3348" s="111" t="s">
        <v>15</v>
      </c>
      <c r="G3348" s="111" t="s">
        <v>1395</v>
      </c>
      <c r="H3348" s="111" t="s">
        <v>13</v>
      </c>
      <c r="I3348" s="111" t="s">
        <v>1286</v>
      </c>
      <c r="J3348" s="112">
        <v>50</v>
      </c>
      <c r="K3348" s="112">
        <v>1361</v>
      </c>
      <c r="L3348" s="112">
        <v>68050</v>
      </c>
      <c r="M3348" s="112">
        <v>3.2404999999999999</v>
      </c>
      <c r="N3348" s="112">
        <v>162.02500000000001</v>
      </c>
      <c r="O3348" s="112">
        <v>0</v>
      </c>
      <c r="P3348" s="112">
        <v>0</v>
      </c>
      <c r="Q3348" s="112">
        <v>1364.2405000000001</v>
      </c>
      <c r="R3348" s="112">
        <v>68212.024999999994</v>
      </c>
      <c r="S3348" s="111" t="s">
        <v>1386</v>
      </c>
    </row>
    <row r="3349" spans="1:19">
      <c r="A3349" s="111" t="s">
        <v>2965</v>
      </c>
      <c r="B3349" s="143">
        <v>44353</v>
      </c>
      <c r="C3349" s="111" t="s">
        <v>2966</v>
      </c>
      <c r="D3349" s="143">
        <v>44353</v>
      </c>
      <c r="E3349" s="111" t="s">
        <v>1387</v>
      </c>
      <c r="F3349" s="111" t="s">
        <v>50</v>
      </c>
      <c r="G3349" s="111" t="s">
        <v>1389</v>
      </c>
      <c r="H3349" s="111" t="s">
        <v>13</v>
      </c>
      <c r="I3349" s="111" t="s">
        <v>1286</v>
      </c>
      <c r="J3349" s="112">
        <v>40</v>
      </c>
      <c r="K3349" s="112">
        <v>1361</v>
      </c>
      <c r="L3349" s="112">
        <v>54440</v>
      </c>
      <c r="M3349" s="112">
        <v>3.2404999999999999</v>
      </c>
      <c r="N3349" s="112">
        <v>129.62</v>
      </c>
      <c r="O3349" s="112">
        <v>0</v>
      </c>
      <c r="P3349" s="112">
        <v>0</v>
      </c>
      <c r="Q3349" s="112">
        <v>1364.2405000000001</v>
      </c>
      <c r="R3349" s="112">
        <v>54569.62</v>
      </c>
      <c r="S3349" s="111" t="s">
        <v>1386</v>
      </c>
    </row>
    <row r="3350" spans="1:19">
      <c r="A3350" s="111" t="s">
        <v>2965</v>
      </c>
      <c r="B3350" s="143">
        <v>44353</v>
      </c>
      <c r="C3350" s="111" t="s">
        <v>2966</v>
      </c>
      <c r="D3350" s="143">
        <v>44353</v>
      </c>
      <c r="E3350" s="111" t="s">
        <v>1387</v>
      </c>
      <c r="F3350" s="111" t="s">
        <v>50</v>
      </c>
      <c r="G3350" s="111" t="s">
        <v>1389</v>
      </c>
      <c r="H3350" s="111" t="s">
        <v>13</v>
      </c>
      <c r="I3350" s="111" t="s">
        <v>1338</v>
      </c>
      <c r="J3350" s="112">
        <v>140</v>
      </c>
      <c r="K3350" s="112">
        <v>1186</v>
      </c>
      <c r="L3350" s="112">
        <v>166040</v>
      </c>
      <c r="M3350" s="112">
        <v>2.8237999999999999</v>
      </c>
      <c r="N3350" s="112">
        <v>395.33199999999999</v>
      </c>
      <c r="O3350" s="112">
        <v>0</v>
      </c>
      <c r="P3350" s="112">
        <v>0</v>
      </c>
      <c r="Q3350" s="112">
        <v>1188.8237999999999</v>
      </c>
      <c r="R3350" s="112">
        <v>166435.33199999999</v>
      </c>
      <c r="S3350" s="111" t="s">
        <v>1386</v>
      </c>
    </row>
    <row r="3351" spans="1:19">
      <c r="A3351" s="111" t="s">
        <v>2965</v>
      </c>
      <c r="B3351" s="143">
        <v>44353</v>
      </c>
      <c r="C3351" s="111" t="s">
        <v>2966</v>
      </c>
      <c r="D3351" s="143">
        <v>44353</v>
      </c>
      <c r="E3351" s="111" t="s">
        <v>1387</v>
      </c>
      <c r="F3351" s="111" t="s">
        <v>50</v>
      </c>
      <c r="G3351" s="111" t="s">
        <v>1389</v>
      </c>
      <c r="H3351" s="111" t="s">
        <v>13</v>
      </c>
      <c r="I3351" s="111" t="s">
        <v>1436</v>
      </c>
      <c r="J3351" s="112">
        <v>80</v>
      </c>
      <c r="K3351" s="112">
        <v>1176</v>
      </c>
      <c r="L3351" s="112">
        <v>94080</v>
      </c>
      <c r="M3351" s="112">
        <v>2.8</v>
      </c>
      <c r="N3351" s="112">
        <v>224</v>
      </c>
      <c r="O3351" s="112">
        <v>0</v>
      </c>
      <c r="P3351" s="112">
        <v>0</v>
      </c>
      <c r="Q3351" s="112">
        <v>1178.8</v>
      </c>
      <c r="R3351" s="112">
        <v>94304</v>
      </c>
      <c r="S3351" s="111" t="s">
        <v>1386</v>
      </c>
    </row>
    <row r="3352" spans="1:19">
      <c r="A3352" s="111" t="s">
        <v>2967</v>
      </c>
      <c r="B3352" s="143">
        <v>44353</v>
      </c>
      <c r="C3352" s="111" t="s">
        <v>2968</v>
      </c>
      <c r="D3352" s="143">
        <v>44353</v>
      </c>
      <c r="E3352" s="111" t="s">
        <v>1387</v>
      </c>
      <c r="F3352" s="111" t="s">
        <v>954</v>
      </c>
      <c r="G3352" s="111" t="s">
        <v>76</v>
      </c>
      <c r="H3352" s="111" t="s">
        <v>54</v>
      </c>
      <c r="I3352" s="111" t="s">
        <v>1283</v>
      </c>
      <c r="J3352" s="112">
        <v>100</v>
      </c>
      <c r="K3352" s="112">
        <v>1244</v>
      </c>
      <c r="L3352" s="112">
        <v>124400</v>
      </c>
      <c r="M3352" s="112">
        <v>2.9619</v>
      </c>
      <c r="N3352" s="112">
        <v>296.19</v>
      </c>
      <c r="O3352" s="112">
        <v>0</v>
      </c>
      <c r="P3352" s="112">
        <v>0</v>
      </c>
      <c r="Q3352" s="112">
        <v>1246.9619</v>
      </c>
      <c r="R3352" s="112">
        <v>124696.19</v>
      </c>
      <c r="S3352" s="111" t="s">
        <v>1386</v>
      </c>
    </row>
    <row r="3353" spans="1:19">
      <c r="A3353" s="111" t="s">
        <v>2967</v>
      </c>
      <c r="B3353" s="143">
        <v>44353</v>
      </c>
      <c r="C3353" s="111" t="s">
        <v>2968</v>
      </c>
      <c r="D3353" s="143">
        <v>44353</v>
      </c>
      <c r="E3353" s="111" t="s">
        <v>1387</v>
      </c>
      <c r="F3353" s="111" t="s">
        <v>954</v>
      </c>
      <c r="G3353" s="111" t="s">
        <v>76</v>
      </c>
      <c r="H3353" s="111" t="s">
        <v>54</v>
      </c>
      <c r="I3353" s="111" t="s">
        <v>1338</v>
      </c>
      <c r="J3353" s="112">
        <v>40</v>
      </c>
      <c r="K3353" s="112">
        <v>1186</v>
      </c>
      <c r="L3353" s="112">
        <v>47440</v>
      </c>
      <c r="M3353" s="112">
        <v>2.8237999999999999</v>
      </c>
      <c r="N3353" s="112">
        <v>112.952</v>
      </c>
      <c r="O3353" s="112">
        <v>0</v>
      </c>
      <c r="P3353" s="112">
        <v>0</v>
      </c>
      <c r="Q3353" s="112">
        <v>1188.8237999999999</v>
      </c>
      <c r="R3353" s="112">
        <v>47552.951999999997</v>
      </c>
      <c r="S3353" s="111" t="s">
        <v>1386</v>
      </c>
    </row>
    <row r="3354" spans="1:19">
      <c r="A3354" s="111" t="s">
        <v>2967</v>
      </c>
      <c r="B3354" s="143">
        <v>44353</v>
      </c>
      <c r="C3354" s="111" t="s">
        <v>2968</v>
      </c>
      <c r="D3354" s="143">
        <v>44353</v>
      </c>
      <c r="E3354" s="111" t="s">
        <v>1387</v>
      </c>
      <c r="F3354" s="111" t="s">
        <v>954</v>
      </c>
      <c r="G3354" s="111" t="s">
        <v>76</v>
      </c>
      <c r="H3354" s="111" t="s">
        <v>54</v>
      </c>
      <c r="I3354" s="111" t="s">
        <v>1127</v>
      </c>
      <c r="J3354" s="112">
        <v>40</v>
      </c>
      <c r="K3354" s="112">
        <v>1419</v>
      </c>
      <c r="L3354" s="112">
        <v>56760</v>
      </c>
      <c r="M3354" s="112">
        <v>3.3786</v>
      </c>
      <c r="N3354" s="112">
        <v>135.14400000000001</v>
      </c>
      <c r="O3354" s="112">
        <v>0</v>
      </c>
      <c r="P3354" s="112">
        <v>0</v>
      </c>
      <c r="Q3354" s="112">
        <v>1422.3786</v>
      </c>
      <c r="R3354" s="112">
        <v>56895.144</v>
      </c>
      <c r="S3354" s="111" t="s">
        <v>1386</v>
      </c>
    </row>
    <row r="3355" spans="1:19">
      <c r="A3355" s="111" t="s">
        <v>2967</v>
      </c>
      <c r="B3355" s="143">
        <v>44353</v>
      </c>
      <c r="C3355" s="111" t="s">
        <v>2968</v>
      </c>
      <c r="D3355" s="143">
        <v>44353</v>
      </c>
      <c r="E3355" s="111" t="s">
        <v>1387</v>
      </c>
      <c r="F3355" s="111" t="s">
        <v>954</v>
      </c>
      <c r="G3355" s="111" t="s">
        <v>76</v>
      </c>
      <c r="H3355" s="111" t="s">
        <v>54</v>
      </c>
      <c r="I3355" s="111" t="s">
        <v>1334</v>
      </c>
      <c r="J3355" s="112">
        <v>40</v>
      </c>
      <c r="K3355" s="112">
        <v>1400</v>
      </c>
      <c r="L3355" s="112">
        <v>56000</v>
      </c>
      <c r="M3355" s="112">
        <v>3.3332999999999999</v>
      </c>
      <c r="N3355" s="112">
        <v>133.33199999999999</v>
      </c>
      <c r="O3355" s="112">
        <v>0</v>
      </c>
      <c r="P3355" s="112">
        <v>0</v>
      </c>
      <c r="Q3355" s="112">
        <v>1403.3333</v>
      </c>
      <c r="R3355" s="112">
        <v>56133.332000000002</v>
      </c>
      <c r="S3355" s="111" t="s">
        <v>1386</v>
      </c>
    </row>
    <row r="3356" spans="1:19" ht="25.5">
      <c r="A3356" s="111" t="s">
        <v>2967</v>
      </c>
      <c r="B3356" s="143">
        <v>44353</v>
      </c>
      <c r="C3356" s="111" t="s">
        <v>2968</v>
      </c>
      <c r="D3356" s="143">
        <v>44353</v>
      </c>
      <c r="E3356" s="111" t="s">
        <v>1387</v>
      </c>
      <c r="F3356" s="111" t="s">
        <v>954</v>
      </c>
      <c r="G3356" s="111" t="s">
        <v>76</v>
      </c>
      <c r="H3356" s="111" t="s">
        <v>54</v>
      </c>
      <c r="I3356" s="111" t="s">
        <v>1379</v>
      </c>
      <c r="J3356" s="112">
        <v>10</v>
      </c>
      <c r="K3356" s="112">
        <v>9035</v>
      </c>
      <c r="L3356" s="112">
        <v>90350</v>
      </c>
      <c r="M3356" s="112">
        <v>21.511900000000001</v>
      </c>
      <c r="N3356" s="112">
        <v>215.119</v>
      </c>
      <c r="O3356" s="112">
        <v>0</v>
      </c>
      <c r="P3356" s="112">
        <v>0</v>
      </c>
      <c r="Q3356" s="112">
        <v>9056.5118999999995</v>
      </c>
      <c r="R3356" s="112">
        <v>90565.119000000006</v>
      </c>
      <c r="S3356" s="111" t="s">
        <v>1386</v>
      </c>
    </row>
    <row r="3357" spans="1:19">
      <c r="A3357" s="111" t="s">
        <v>2969</v>
      </c>
      <c r="B3357" s="143">
        <v>44353</v>
      </c>
      <c r="C3357" s="111" t="s">
        <v>2970</v>
      </c>
      <c r="D3357" s="143">
        <v>44353</v>
      </c>
      <c r="E3357" s="111" t="s">
        <v>1387</v>
      </c>
      <c r="F3357" s="111" t="s">
        <v>75</v>
      </c>
      <c r="G3357" s="111" t="s">
        <v>76</v>
      </c>
      <c r="H3357" s="111" t="s">
        <v>54</v>
      </c>
      <c r="I3357" s="111" t="s">
        <v>1367</v>
      </c>
      <c r="J3357" s="112">
        <v>5</v>
      </c>
      <c r="K3357" s="112">
        <v>7760</v>
      </c>
      <c r="L3357" s="112">
        <v>38800</v>
      </c>
      <c r="M3357" s="112">
        <v>18.476199999999999</v>
      </c>
      <c r="N3357" s="112">
        <v>92.381</v>
      </c>
      <c r="O3357" s="112">
        <v>0</v>
      </c>
      <c r="P3357" s="112">
        <v>0</v>
      </c>
      <c r="Q3357" s="112">
        <v>7778.4762000000001</v>
      </c>
      <c r="R3357" s="112">
        <v>38892.381000000001</v>
      </c>
      <c r="S3357" s="111" t="s">
        <v>1386</v>
      </c>
    </row>
    <row r="3358" spans="1:19">
      <c r="A3358" s="111" t="s">
        <v>2969</v>
      </c>
      <c r="B3358" s="143">
        <v>44353</v>
      </c>
      <c r="C3358" s="111" t="s">
        <v>2970</v>
      </c>
      <c r="D3358" s="143">
        <v>44353</v>
      </c>
      <c r="E3358" s="111" t="s">
        <v>1387</v>
      </c>
      <c r="F3358" s="111" t="s">
        <v>75</v>
      </c>
      <c r="G3358" s="111" t="s">
        <v>76</v>
      </c>
      <c r="H3358" s="111" t="s">
        <v>54</v>
      </c>
      <c r="I3358" s="111" t="s">
        <v>1338</v>
      </c>
      <c r="J3358" s="112">
        <v>40</v>
      </c>
      <c r="K3358" s="112">
        <v>1186</v>
      </c>
      <c r="L3358" s="112">
        <v>47440</v>
      </c>
      <c r="M3358" s="112">
        <v>2.8237999999999999</v>
      </c>
      <c r="N3358" s="112">
        <v>112.952</v>
      </c>
      <c r="O3358" s="112">
        <v>0</v>
      </c>
      <c r="P3358" s="112">
        <v>0</v>
      </c>
      <c r="Q3358" s="112">
        <v>1188.8237999999999</v>
      </c>
      <c r="R3358" s="112">
        <v>47552.951999999997</v>
      </c>
      <c r="S3358" s="111" t="s">
        <v>1386</v>
      </c>
    </row>
    <row r="3359" spans="1:19">
      <c r="A3359" s="111" t="s">
        <v>2969</v>
      </c>
      <c r="B3359" s="143">
        <v>44353</v>
      </c>
      <c r="C3359" s="111" t="s">
        <v>2970</v>
      </c>
      <c r="D3359" s="143">
        <v>44353</v>
      </c>
      <c r="E3359" s="111" t="s">
        <v>1387</v>
      </c>
      <c r="F3359" s="111" t="s">
        <v>75</v>
      </c>
      <c r="G3359" s="111" t="s">
        <v>76</v>
      </c>
      <c r="H3359" s="111" t="s">
        <v>54</v>
      </c>
      <c r="I3359" s="111" t="s">
        <v>1127</v>
      </c>
      <c r="J3359" s="112">
        <v>20</v>
      </c>
      <c r="K3359" s="112">
        <v>1419</v>
      </c>
      <c r="L3359" s="112">
        <v>28380</v>
      </c>
      <c r="M3359" s="112">
        <v>3.3786</v>
      </c>
      <c r="N3359" s="112">
        <v>67.572000000000003</v>
      </c>
      <c r="O3359" s="112">
        <v>0</v>
      </c>
      <c r="P3359" s="112">
        <v>0</v>
      </c>
      <c r="Q3359" s="112">
        <v>1422.3786</v>
      </c>
      <c r="R3359" s="112">
        <v>28447.572</v>
      </c>
      <c r="S3359" s="111" t="s">
        <v>1386</v>
      </c>
    </row>
    <row r="3360" spans="1:19">
      <c r="A3360" s="111" t="s">
        <v>2971</v>
      </c>
      <c r="B3360" s="143">
        <v>44353</v>
      </c>
      <c r="C3360" s="111" t="s">
        <v>2972</v>
      </c>
      <c r="D3360" s="143">
        <v>44353</v>
      </c>
      <c r="E3360" s="111" t="s">
        <v>1387</v>
      </c>
      <c r="F3360" s="111" t="s">
        <v>74</v>
      </c>
      <c r="G3360" s="111" t="s">
        <v>1028</v>
      </c>
      <c r="H3360" s="111" t="s">
        <v>54</v>
      </c>
      <c r="I3360" s="111" t="s">
        <v>1338</v>
      </c>
      <c r="J3360" s="112">
        <v>60</v>
      </c>
      <c r="K3360" s="112">
        <v>1186</v>
      </c>
      <c r="L3360" s="112">
        <v>71160</v>
      </c>
      <c r="M3360" s="112">
        <v>2.8237999999999999</v>
      </c>
      <c r="N3360" s="112">
        <v>169.428</v>
      </c>
      <c r="O3360" s="112">
        <v>0</v>
      </c>
      <c r="P3360" s="112">
        <v>0</v>
      </c>
      <c r="Q3360" s="112">
        <v>1188.8237999999999</v>
      </c>
      <c r="R3360" s="112">
        <v>71329.428</v>
      </c>
      <c r="S3360" s="111" t="s">
        <v>1386</v>
      </c>
    </row>
    <row r="3361" spans="1:19" ht="25.5">
      <c r="A3361" s="111" t="s">
        <v>2971</v>
      </c>
      <c r="B3361" s="143">
        <v>44353</v>
      </c>
      <c r="C3361" s="111" t="s">
        <v>2972</v>
      </c>
      <c r="D3361" s="143">
        <v>44353</v>
      </c>
      <c r="E3361" s="111" t="s">
        <v>1387</v>
      </c>
      <c r="F3361" s="111" t="s">
        <v>74</v>
      </c>
      <c r="G3361" s="111" t="s">
        <v>1028</v>
      </c>
      <c r="H3361" s="111" t="s">
        <v>54</v>
      </c>
      <c r="I3361" s="111" t="s">
        <v>1429</v>
      </c>
      <c r="J3361" s="112">
        <v>5</v>
      </c>
      <c r="K3361" s="112">
        <v>9035</v>
      </c>
      <c r="L3361" s="112">
        <v>45175</v>
      </c>
      <c r="M3361" s="112">
        <v>21.511900000000001</v>
      </c>
      <c r="N3361" s="112">
        <v>107.5595</v>
      </c>
      <c r="O3361" s="112">
        <v>0</v>
      </c>
      <c r="P3361" s="112">
        <v>0</v>
      </c>
      <c r="Q3361" s="112">
        <v>9056.5118999999995</v>
      </c>
      <c r="R3361" s="112">
        <v>45282.559500000003</v>
      </c>
      <c r="S3361" s="111" t="s">
        <v>1386</v>
      </c>
    </row>
    <row r="3362" spans="1:19">
      <c r="A3362" s="111" t="s">
        <v>2971</v>
      </c>
      <c r="B3362" s="143">
        <v>44353</v>
      </c>
      <c r="C3362" s="111" t="s">
        <v>2972</v>
      </c>
      <c r="D3362" s="143">
        <v>44353</v>
      </c>
      <c r="E3362" s="111" t="s">
        <v>1387</v>
      </c>
      <c r="F3362" s="111" t="s">
        <v>74</v>
      </c>
      <c r="G3362" s="111" t="s">
        <v>1028</v>
      </c>
      <c r="H3362" s="111" t="s">
        <v>54</v>
      </c>
      <c r="I3362" s="111" t="s">
        <v>1367</v>
      </c>
      <c r="J3362" s="112">
        <v>25</v>
      </c>
      <c r="K3362" s="112">
        <v>7760</v>
      </c>
      <c r="L3362" s="112">
        <v>194000</v>
      </c>
      <c r="M3362" s="112">
        <v>18.476199999999999</v>
      </c>
      <c r="N3362" s="112">
        <v>461.90499999999997</v>
      </c>
      <c r="O3362" s="112">
        <v>0</v>
      </c>
      <c r="P3362" s="112">
        <v>0</v>
      </c>
      <c r="Q3362" s="112">
        <v>7778.4762000000001</v>
      </c>
      <c r="R3362" s="112">
        <v>194461.905</v>
      </c>
      <c r="S3362" s="111" t="s">
        <v>1386</v>
      </c>
    </row>
    <row r="3363" spans="1:19">
      <c r="A3363" s="111" t="s">
        <v>2971</v>
      </c>
      <c r="B3363" s="143">
        <v>44353</v>
      </c>
      <c r="C3363" s="111" t="s">
        <v>2972</v>
      </c>
      <c r="D3363" s="143">
        <v>44353</v>
      </c>
      <c r="E3363" s="111" t="s">
        <v>1387</v>
      </c>
      <c r="F3363" s="111" t="s">
        <v>74</v>
      </c>
      <c r="G3363" s="111" t="s">
        <v>1028</v>
      </c>
      <c r="H3363" s="111" t="s">
        <v>54</v>
      </c>
      <c r="I3363" s="111" t="s">
        <v>1334</v>
      </c>
      <c r="J3363" s="112">
        <v>40</v>
      </c>
      <c r="K3363" s="112">
        <v>1400</v>
      </c>
      <c r="L3363" s="112">
        <v>56000</v>
      </c>
      <c r="M3363" s="112">
        <v>3.3332999999999999</v>
      </c>
      <c r="N3363" s="112">
        <v>133.33199999999999</v>
      </c>
      <c r="O3363" s="112">
        <v>0</v>
      </c>
      <c r="P3363" s="112">
        <v>0</v>
      </c>
      <c r="Q3363" s="112">
        <v>1403.3333</v>
      </c>
      <c r="R3363" s="112">
        <v>56133.332000000002</v>
      </c>
      <c r="S3363" s="111" t="s">
        <v>1386</v>
      </c>
    </row>
    <row r="3364" spans="1:19">
      <c r="A3364" s="111" t="s">
        <v>2971</v>
      </c>
      <c r="B3364" s="143">
        <v>44353</v>
      </c>
      <c r="C3364" s="111" t="s">
        <v>2972</v>
      </c>
      <c r="D3364" s="143">
        <v>44353</v>
      </c>
      <c r="E3364" s="111" t="s">
        <v>1387</v>
      </c>
      <c r="F3364" s="111" t="s">
        <v>74</v>
      </c>
      <c r="G3364" s="111" t="s">
        <v>1028</v>
      </c>
      <c r="H3364" s="111" t="s">
        <v>54</v>
      </c>
      <c r="I3364" s="111" t="s">
        <v>1283</v>
      </c>
      <c r="J3364" s="112">
        <v>20</v>
      </c>
      <c r="K3364" s="112">
        <v>1244</v>
      </c>
      <c r="L3364" s="112">
        <v>24880</v>
      </c>
      <c r="M3364" s="112">
        <v>2.9619</v>
      </c>
      <c r="N3364" s="112">
        <v>59.238</v>
      </c>
      <c r="O3364" s="112">
        <v>0</v>
      </c>
      <c r="P3364" s="112">
        <v>0</v>
      </c>
      <c r="Q3364" s="112">
        <v>1246.9619</v>
      </c>
      <c r="R3364" s="112">
        <v>24939.238000000001</v>
      </c>
      <c r="S3364" s="111" t="s">
        <v>1386</v>
      </c>
    </row>
    <row r="3365" spans="1:19">
      <c r="A3365" s="111" t="s">
        <v>2973</v>
      </c>
      <c r="B3365" s="143">
        <v>44353</v>
      </c>
      <c r="C3365" s="111" t="s">
        <v>2974</v>
      </c>
      <c r="D3365" s="143">
        <v>44353</v>
      </c>
      <c r="E3365" s="111" t="s">
        <v>1387</v>
      </c>
      <c r="F3365" s="111" t="s">
        <v>72</v>
      </c>
      <c r="G3365" s="111" t="s">
        <v>1028</v>
      </c>
      <c r="H3365" s="111" t="s">
        <v>54</v>
      </c>
      <c r="I3365" s="111" t="s">
        <v>1283</v>
      </c>
      <c r="J3365" s="112">
        <v>40</v>
      </c>
      <c r="K3365" s="112">
        <v>1244</v>
      </c>
      <c r="L3365" s="112">
        <v>49760</v>
      </c>
      <c r="M3365" s="112">
        <v>2.9619</v>
      </c>
      <c r="N3365" s="112">
        <v>118.476</v>
      </c>
      <c r="O3365" s="112">
        <v>0</v>
      </c>
      <c r="P3365" s="112">
        <v>0</v>
      </c>
      <c r="Q3365" s="112">
        <v>1246.9619</v>
      </c>
      <c r="R3365" s="112">
        <v>49878.476000000002</v>
      </c>
      <c r="S3365" s="111" t="s">
        <v>1386</v>
      </c>
    </row>
    <row r="3366" spans="1:19">
      <c r="A3366" s="111" t="s">
        <v>2973</v>
      </c>
      <c r="B3366" s="143">
        <v>44353</v>
      </c>
      <c r="C3366" s="111" t="s">
        <v>2974</v>
      </c>
      <c r="D3366" s="143">
        <v>44353</v>
      </c>
      <c r="E3366" s="111" t="s">
        <v>1387</v>
      </c>
      <c r="F3366" s="111" t="s">
        <v>72</v>
      </c>
      <c r="G3366" s="111" t="s">
        <v>1028</v>
      </c>
      <c r="H3366" s="111" t="s">
        <v>54</v>
      </c>
      <c r="I3366" s="111" t="s">
        <v>1338</v>
      </c>
      <c r="J3366" s="112">
        <v>60</v>
      </c>
      <c r="K3366" s="112">
        <v>1186</v>
      </c>
      <c r="L3366" s="112">
        <v>71160</v>
      </c>
      <c r="M3366" s="112">
        <v>2.8237999999999999</v>
      </c>
      <c r="N3366" s="112">
        <v>169.428</v>
      </c>
      <c r="O3366" s="112">
        <v>0</v>
      </c>
      <c r="P3366" s="112">
        <v>0</v>
      </c>
      <c r="Q3366" s="112">
        <v>1188.8237999999999</v>
      </c>
      <c r="R3366" s="112">
        <v>71329.428</v>
      </c>
      <c r="S3366" s="111" t="s">
        <v>1386</v>
      </c>
    </row>
    <row r="3367" spans="1:19">
      <c r="A3367" s="111" t="s">
        <v>2973</v>
      </c>
      <c r="B3367" s="143">
        <v>44353</v>
      </c>
      <c r="C3367" s="111" t="s">
        <v>2974</v>
      </c>
      <c r="D3367" s="143">
        <v>44353</v>
      </c>
      <c r="E3367" s="111" t="s">
        <v>1387</v>
      </c>
      <c r="F3367" s="111" t="s">
        <v>72</v>
      </c>
      <c r="G3367" s="111" t="s">
        <v>1028</v>
      </c>
      <c r="H3367" s="111" t="s">
        <v>54</v>
      </c>
      <c r="I3367" s="111" t="s">
        <v>1367</v>
      </c>
      <c r="J3367" s="112">
        <v>20</v>
      </c>
      <c r="K3367" s="112">
        <v>7760</v>
      </c>
      <c r="L3367" s="112">
        <v>155200</v>
      </c>
      <c r="M3367" s="112">
        <v>18.476199999999999</v>
      </c>
      <c r="N3367" s="112">
        <v>369.524</v>
      </c>
      <c r="O3367" s="112">
        <v>0</v>
      </c>
      <c r="P3367" s="112">
        <v>0</v>
      </c>
      <c r="Q3367" s="112">
        <v>7778.4762000000001</v>
      </c>
      <c r="R3367" s="112">
        <v>155569.524</v>
      </c>
      <c r="S3367" s="111" t="s">
        <v>1386</v>
      </c>
    </row>
    <row r="3368" spans="1:19" ht="25.5">
      <c r="A3368" s="111" t="s">
        <v>2973</v>
      </c>
      <c r="B3368" s="143">
        <v>44353</v>
      </c>
      <c r="C3368" s="111" t="s">
        <v>2974</v>
      </c>
      <c r="D3368" s="143">
        <v>44353</v>
      </c>
      <c r="E3368" s="111" t="s">
        <v>1387</v>
      </c>
      <c r="F3368" s="111" t="s">
        <v>72</v>
      </c>
      <c r="G3368" s="111" t="s">
        <v>1028</v>
      </c>
      <c r="H3368" s="111" t="s">
        <v>54</v>
      </c>
      <c r="I3368" s="111" t="s">
        <v>1429</v>
      </c>
      <c r="J3368" s="112">
        <v>10</v>
      </c>
      <c r="K3368" s="112">
        <v>9035</v>
      </c>
      <c r="L3368" s="112">
        <v>90350</v>
      </c>
      <c r="M3368" s="112">
        <v>21.511900000000001</v>
      </c>
      <c r="N3368" s="112">
        <v>215.119</v>
      </c>
      <c r="O3368" s="112">
        <v>0</v>
      </c>
      <c r="P3368" s="112">
        <v>0</v>
      </c>
      <c r="Q3368" s="112">
        <v>9056.5118999999995</v>
      </c>
      <c r="R3368" s="112">
        <v>90565.119000000006</v>
      </c>
      <c r="S3368" s="111" t="s">
        <v>1386</v>
      </c>
    </row>
    <row r="3369" spans="1:19">
      <c r="A3369" s="111" t="s">
        <v>2973</v>
      </c>
      <c r="B3369" s="143">
        <v>44353</v>
      </c>
      <c r="C3369" s="111" t="s">
        <v>2974</v>
      </c>
      <c r="D3369" s="143">
        <v>44353</v>
      </c>
      <c r="E3369" s="111" t="s">
        <v>1387</v>
      </c>
      <c r="F3369" s="111" t="s">
        <v>72</v>
      </c>
      <c r="G3369" s="111" t="s">
        <v>1028</v>
      </c>
      <c r="H3369" s="111" t="s">
        <v>54</v>
      </c>
      <c r="I3369" s="111" t="s">
        <v>1286</v>
      </c>
      <c r="J3369" s="112">
        <v>40</v>
      </c>
      <c r="K3369" s="112">
        <v>1361</v>
      </c>
      <c r="L3369" s="112">
        <v>54440</v>
      </c>
      <c r="M3369" s="112">
        <v>3.2404999999999999</v>
      </c>
      <c r="N3369" s="112">
        <v>129.62</v>
      </c>
      <c r="O3369" s="112">
        <v>0</v>
      </c>
      <c r="P3369" s="112">
        <v>0</v>
      </c>
      <c r="Q3369" s="112">
        <v>1364.2405000000001</v>
      </c>
      <c r="R3369" s="112">
        <v>54569.62</v>
      </c>
      <c r="S3369" s="111" t="s">
        <v>1386</v>
      </c>
    </row>
    <row r="3370" spans="1:19">
      <c r="A3370" s="111" t="s">
        <v>2975</v>
      </c>
      <c r="B3370" s="143">
        <v>44353</v>
      </c>
      <c r="C3370" s="111" t="s">
        <v>2976</v>
      </c>
      <c r="D3370" s="143">
        <v>44353</v>
      </c>
      <c r="E3370" s="111" t="s">
        <v>1387</v>
      </c>
      <c r="F3370" s="111" t="s">
        <v>993</v>
      </c>
      <c r="G3370" s="111" t="s">
        <v>1397</v>
      </c>
      <c r="H3370" s="111" t="s">
        <v>54</v>
      </c>
      <c r="I3370" s="111" t="s">
        <v>1286</v>
      </c>
      <c r="J3370" s="112">
        <v>100</v>
      </c>
      <c r="K3370" s="112">
        <v>1361</v>
      </c>
      <c r="L3370" s="112">
        <v>136100</v>
      </c>
      <c r="M3370" s="112">
        <v>3.2404999999999999</v>
      </c>
      <c r="N3370" s="112">
        <v>324.05</v>
      </c>
      <c r="O3370" s="112">
        <v>0</v>
      </c>
      <c r="P3370" s="112">
        <v>0</v>
      </c>
      <c r="Q3370" s="112">
        <v>1364.2405000000001</v>
      </c>
      <c r="R3370" s="112">
        <v>136424.04999999999</v>
      </c>
      <c r="S3370" s="111" t="s">
        <v>1386</v>
      </c>
    </row>
    <row r="3371" spans="1:19">
      <c r="A3371" s="111" t="s">
        <v>2977</v>
      </c>
      <c r="B3371" s="143">
        <v>44353</v>
      </c>
      <c r="C3371" s="111" t="s">
        <v>2978</v>
      </c>
      <c r="D3371" s="143">
        <v>44353</v>
      </c>
      <c r="E3371" s="111" t="s">
        <v>1387</v>
      </c>
      <c r="F3371" s="111" t="s">
        <v>71</v>
      </c>
      <c r="G3371" s="111" t="s">
        <v>1394</v>
      </c>
      <c r="H3371" s="111" t="s">
        <v>54</v>
      </c>
      <c r="I3371" s="111" t="s">
        <v>1286</v>
      </c>
      <c r="J3371" s="112">
        <v>40</v>
      </c>
      <c r="K3371" s="112">
        <v>1361</v>
      </c>
      <c r="L3371" s="112">
        <v>54440</v>
      </c>
      <c r="M3371" s="112">
        <v>3.2404999999999999</v>
      </c>
      <c r="N3371" s="112">
        <v>129.62</v>
      </c>
      <c r="O3371" s="112">
        <v>0</v>
      </c>
      <c r="P3371" s="112">
        <v>0</v>
      </c>
      <c r="Q3371" s="112">
        <v>1364.2405000000001</v>
      </c>
      <c r="R3371" s="112">
        <v>54569.62</v>
      </c>
      <c r="S3371" s="111" t="s">
        <v>1386</v>
      </c>
    </row>
    <row r="3372" spans="1:19">
      <c r="A3372" s="111" t="s">
        <v>2977</v>
      </c>
      <c r="B3372" s="143">
        <v>44353</v>
      </c>
      <c r="C3372" s="111" t="s">
        <v>2978</v>
      </c>
      <c r="D3372" s="143">
        <v>44353</v>
      </c>
      <c r="E3372" s="111" t="s">
        <v>1387</v>
      </c>
      <c r="F3372" s="111" t="s">
        <v>71</v>
      </c>
      <c r="G3372" s="111" t="s">
        <v>1394</v>
      </c>
      <c r="H3372" s="111" t="s">
        <v>54</v>
      </c>
      <c r="I3372" s="111" t="s">
        <v>1334</v>
      </c>
      <c r="J3372" s="112">
        <v>100</v>
      </c>
      <c r="K3372" s="112">
        <v>1400</v>
      </c>
      <c r="L3372" s="112">
        <v>140000</v>
      </c>
      <c r="M3372" s="112">
        <v>3.3332999999999999</v>
      </c>
      <c r="N3372" s="112">
        <v>333.33</v>
      </c>
      <c r="O3372" s="112">
        <v>0</v>
      </c>
      <c r="P3372" s="112">
        <v>0</v>
      </c>
      <c r="Q3372" s="112">
        <v>1403.3333</v>
      </c>
      <c r="R3372" s="112">
        <v>140333.32999999999</v>
      </c>
      <c r="S3372" s="111" t="s">
        <v>1386</v>
      </c>
    </row>
    <row r="3373" spans="1:19">
      <c r="A3373" s="111" t="s">
        <v>2977</v>
      </c>
      <c r="B3373" s="143">
        <v>44353</v>
      </c>
      <c r="C3373" s="111" t="s">
        <v>2978</v>
      </c>
      <c r="D3373" s="143">
        <v>44353</v>
      </c>
      <c r="E3373" s="111" t="s">
        <v>1387</v>
      </c>
      <c r="F3373" s="111" t="s">
        <v>71</v>
      </c>
      <c r="G3373" s="111" t="s">
        <v>1394</v>
      </c>
      <c r="H3373" s="111" t="s">
        <v>54</v>
      </c>
      <c r="I3373" s="111" t="s">
        <v>1283</v>
      </c>
      <c r="J3373" s="112">
        <v>100</v>
      </c>
      <c r="K3373" s="112">
        <v>1244</v>
      </c>
      <c r="L3373" s="112">
        <v>124400</v>
      </c>
      <c r="M3373" s="112">
        <v>2.9619</v>
      </c>
      <c r="N3373" s="112">
        <v>296.19</v>
      </c>
      <c r="O3373" s="112">
        <v>0</v>
      </c>
      <c r="P3373" s="112">
        <v>0</v>
      </c>
      <c r="Q3373" s="112">
        <v>1246.9619</v>
      </c>
      <c r="R3373" s="112">
        <v>124696.19</v>
      </c>
      <c r="S3373" s="111" t="s">
        <v>1386</v>
      </c>
    </row>
    <row r="3374" spans="1:19">
      <c r="A3374" s="111" t="s">
        <v>2977</v>
      </c>
      <c r="B3374" s="143">
        <v>44353</v>
      </c>
      <c r="C3374" s="111" t="s">
        <v>2978</v>
      </c>
      <c r="D3374" s="143">
        <v>44353</v>
      </c>
      <c r="E3374" s="111" t="s">
        <v>1387</v>
      </c>
      <c r="F3374" s="111" t="s">
        <v>71</v>
      </c>
      <c r="G3374" s="111" t="s">
        <v>1394</v>
      </c>
      <c r="H3374" s="111" t="s">
        <v>54</v>
      </c>
      <c r="I3374" s="111" t="s">
        <v>1338</v>
      </c>
      <c r="J3374" s="112">
        <v>100</v>
      </c>
      <c r="K3374" s="112">
        <v>1186</v>
      </c>
      <c r="L3374" s="112">
        <v>118600</v>
      </c>
      <c r="M3374" s="112">
        <v>2.8237999999999999</v>
      </c>
      <c r="N3374" s="112">
        <v>282.38</v>
      </c>
      <c r="O3374" s="112">
        <v>0</v>
      </c>
      <c r="P3374" s="112">
        <v>0</v>
      </c>
      <c r="Q3374" s="112">
        <v>1188.8237999999999</v>
      </c>
      <c r="R3374" s="112">
        <v>118882.38</v>
      </c>
      <c r="S3374" s="111" t="s">
        <v>1386</v>
      </c>
    </row>
    <row r="3375" spans="1:19">
      <c r="A3375" s="111" t="s">
        <v>2979</v>
      </c>
      <c r="B3375" s="143">
        <v>44353</v>
      </c>
      <c r="C3375" s="111" t="s">
        <v>2980</v>
      </c>
      <c r="D3375" s="143">
        <v>44353</v>
      </c>
      <c r="E3375" s="111" t="s">
        <v>1387</v>
      </c>
      <c r="F3375" s="111" t="s">
        <v>11</v>
      </c>
      <c r="G3375" s="111" t="s">
        <v>1399</v>
      </c>
      <c r="H3375" s="111" t="s">
        <v>117</v>
      </c>
      <c r="I3375" s="111" t="s">
        <v>1436</v>
      </c>
      <c r="J3375" s="112">
        <v>100</v>
      </c>
      <c r="K3375" s="112">
        <v>1176</v>
      </c>
      <c r="L3375" s="112">
        <v>117600</v>
      </c>
      <c r="M3375" s="112">
        <v>2.8</v>
      </c>
      <c r="N3375" s="112">
        <v>280</v>
      </c>
      <c r="O3375" s="112">
        <v>0</v>
      </c>
      <c r="P3375" s="112">
        <v>0</v>
      </c>
      <c r="Q3375" s="112">
        <v>1178.8</v>
      </c>
      <c r="R3375" s="112">
        <v>117880</v>
      </c>
      <c r="S3375" s="111" t="s">
        <v>1386</v>
      </c>
    </row>
    <row r="3376" spans="1:19">
      <c r="A3376" s="111" t="s">
        <v>2979</v>
      </c>
      <c r="B3376" s="143">
        <v>44353</v>
      </c>
      <c r="C3376" s="111" t="s">
        <v>2980</v>
      </c>
      <c r="D3376" s="143">
        <v>44353</v>
      </c>
      <c r="E3376" s="111" t="s">
        <v>1387</v>
      </c>
      <c r="F3376" s="111" t="s">
        <v>11</v>
      </c>
      <c r="G3376" s="111" t="s">
        <v>1399</v>
      </c>
      <c r="H3376" s="111" t="s">
        <v>117</v>
      </c>
      <c r="I3376" s="111" t="s">
        <v>1308</v>
      </c>
      <c r="J3376" s="112">
        <v>5</v>
      </c>
      <c r="K3376" s="112">
        <v>9850</v>
      </c>
      <c r="L3376" s="112">
        <v>49250</v>
      </c>
      <c r="M3376" s="112">
        <v>23.452400000000001</v>
      </c>
      <c r="N3376" s="112">
        <v>117.262</v>
      </c>
      <c r="O3376" s="112">
        <v>0</v>
      </c>
      <c r="P3376" s="112">
        <v>0</v>
      </c>
      <c r="Q3376" s="112">
        <v>9873.4524000000001</v>
      </c>
      <c r="R3376" s="112">
        <v>49367.262000000002</v>
      </c>
      <c r="S3376" s="111" t="s">
        <v>1386</v>
      </c>
    </row>
    <row r="3377" spans="1:19">
      <c r="A3377" s="111" t="s">
        <v>2981</v>
      </c>
      <c r="B3377" s="143">
        <v>44353</v>
      </c>
      <c r="C3377" s="111" t="s">
        <v>2982</v>
      </c>
      <c r="D3377" s="143">
        <v>44353</v>
      </c>
      <c r="E3377" s="111" t="s">
        <v>1387</v>
      </c>
      <c r="F3377" s="111" t="s">
        <v>62</v>
      </c>
      <c r="G3377" s="111" t="s">
        <v>1396</v>
      </c>
      <c r="H3377" s="111" t="s">
        <v>54</v>
      </c>
      <c r="I3377" s="111" t="s">
        <v>1286</v>
      </c>
      <c r="J3377" s="112">
        <v>10</v>
      </c>
      <c r="K3377" s="112">
        <v>1361</v>
      </c>
      <c r="L3377" s="112">
        <v>13610</v>
      </c>
      <c r="M3377" s="112">
        <v>3.2404999999999999</v>
      </c>
      <c r="N3377" s="112">
        <v>32.405000000000001</v>
      </c>
      <c r="O3377" s="112">
        <v>0</v>
      </c>
      <c r="P3377" s="112">
        <v>0</v>
      </c>
      <c r="Q3377" s="112">
        <v>1364.2405000000001</v>
      </c>
      <c r="R3377" s="112">
        <v>13642.405000000001</v>
      </c>
      <c r="S3377" s="111" t="s">
        <v>1386</v>
      </c>
    </row>
    <row r="3378" spans="1:19">
      <c r="A3378" s="111" t="s">
        <v>2983</v>
      </c>
      <c r="B3378" s="143">
        <v>44353</v>
      </c>
      <c r="C3378" s="111" t="s">
        <v>2984</v>
      </c>
      <c r="D3378" s="143">
        <v>44353</v>
      </c>
      <c r="E3378" s="111" t="s">
        <v>1387</v>
      </c>
      <c r="F3378" s="111" t="s">
        <v>116</v>
      </c>
      <c r="G3378" s="111" t="s">
        <v>991</v>
      </c>
      <c r="H3378" s="111" t="s">
        <v>54</v>
      </c>
      <c r="I3378" s="111" t="s">
        <v>1127</v>
      </c>
      <c r="J3378" s="112">
        <v>10</v>
      </c>
      <c r="K3378" s="112">
        <v>1419</v>
      </c>
      <c r="L3378" s="112">
        <v>14190</v>
      </c>
      <c r="M3378" s="112">
        <v>3.3786</v>
      </c>
      <c r="N3378" s="112">
        <v>33.786000000000001</v>
      </c>
      <c r="O3378" s="112">
        <v>0</v>
      </c>
      <c r="P3378" s="112">
        <v>0</v>
      </c>
      <c r="Q3378" s="112">
        <v>1422.3786</v>
      </c>
      <c r="R3378" s="112">
        <v>14223.786</v>
      </c>
      <c r="S3378" s="111" t="s">
        <v>1386</v>
      </c>
    </row>
    <row r="3379" spans="1:19">
      <c r="A3379" s="111" t="s">
        <v>2983</v>
      </c>
      <c r="B3379" s="143">
        <v>44353</v>
      </c>
      <c r="C3379" s="111" t="s">
        <v>2984</v>
      </c>
      <c r="D3379" s="143">
        <v>44353</v>
      </c>
      <c r="E3379" s="111" t="s">
        <v>1387</v>
      </c>
      <c r="F3379" s="111" t="s">
        <v>116</v>
      </c>
      <c r="G3379" s="111" t="s">
        <v>991</v>
      </c>
      <c r="H3379" s="111" t="s">
        <v>54</v>
      </c>
      <c r="I3379" s="111" t="s">
        <v>1283</v>
      </c>
      <c r="J3379" s="112">
        <v>17</v>
      </c>
      <c r="K3379" s="112">
        <v>1244</v>
      </c>
      <c r="L3379" s="112">
        <v>21148</v>
      </c>
      <c r="M3379" s="112">
        <v>2.9619</v>
      </c>
      <c r="N3379" s="112">
        <v>50.3523</v>
      </c>
      <c r="O3379" s="112">
        <v>0</v>
      </c>
      <c r="P3379" s="112">
        <v>0</v>
      </c>
      <c r="Q3379" s="112">
        <v>1246.9619</v>
      </c>
      <c r="R3379" s="112">
        <v>21198.352299999999</v>
      </c>
      <c r="S3379" s="111" t="s">
        <v>1386</v>
      </c>
    </row>
    <row r="3380" spans="1:19">
      <c r="A3380" s="111" t="s">
        <v>2983</v>
      </c>
      <c r="B3380" s="143">
        <v>44353</v>
      </c>
      <c r="C3380" s="111" t="s">
        <v>2984</v>
      </c>
      <c r="D3380" s="143">
        <v>44353</v>
      </c>
      <c r="E3380" s="111" t="s">
        <v>1387</v>
      </c>
      <c r="F3380" s="111" t="s">
        <v>116</v>
      </c>
      <c r="G3380" s="111" t="s">
        <v>991</v>
      </c>
      <c r="H3380" s="111" t="s">
        <v>54</v>
      </c>
      <c r="I3380" s="111" t="s">
        <v>1334</v>
      </c>
      <c r="J3380" s="112">
        <v>10</v>
      </c>
      <c r="K3380" s="112">
        <v>1400</v>
      </c>
      <c r="L3380" s="112">
        <v>14000</v>
      </c>
      <c r="M3380" s="112">
        <v>3.3332999999999999</v>
      </c>
      <c r="N3380" s="112">
        <v>33.332999999999998</v>
      </c>
      <c r="O3380" s="112">
        <v>0</v>
      </c>
      <c r="P3380" s="112">
        <v>0</v>
      </c>
      <c r="Q3380" s="112">
        <v>1403.3333</v>
      </c>
      <c r="R3380" s="112">
        <v>14033.333000000001</v>
      </c>
      <c r="S3380" s="111" t="s">
        <v>1386</v>
      </c>
    </row>
    <row r="3381" spans="1:19">
      <c r="A3381" s="111" t="s">
        <v>2983</v>
      </c>
      <c r="B3381" s="143">
        <v>44353</v>
      </c>
      <c r="C3381" s="111" t="s">
        <v>2984</v>
      </c>
      <c r="D3381" s="143">
        <v>44353</v>
      </c>
      <c r="E3381" s="111" t="s">
        <v>1387</v>
      </c>
      <c r="F3381" s="111" t="s">
        <v>116</v>
      </c>
      <c r="G3381" s="111" t="s">
        <v>991</v>
      </c>
      <c r="H3381" s="111" t="s">
        <v>54</v>
      </c>
      <c r="I3381" s="111" t="s">
        <v>1338</v>
      </c>
      <c r="J3381" s="112">
        <v>20</v>
      </c>
      <c r="K3381" s="112">
        <v>1186</v>
      </c>
      <c r="L3381" s="112">
        <v>23720</v>
      </c>
      <c r="M3381" s="112">
        <v>2.8237999999999999</v>
      </c>
      <c r="N3381" s="112">
        <v>56.475999999999999</v>
      </c>
      <c r="O3381" s="112">
        <v>0</v>
      </c>
      <c r="P3381" s="112">
        <v>0</v>
      </c>
      <c r="Q3381" s="112">
        <v>1188.8237999999999</v>
      </c>
      <c r="R3381" s="112">
        <v>23776.475999999999</v>
      </c>
      <c r="S3381" s="111" t="s">
        <v>1386</v>
      </c>
    </row>
    <row r="3382" spans="1:19">
      <c r="A3382" s="111" t="s">
        <v>2983</v>
      </c>
      <c r="B3382" s="143">
        <v>44353</v>
      </c>
      <c r="C3382" s="111" t="s">
        <v>2984</v>
      </c>
      <c r="D3382" s="143">
        <v>44353</v>
      </c>
      <c r="E3382" s="111" t="s">
        <v>1387</v>
      </c>
      <c r="F3382" s="111" t="s">
        <v>116</v>
      </c>
      <c r="G3382" s="111" t="s">
        <v>991</v>
      </c>
      <c r="H3382" s="111" t="s">
        <v>54</v>
      </c>
      <c r="I3382" s="111" t="s">
        <v>1286</v>
      </c>
      <c r="J3382" s="112">
        <v>10</v>
      </c>
      <c r="K3382" s="112">
        <v>1361</v>
      </c>
      <c r="L3382" s="112">
        <v>13610</v>
      </c>
      <c r="M3382" s="112">
        <v>3.2404999999999999</v>
      </c>
      <c r="N3382" s="112">
        <v>32.405000000000001</v>
      </c>
      <c r="O3382" s="112">
        <v>0</v>
      </c>
      <c r="P3382" s="112">
        <v>0</v>
      </c>
      <c r="Q3382" s="112">
        <v>1364.2405000000001</v>
      </c>
      <c r="R3382" s="112">
        <v>13642.405000000001</v>
      </c>
      <c r="S3382" s="111" t="s">
        <v>1386</v>
      </c>
    </row>
    <row r="3383" spans="1:19">
      <c r="A3383" s="111" t="s">
        <v>2985</v>
      </c>
      <c r="B3383" s="143">
        <v>44353</v>
      </c>
      <c r="C3383" s="111" t="s">
        <v>2986</v>
      </c>
      <c r="D3383" s="143">
        <v>44353</v>
      </c>
      <c r="E3383" s="111" t="s">
        <v>1387</v>
      </c>
      <c r="F3383" s="111" t="s">
        <v>53</v>
      </c>
      <c r="G3383" s="111" t="s">
        <v>1026</v>
      </c>
      <c r="H3383" s="111" t="s">
        <v>54</v>
      </c>
      <c r="I3383" s="111" t="s">
        <v>1367</v>
      </c>
      <c r="J3383" s="112">
        <v>10</v>
      </c>
      <c r="K3383" s="112">
        <v>7760</v>
      </c>
      <c r="L3383" s="112">
        <v>77600</v>
      </c>
      <c r="M3383" s="112">
        <v>18.476199999999999</v>
      </c>
      <c r="N3383" s="112">
        <v>184.762</v>
      </c>
      <c r="O3383" s="112">
        <v>0</v>
      </c>
      <c r="P3383" s="112">
        <v>0</v>
      </c>
      <c r="Q3383" s="112">
        <v>7778.4762000000001</v>
      </c>
      <c r="R3383" s="112">
        <v>77784.762000000002</v>
      </c>
      <c r="S3383" s="111" t="s">
        <v>1386</v>
      </c>
    </row>
    <row r="3384" spans="1:19">
      <c r="A3384" s="111" t="s">
        <v>2985</v>
      </c>
      <c r="B3384" s="143">
        <v>44353</v>
      </c>
      <c r="C3384" s="111" t="s">
        <v>2986</v>
      </c>
      <c r="D3384" s="143">
        <v>44353</v>
      </c>
      <c r="E3384" s="111" t="s">
        <v>1387</v>
      </c>
      <c r="F3384" s="111" t="s">
        <v>53</v>
      </c>
      <c r="G3384" s="111" t="s">
        <v>1026</v>
      </c>
      <c r="H3384" s="111" t="s">
        <v>54</v>
      </c>
      <c r="I3384" s="111" t="s">
        <v>1127</v>
      </c>
      <c r="J3384" s="112">
        <v>35</v>
      </c>
      <c r="K3384" s="112">
        <v>1419</v>
      </c>
      <c r="L3384" s="112">
        <v>49665</v>
      </c>
      <c r="M3384" s="112">
        <v>3.3786</v>
      </c>
      <c r="N3384" s="112">
        <v>118.251</v>
      </c>
      <c r="O3384" s="112">
        <v>0</v>
      </c>
      <c r="P3384" s="112">
        <v>0</v>
      </c>
      <c r="Q3384" s="112">
        <v>1422.3786</v>
      </c>
      <c r="R3384" s="112">
        <v>49783.250999999997</v>
      </c>
      <c r="S3384" s="111" t="s">
        <v>1386</v>
      </c>
    </row>
    <row r="3385" spans="1:19">
      <c r="A3385" s="111" t="s">
        <v>2987</v>
      </c>
      <c r="B3385" s="143">
        <v>44353</v>
      </c>
      <c r="C3385" s="111" t="s">
        <v>2988</v>
      </c>
      <c r="D3385" s="143">
        <v>44353</v>
      </c>
      <c r="E3385" s="111" t="s">
        <v>1387</v>
      </c>
      <c r="F3385" s="111" t="s">
        <v>63</v>
      </c>
      <c r="G3385" s="111" t="s">
        <v>1396</v>
      </c>
      <c r="H3385" s="111" t="s">
        <v>54</v>
      </c>
      <c r="I3385" s="111" t="s">
        <v>1436</v>
      </c>
      <c r="J3385" s="112">
        <v>100</v>
      </c>
      <c r="K3385" s="112">
        <v>1176</v>
      </c>
      <c r="L3385" s="112">
        <v>117600</v>
      </c>
      <c r="M3385" s="112">
        <v>2.8</v>
      </c>
      <c r="N3385" s="112">
        <v>280</v>
      </c>
      <c r="O3385" s="112">
        <v>0</v>
      </c>
      <c r="P3385" s="112">
        <v>0</v>
      </c>
      <c r="Q3385" s="112">
        <v>1178.8</v>
      </c>
      <c r="R3385" s="112">
        <v>117880</v>
      </c>
      <c r="S3385" s="111" t="s">
        <v>1386</v>
      </c>
    </row>
    <row r="3386" spans="1:19">
      <c r="A3386" s="111" t="s">
        <v>2987</v>
      </c>
      <c r="B3386" s="143">
        <v>44353</v>
      </c>
      <c r="C3386" s="111" t="s">
        <v>2988</v>
      </c>
      <c r="D3386" s="143">
        <v>44353</v>
      </c>
      <c r="E3386" s="111" t="s">
        <v>1387</v>
      </c>
      <c r="F3386" s="111" t="s">
        <v>63</v>
      </c>
      <c r="G3386" s="111" t="s">
        <v>1396</v>
      </c>
      <c r="H3386" s="111" t="s">
        <v>54</v>
      </c>
      <c r="I3386" s="111" t="s">
        <v>1338</v>
      </c>
      <c r="J3386" s="112">
        <v>40</v>
      </c>
      <c r="K3386" s="112">
        <v>1186</v>
      </c>
      <c r="L3386" s="112">
        <v>47440</v>
      </c>
      <c r="M3386" s="112">
        <v>2.8237999999999999</v>
      </c>
      <c r="N3386" s="112">
        <v>112.952</v>
      </c>
      <c r="O3386" s="112">
        <v>0</v>
      </c>
      <c r="P3386" s="112">
        <v>0</v>
      </c>
      <c r="Q3386" s="112">
        <v>1188.8237999999999</v>
      </c>
      <c r="R3386" s="112">
        <v>47552.951999999997</v>
      </c>
      <c r="S3386" s="111" t="s">
        <v>1386</v>
      </c>
    </row>
    <row r="3387" spans="1:19">
      <c r="A3387" s="111" t="s">
        <v>2989</v>
      </c>
      <c r="B3387" s="143">
        <v>44353</v>
      </c>
      <c r="C3387" s="111" t="s">
        <v>2990</v>
      </c>
      <c r="D3387" s="143">
        <v>44353</v>
      </c>
      <c r="E3387" s="111" t="s">
        <v>1387</v>
      </c>
      <c r="F3387" s="111" t="s">
        <v>878</v>
      </c>
      <c r="G3387" s="111" t="s">
        <v>1399</v>
      </c>
      <c r="H3387" s="111" t="s">
        <v>117</v>
      </c>
      <c r="I3387" s="111" t="s">
        <v>1436</v>
      </c>
      <c r="J3387" s="112">
        <v>22</v>
      </c>
      <c r="K3387" s="112">
        <v>1176</v>
      </c>
      <c r="L3387" s="112">
        <v>25872</v>
      </c>
      <c r="M3387" s="112">
        <v>2.8</v>
      </c>
      <c r="N3387" s="112">
        <v>61.6</v>
      </c>
      <c r="O3387" s="112">
        <v>0</v>
      </c>
      <c r="P3387" s="112">
        <v>0</v>
      </c>
      <c r="Q3387" s="112">
        <v>1178.8</v>
      </c>
      <c r="R3387" s="112">
        <v>25933.599999999999</v>
      </c>
      <c r="S3387" s="111" t="s">
        <v>1386</v>
      </c>
    </row>
    <row r="3388" spans="1:19">
      <c r="A3388" s="111" t="s">
        <v>2991</v>
      </c>
      <c r="B3388" s="143">
        <v>44353</v>
      </c>
      <c r="C3388" s="111" t="s">
        <v>2992</v>
      </c>
      <c r="D3388" s="143">
        <v>44353</v>
      </c>
      <c r="E3388" s="111" t="s">
        <v>1387</v>
      </c>
      <c r="F3388" s="111" t="s">
        <v>8</v>
      </c>
      <c r="G3388" s="111" t="s">
        <v>1019</v>
      </c>
      <c r="H3388" s="111" t="s">
        <v>117</v>
      </c>
      <c r="I3388" s="111" t="s">
        <v>1461</v>
      </c>
      <c r="J3388" s="112">
        <v>15</v>
      </c>
      <c r="K3388" s="112">
        <v>7760</v>
      </c>
      <c r="L3388" s="112">
        <v>116400</v>
      </c>
      <c r="M3388" s="112">
        <v>18.476199999999999</v>
      </c>
      <c r="N3388" s="112">
        <v>277.14299999999997</v>
      </c>
      <c r="O3388" s="112">
        <v>0</v>
      </c>
      <c r="P3388" s="112">
        <v>0</v>
      </c>
      <c r="Q3388" s="112">
        <v>7778.4762000000001</v>
      </c>
      <c r="R3388" s="112">
        <v>116677.143</v>
      </c>
      <c r="S3388" s="111" t="s">
        <v>1386</v>
      </c>
    </row>
    <row r="3389" spans="1:19" ht="25.5">
      <c r="A3389" s="111" t="s">
        <v>2993</v>
      </c>
      <c r="B3389" s="143">
        <v>44353</v>
      </c>
      <c r="C3389" s="111" t="s">
        <v>2994</v>
      </c>
      <c r="D3389" s="143">
        <v>44353</v>
      </c>
      <c r="E3389" s="111" t="s">
        <v>1387</v>
      </c>
      <c r="F3389" s="111" t="s">
        <v>1352</v>
      </c>
      <c r="G3389" s="111" t="s">
        <v>57</v>
      </c>
      <c r="H3389" s="111" t="s">
        <v>54</v>
      </c>
      <c r="I3389" s="111" t="s">
        <v>1379</v>
      </c>
      <c r="J3389" s="112">
        <v>5</v>
      </c>
      <c r="K3389" s="112">
        <v>9035</v>
      </c>
      <c r="L3389" s="112">
        <v>45175</v>
      </c>
      <c r="M3389" s="112">
        <v>21.511900000000001</v>
      </c>
      <c r="N3389" s="112">
        <v>107.5595</v>
      </c>
      <c r="O3389" s="112">
        <v>0</v>
      </c>
      <c r="P3389" s="112">
        <v>0</v>
      </c>
      <c r="Q3389" s="112">
        <v>9056.5118999999995</v>
      </c>
      <c r="R3389" s="112">
        <v>45282.559500000003</v>
      </c>
      <c r="S3389" s="111" t="s">
        <v>1386</v>
      </c>
    </row>
    <row r="3390" spans="1:19">
      <c r="A3390" s="111" t="s">
        <v>2993</v>
      </c>
      <c r="B3390" s="143">
        <v>44353</v>
      </c>
      <c r="C3390" s="111" t="s">
        <v>2994</v>
      </c>
      <c r="D3390" s="143">
        <v>44353</v>
      </c>
      <c r="E3390" s="111" t="s">
        <v>1387</v>
      </c>
      <c r="F3390" s="111" t="s">
        <v>1352</v>
      </c>
      <c r="G3390" s="111" t="s">
        <v>57</v>
      </c>
      <c r="H3390" s="111" t="s">
        <v>54</v>
      </c>
      <c r="I3390" s="111" t="s">
        <v>1367</v>
      </c>
      <c r="J3390" s="112">
        <v>5</v>
      </c>
      <c r="K3390" s="112">
        <v>7760</v>
      </c>
      <c r="L3390" s="112">
        <v>38800</v>
      </c>
      <c r="M3390" s="112">
        <v>18.476199999999999</v>
      </c>
      <c r="N3390" s="112">
        <v>92.381</v>
      </c>
      <c r="O3390" s="112">
        <v>0</v>
      </c>
      <c r="P3390" s="112">
        <v>0</v>
      </c>
      <c r="Q3390" s="112">
        <v>7778.4762000000001</v>
      </c>
      <c r="R3390" s="112">
        <v>38892.381000000001</v>
      </c>
      <c r="S3390" s="111" t="s">
        <v>1386</v>
      </c>
    </row>
    <row r="3391" spans="1:19">
      <c r="A3391" s="111" t="s">
        <v>2993</v>
      </c>
      <c r="B3391" s="143">
        <v>44353</v>
      </c>
      <c r="C3391" s="111" t="s">
        <v>2994</v>
      </c>
      <c r="D3391" s="143">
        <v>44353</v>
      </c>
      <c r="E3391" s="111" t="s">
        <v>1387</v>
      </c>
      <c r="F3391" s="111" t="s">
        <v>1352</v>
      </c>
      <c r="G3391" s="111" t="s">
        <v>57</v>
      </c>
      <c r="H3391" s="111" t="s">
        <v>54</v>
      </c>
      <c r="I3391" s="111" t="s">
        <v>1127</v>
      </c>
      <c r="J3391" s="112">
        <v>20</v>
      </c>
      <c r="K3391" s="112">
        <v>1419</v>
      </c>
      <c r="L3391" s="112">
        <v>28380</v>
      </c>
      <c r="M3391" s="112">
        <v>3.3786</v>
      </c>
      <c r="N3391" s="112">
        <v>67.572000000000003</v>
      </c>
      <c r="O3391" s="112">
        <v>0</v>
      </c>
      <c r="P3391" s="112">
        <v>0</v>
      </c>
      <c r="Q3391" s="112">
        <v>1422.3786</v>
      </c>
      <c r="R3391" s="112">
        <v>28447.572</v>
      </c>
      <c r="S3391" s="111" t="s">
        <v>1386</v>
      </c>
    </row>
    <row r="3392" spans="1:19">
      <c r="A3392" s="111" t="s">
        <v>2995</v>
      </c>
      <c r="B3392" s="143">
        <v>44353</v>
      </c>
      <c r="C3392" s="111" t="s">
        <v>2996</v>
      </c>
      <c r="D3392" s="143">
        <v>44353</v>
      </c>
      <c r="E3392" s="111" t="s">
        <v>1387</v>
      </c>
      <c r="F3392" s="111" t="s">
        <v>9</v>
      </c>
      <c r="G3392" s="111" t="s">
        <v>1018</v>
      </c>
      <c r="H3392" s="111" t="s">
        <v>24</v>
      </c>
      <c r="I3392" s="111" t="s">
        <v>1286</v>
      </c>
      <c r="J3392" s="112">
        <v>20</v>
      </c>
      <c r="K3392" s="112">
        <v>1361</v>
      </c>
      <c r="L3392" s="112">
        <v>27220</v>
      </c>
      <c r="M3392" s="112">
        <v>3.2404999999999999</v>
      </c>
      <c r="N3392" s="112">
        <v>64.81</v>
      </c>
      <c r="O3392" s="112">
        <v>0</v>
      </c>
      <c r="P3392" s="112">
        <v>0</v>
      </c>
      <c r="Q3392" s="112">
        <v>1364.2405000000001</v>
      </c>
      <c r="R3392" s="112">
        <v>27284.81</v>
      </c>
      <c r="S3392" s="111" t="s">
        <v>1386</v>
      </c>
    </row>
    <row r="3393" spans="1:19">
      <c r="A3393" s="111" t="s">
        <v>2997</v>
      </c>
      <c r="B3393" s="143">
        <v>44353</v>
      </c>
      <c r="C3393" s="111" t="s">
        <v>2998</v>
      </c>
      <c r="D3393" s="143">
        <v>44353</v>
      </c>
      <c r="E3393" s="111" t="s">
        <v>1387</v>
      </c>
      <c r="F3393" s="111" t="s">
        <v>61</v>
      </c>
      <c r="G3393" s="111" t="s">
        <v>54</v>
      </c>
      <c r="H3393" s="111" t="s">
        <v>54</v>
      </c>
      <c r="I3393" s="111" t="s">
        <v>1367</v>
      </c>
      <c r="J3393" s="112">
        <v>2</v>
      </c>
      <c r="K3393" s="112">
        <v>7760</v>
      </c>
      <c r="L3393" s="112">
        <v>15520</v>
      </c>
      <c r="M3393" s="112">
        <v>18.476199999999999</v>
      </c>
      <c r="N3393" s="112">
        <v>36.952399999999997</v>
      </c>
      <c r="O3393" s="112">
        <v>0</v>
      </c>
      <c r="P3393" s="112">
        <v>0</v>
      </c>
      <c r="Q3393" s="112">
        <v>7778.4762000000001</v>
      </c>
      <c r="R3393" s="112">
        <v>15556.9524</v>
      </c>
      <c r="S3393" s="111" t="s">
        <v>1386</v>
      </c>
    </row>
    <row r="3394" spans="1:19" ht="25.5">
      <c r="A3394" s="111" t="s">
        <v>2997</v>
      </c>
      <c r="B3394" s="143">
        <v>44353</v>
      </c>
      <c r="C3394" s="111" t="s">
        <v>2998</v>
      </c>
      <c r="D3394" s="143">
        <v>44353</v>
      </c>
      <c r="E3394" s="111" t="s">
        <v>1387</v>
      </c>
      <c r="F3394" s="111" t="s">
        <v>61</v>
      </c>
      <c r="G3394" s="111" t="s">
        <v>54</v>
      </c>
      <c r="H3394" s="111" t="s">
        <v>54</v>
      </c>
      <c r="I3394" s="111" t="s">
        <v>1429</v>
      </c>
      <c r="J3394" s="112">
        <v>1</v>
      </c>
      <c r="K3394" s="112">
        <v>9035</v>
      </c>
      <c r="L3394" s="112">
        <v>9035</v>
      </c>
      <c r="M3394" s="112">
        <v>21.511900000000001</v>
      </c>
      <c r="N3394" s="112">
        <v>21.511900000000001</v>
      </c>
      <c r="O3394" s="112">
        <v>0</v>
      </c>
      <c r="P3394" s="112">
        <v>0</v>
      </c>
      <c r="Q3394" s="112">
        <v>9056.5118999999995</v>
      </c>
      <c r="R3394" s="112">
        <v>9056.5118999999995</v>
      </c>
      <c r="S3394" s="111" t="s">
        <v>1386</v>
      </c>
    </row>
    <row r="3395" spans="1:19">
      <c r="A3395" s="111" t="s">
        <v>2997</v>
      </c>
      <c r="B3395" s="143">
        <v>44353</v>
      </c>
      <c r="C3395" s="111" t="s">
        <v>2998</v>
      </c>
      <c r="D3395" s="143">
        <v>44353</v>
      </c>
      <c r="E3395" s="111" t="s">
        <v>1387</v>
      </c>
      <c r="F3395" s="111" t="s">
        <v>61</v>
      </c>
      <c r="G3395" s="111" t="s">
        <v>54</v>
      </c>
      <c r="H3395" s="111" t="s">
        <v>54</v>
      </c>
      <c r="I3395" s="111" t="s">
        <v>1338</v>
      </c>
      <c r="J3395" s="112">
        <v>20</v>
      </c>
      <c r="K3395" s="112">
        <v>1186</v>
      </c>
      <c r="L3395" s="112">
        <v>23720</v>
      </c>
      <c r="M3395" s="112">
        <v>2.8237999999999999</v>
      </c>
      <c r="N3395" s="112">
        <v>56.475999999999999</v>
      </c>
      <c r="O3395" s="112">
        <v>0</v>
      </c>
      <c r="P3395" s="112">
        <v>0</v>
      </c>
      <c r="Q3395" s="112">
        <v>1188.8237999999999</v>
      </c>
      <c r="R3395" s="112">
        <v>23776.475999999999</v>
      </c>
      <c r="S3395" s="111" t="s">
        <v>1386</v>
      </c>
    </row>
    <row r="3396" spans="1:19">
      <c r="A3396" s="111" t="s">
        <v>2999</v>
      </c>
      <c r="B3396" s="143">
        <v>44353</v>
      </c>
      <c r="C3396" s="111" t="s">
        <v>3000</v>
      </c>
      <c r="D3396" s="143">
        <v>44353</v>
      </c>
      <c r="E3396" s="111" t="s">
        <v>1387</v>
      </c>
      <c r="F3396" s="111" t="s">
        <v>938</v>
      </c>
      <c r="G3396" s="111" t="s">
        <v>1403</v>
      </c>
      <c r="H3396" s="111" t="s">
        <v>54</v>
      </c>
      <c r="I3396" s="111" t="s">
        <v>1334</v>
      </c>
      <c r="J3396" s="112">
        <v>30</v>
      </c>
      <c r="K3396" s="112">
        <v>1400</v>
      </c>
      <c r="L3396" s="112">
        <v>42000</v>
      </c>
      <c r="M3396" s="112">
        <v>3.3332999999999999</v>
      </c>
      <c r="N3396" s="112">
        <v>99.998999999999995</v>
      </c>
      <c r="O3396" s="112">
        <v>0</v>
      </c>
      <c r="P3396" s="112">
        <v>0</v>
      </c>
      <c r="Q3396" s="112">
        <v>1403.3333</v>
      </c>
      <c r="R3396" s="112">
        <v>42099.999000000003</v>
      </c>
      <c r="S3396" s="111" t="s">
        <v>1386</v>
      </c>
    </row>
    <row r="3397" spans="1:19">
      <c r="A3397" s="111" t="s">
        <v>2999</v>
      </c>
      <c r="B3397" s="143">
        <v>44353</v>
      </c>
      <c r="C3397" s="111" t="s">
        <v>3000</v>
      </c>
      <c r="D3397" s="143">
        <v>44353</v>
      </c>
      <c r="E3397" s="111" t="s">
        <v>1387</v>
      </c>
      <c r="F3397" s="111" t="s">
        <v>938</v>
      </c>
      <c r="G3397" s="111" t="s">
        <v>1403</v>
      </c>
      <c r="H3397" s="111" t="s">
        <v>54</v>
      </c>
      <c r="I3397" s="111" t="s">
        <v>1127</v>
      </c>
      <c r="J3397" s="112">
        <v>40</v>
      </c>
      <c r="K3397" s="112">
        <v>1419</v>
      </c>
      <c r="L3397" s="112">
        <v>56760</v>
      </c>
      <c r="M3397" s="112">
        <v>3.3786</v>
      </c>
      <c r="N3397" s="112">
        <v>135.14400000000001</v>
      </c>
      <c r="O3397" s="112">
        <v>0</v>
      </c>
      <c r="P3397" s="112">
        <v>0</v>
      </c>
      <c r="Q3397" s="112">
        <v>1422.3786</v>
      </c>
      <c r="R3397" s="112">
        <v>56895.144</v>
      </c>
      <c r="S3397" s="111" t="s">
        <v>1386</v>
      </c>
    </row>
    <row r="3398" spans="1:19">
      <c r="A3398" s="111" t="s">
        <v>3001</v>
      </c>
      <c r="B3398" s="143">
        <v>44353</v>
      </c>
      <c r="C3398" s="111" t="s">
        <v>3002</v>
      </c>
      <c r="D3398" s="143">
        <v>44353</v>
      </c>
      <c r="E3398" s="111" t="s">
        <v>1387</v>
      </c>
      <c r="F3398" s="111" t="s">
        <v>56</v>
      </c>
      <c r="G3398" s="111" t="s">
        <v>57</v>
      </c>
      <c r="H3398" s="111" t="s">
        <v>54</v>
      </c>
      <c r="I3398" s="111" t="s">
        <v>1283</v>
      </c>
      <c r="J3398" s="112">
        <v>60</v>
      </c>
      <c r="K3398" s="112">
        <v>1244</v>
      </c>
      <c r="L3398" s="112">
        <v>74640</v>
      </c>
      <c r="M3398" s="112">
        <v>2.9619</v>
      </c>
      <c r="N3398" s="112">
        <v>177.714</v>
      </c>
      <c r="O3398" s="112">
        <v>0</v>
      </c>
      <c r="P3398" s="112">
        <v>0</v>
      </c>
      <c r="Q3398" s="112">
        <v>1246.9619</v>
      </c>
      <c r="R3398" s="112">
        <v>74817.714000000007</v>
      </c>
      <c r="S3398" s="111" t="s">
        <v>1386</v>
      </c>
    </row>
    <row r="3399" spans="1:19">
      <c r="A3399" s="111" t="s">
        <v>3003</v>
      </c>
      <c r="B3399" s="143">
        <v>44353</v>
      </c>
      <c r="C3399" s="111" t="s">
        <v>3004</v>
      </c>
      <c r="D3399" s="143">
        <v>44353</v>
      </c>
      <c r="E3399" s="111" t="s">
        <v>1387</v>
      </c>
      <c r="F3399" s="111" t="s">
        <v>114</v>
      </c>
      <c r="G3399" s="111" t="s">
        <v>1398</v>
      </c>
      <c r="H3399" s="111" t="s">
        <v>117</v>
      </c>
      <c r="I3399" s="111" t="s">
        <v>1461</v>
      </c>
      <c r="J3399" s="112">
        <v>26</v>
      </c>
      <c r="K3399" s="112">
        <v>7760</v>
      </c>
      <c r="L3399" s="112">
        <v>201760</v>
      </c>
      <c r="M3399" s="112">
        <v>18.476199999999999</v>
      </c>
      <c r="N3399" s="112">
        <v>480.38119999999998</v>
      </c>
      <c r="O3399" s="112">
        <v>0</v>
      </c>
      <c r="P3399" s="112">
        <v>0</v>
      </c>
      <c r="Q3399" s="112">
        <v>7778.4762000000001</v>
      </c>
      <c r="R3399" s="112">
        <v>202240.3812</v>
      </c>
      <c r="S3399" s="111" t="s">
        <v>1386</v>
      </c>
    </row>
    <row r="3400" spans="1:19">
      <c r="A3400" s="111" t="s">
        <v>3005</v>
      </c>
      <c r="B3400" s="143">
        <v>44353</v>
      </c>
      <c r="C3400" s="111" t="s">
        <v>3006</v>
      </c>
      <c r="D3400" s="143">
        <v>44353</v>
      </c>
      <c r="E3400" s="111" t="s">
        <v>1387</v>
      </c>
      <c r="F3400" s="111" t="s">
        <v>20</v>
      </c>
      <c r="G3400" s="111" t="s">
        <v>1022</v>
      </c>
      <c r="H3400" s="111" t="s">
        <v>24</v>
      </c>
      <c r="I3400" s="111" t="s">
        <v>1334</v>
      </c>
      <c r="J3400" s="112">
        <v>40</v>
      </c>
      <c r="K3400" s="112">
        <v>1400</v>
      </c>
      <c r="L3400" s="112">
        <v>56000</v>
      </c>
      <c r="M3400" s="112">
        <v>3.3332999999999999</v>
      </c>
      <c r="N3400" s="112">
        <v>133.33199999999999</v>
      </c>
      <c r="O3400" s="112">
        <v>0</v>
      </c>
      <c r="P3400" s="112">
        <v>0</v>
      </c>
      <c r="Q3400" s="112">
        <v>1403.3333</v>
      </c>
      <c r="R3400" s="112">
        <v>56133.332000000002</v>
      </c>
      <c r="S3400" s="111" t="s">
        <v>1386</v>
      </c>
    </row>
    <row r="3401" spans="1:19">
      <c r="A3401" s="111" t="s">
        <v>3005</v>
      </c>
      <c r="B3401" s="143">
        <v>44353</v>
      </c>
      <c r="C3401" s="111" t="s">
        <v>3006</v>
      </c>
      <c r="D3401" s="143">
        <v>44353</v>
      </c>
      <c r="E3401" s="111" t="s">
        <v>1387</v>
      </c>
      <c r="F3401" s="111" t="s">
        <v>20</v>
      </c>
      <c r="G3401" s="111" t="s">
        <v>1022</v>
      </c>
      <c r="H3401" s="111" t="s">
        <v>24</v>
      </c>
      <c r="I3401" s="111" t="s">
        <v>1436</v>
      </c>
      <c r="J3401" s="112">
        <v>40</v>
      </c>
      <c r="K3401" s="112">
        <v>1176</v>
      </c>
      <c r="L3401" s="112">
        <v>47040</v>
      </c>
      <c r="M3401" s="112">
        <v>2.8</v>
      </c>
      <c r="N3401" s="112">
        <v>112</v>
      </c>
      <c r="O3401" s="112">
        <v>0</v>
      </c>
      <c r="P3401" s="112">
        <v>0</v>
      </c>
      <c r="Q3401" s="112">
        <v>1178.8</v>
      </c>
      <c r="R3401" s="112">
        <v>47152</v>
      </c>
      <c r="S3401" s="111" t="s">
        <v>1386</v>
      </c>
    </row>
    <row r="3402" spans="1:19">
      <c r="A3402" s="111" t="s">
        <v>3005</v>
      </c>
      <c r="B3402" s="143">
        <v>44353</v>
      </c>
      <c r="C3402" s="111" t="s">
        <v>3006</v>
      </c>
      <c r="D3402" s="143">
        <v>44353</v>
      </c>
      <c r="E3402" s="111" t="s">
        <v>1387</v>
      </c>
      <c r="F3402" s="111" t="s">
        <v>20</v>
      </c>
      <c r="G3402" s="111" t="s">
        <v>1022</v>
      </c>
      <c r="H3402" s="111" t="s">
        <v>24</v>
      </c>
      <c r="I3402" s="111" t="s">
        <v>1286</v>
      </c>
      <c r="J3402" s="112">
        <v>40</v>
      </c>
      <c r="K3402" s="112">
        <v>1361</v>
      </c>
      <c r="L3402" s="112">
        <v>54440</v>
      </c>
      <c r="M3402" s="112">
        <v>3.2404999999999999</v>
      </c>
      <c r="N3402" s="112">
        <v>129.62</v>
      </c>
      <c r="O3402" s="112">
        <v>0</v>
      </c>
      <c r="P3402" s="112">
        <v>0</v>
      </c>
      <c r="Q3402" s="112">
        <v>1364.2405000000001</v>
      </c>
      <c r="R3402" s="112">
        <v>54569.62</v>
      </c>
      <c r="S3402" s="111" t="s">
        <v>1386</v>
      </c>
    </row>
    <row r="3403" spans="1:19">
      <c r="A3403" s="111" t="s">
        <v>3007</v>
      </c>
      <c r="B3403" s="143">
        <v>44353</v>
      </c>
      <c r="C3403" s="111" t="s">
        <v>3008</v>
      </c>
      <c r="D3403" s="143">
        <v>44353</v>
      </c>
      <c r="E3403" s="111" t="s">
        <v>1387</v>
      </c>
      <c r="F3403" s="111" t="s">
        <v>115</v>
      </c>
      <c r="G3403" s="111" t="s">
        <v>1398</v>
      </c>
      <c r="H3403" s="111" t="s">
        <v>117</v>
      </c>
      <c r="I3403" s="111" t="s">
        <v>1127</v>
      </c>
      <c r="J3403" s="112">
        <v>60</v>
      </c>
      <c r="K3403" s="112">
        <v>1419</v>
      </c>
      <c r="L3403" s="112">
        <v>85140</v>
      </c>
      <c r="M3403" s="112">
        <v>3.379</v>
      </c>
      <c r="N3403" s="112">
        <v>202.74</v>
      </c>
      <c r="O3403" s="112">
        <v>0</v>
      </c>
      <c r="P3403" s="112">
        <v>0</v>
      </c>
      <c r="Q3403" s="112">
        <v>1422.3786</v>
      </c>
      <c r="R3403" s="112">
        <v>85342.716</v>
      </c>
      <c r="S3403" s="111" t="s">
        <v>1386</v>
      </c>
    </row>
    <row r="3404" spans="1:19">
      <c r="A3404" s="111" t="s">
        <v>3007</v>
      </c>
      <c r="B3404" s="143">
        <v>44353</v>
      </c>
      <c r="C3404" s="111" t="s">
        <v>3008</v>
      </c>
      <c r="D3404" s="143">
        <v>44353</v>
      </c>
      <c r="E3404" s="111" t="s">
        <v>1387</v>
      </c>
      <c r="F3404" s="111" t="s">
        <v>115</v>
      </c>
      <c r="G3404" s="111" t="s">
        <v>1398</v>
      </c>
      <c r="H3404" s="111" t="s">
        <v>117</v>
      </c>
      <c r="I3404" s="111" t="s">
        <v>1436</v>
      </c>
      <c r="J3404" s="112">
        <v>60</v>
      </c>
      <c r="K3404" s="112">
        <v>1176</v>
      </c>
      <c r="L3404" s="112">
        <v>70560</v>
      </c>
      <c r="M3404" s="112">
        <v>2.8</v>
      </c>
      <c r="N3404" s="112">
        <v>168</v>
      </c>
      <c r="O3404" s="112">
        <v>0</v>
      </c>
      <c r="P3404" s="112">
        <v>0</v>
      </c>
      <c r="Q3404" s="112">
        <v>1178.8</v>
      </c>
      <c r="R3404" s="112">
        <v>70728</v>
      </c>
      <c r="S3404" s="111" t="s">
        <v>1386</v>
      </c>
    </row>
    <row r="3405" spans="1:19">
      <c r="A3405" s="111" t="s">
        <v>3009</v>
      </c>
      <c r="B3405" s="143">
        <v>44353</v>
      </c>
      <c r="C3405" s="111" t="s">
        <v>3010</v>
      </c>
      <c r="D3405" s="143">
        <v>44353</v>
      </c>
      <c r="E3405" s="111" t="s">
        <v>1387</v>
      </c>
      <c r="F3405" s="111" t="s">
        <v>7</v>
      </c>
      <c r="G3405" s="111" t="s">
        <v>1388</v>
      </c>
      <c r="H3405" s="111" t="s">
        <v>117</v>
      </c>
      <c r="I3405" s="111" t="s">
        <v>1338</v>
      </c>
      <c r="J3405" s="112">
        <v>20</v>
      </c>
      <c r="K3405" s="112">
        <v>1186</v>
      </c>
      <c r="L3405" s="112">
        <v>23720</v>
      </c>
      <c r="M3405" s="112">
        <v>2.8237999999999999</v>
      </c>
      <c r="N3405" s="112">
        <v>56.475999999999999</v>
      </c>
      <c r="O3405" s="112">
        <v>0</v>
      </c>
      <c r="P3405" s="112">
        <v>0</v>
      </c>
      <c r="Q3405" s="112">
        <v>1188.8237999999999</v>
      </c>
      <c r="R3405" s="112">
        <v>23776.475999999999</v>
      </c>
      <c r="S3405" s="111" t="s">
        <v>1386</v>
      </c>
    </row>
    <row r="3406" spans="1:19">
      <c r="A3406" s="111" t="s">
        <v>3009</v>
      </c>
      <c r="B3406" s="143">
        <v>44353</v>
      </c>
      <c r="C3406" s="111" t="s">
        <v>3010</v>
      </c>
      <c r="D3406" s="143">
        <v>44353</v>
      </c>
      <c r="E3406" s="111" t="s">
        <v>1387</v>
      </c>
      <c r="F3406" s="111" t="s">
        <v>7</v>
      </c>
      <c r="G3406" s="111" t="s">
        <v>1388</v>
      </c>
      <c r="H3406" s="111" t="s">
        <v>117</v>
      </c>
      <c r="I3406" s="111" t="s">
        <v>1127</v>
      </c>
      <c r="J3406" s="112">
        <v>28</v>
      </c>
      <c r="K3406" s="112">
        <v>1419</v>
      </c>
      <c r="L3406" s="112">
        <v>39732</v>
      </c>
      <c r="M3406" s="112">
        <v>3.3786</v>
      </c>
      <c r="N3406" s="112">
        <v>94.600800000000007</v>
      </c>
      <c r="O3406" s="112">
        <v>0</v>
      </c>
      <c r="P3406" s="112">
        <v>0</v>
      </c>
      <c r="Q3406" s="112">
        <v>1422.3786</v>
      </c>
      <c r="R3406" s="112">
        <v>39826.6008</v>
      </c>
      <c r="S3406" s="111" t="s">
        <v>1386</v>
      </c>
    </row>
    <row r="3407" spans="1:19">
      <c r="A3407" s="111" t="s">
        <v>3009</v>
      </c>
      <c r="B3407" s="143">
        <v>44353</v>
      </c>
      <c r="C3407" s="111" t="s">
        <v>3010</v>
      </c>
      <c r="D3407" s="143">
        <v>44353</v>
      </c>
      <c r="E3407" s="111" t="s">
        <v>1387</v>
      </c>
      <c r="F3407" s="111" t="s">
        <v>7</v>
      </c>
      <c r="G3407" s="111" t="s">
        <v>1388</v>
      </c>
      <c r="H3407" s="111" t="s">
        <v>117</v>
      </c>
      <c r="I3407" s="111" t="s">
        <v>1334</v>
      </c>
      <c r="J3407" s="112">
        <v>20</v>
      </c>
      <c r="K3407" s="112">
        <v>1400</v>
      </c>
      <c r="L3407" s="112">
        <v>28000</v>
      </c>
      <c r="M3407" s="112">
        <v>3.3332999999999999</v>
      </c>
      <c r="N3407" s="112">
        <v>66.665999999999997</v>
      </c>
      <c r="O3407" s="112">
        <v>0</v>
      </c>
      <c r="P3407" s="112">
        <v>0</v>
      </c>
      <c r="Q3407" s="112">
        <v>1403.3333</v>
      </c>
      <c r="R3407" s="112">
        <v>28066.666000000001</v>
      </c>
      <c r="S3407" s="111" t="s">
        <v>1386</v>
      </c>
    </row>
    <row r="3408" spans="1:19">
      <c r="A3408" s="111" t="s">
        <v>3009</v>
      </c>
      <c r="B3408" s="143">
        <v>44353</v>
      </c>
      <c r="C3408" s="111" t="s">
        <v>3010</v>
      </c>
      <c r="D3408" s="143">
        <v>44353</v>
      </c>
      <c r="E3408" s="111" t="s">
        <v>1387</v>
      </c>
      <c r="F3408" s="111" t="s">
        <v>7</v>
      </c>
      <c r="G3408" s="111" t="s">
        <v>1388</v>
      </c>
      <c r="H3408" s="111" t="s">
        <v>117</v>
      </c>
      <c r="I3408" s="111" t="s">
        <v>1283</v>
      </c>
      <c r="J3408" s="112">
        <v>20</v>
      </c>
      <c r="K3408" s="112">
        <v>1244</v>
      </c>
      <c r="L3408" s="112">
        <v>24880</v>
      </c>
      <c r="M3408" s="112">
        <v>2.9619</v>
      </c>
      <c r="N3408" s="112">
        <v>59.238</v>
      </c>
      <c r="O3408" s="112">
        <v>0</v>
      </c>
      <c r="P3408" s="112">
        <v>0</v>
      </c>
      <c r="Q3408" s="112">
        <v>1246.9619</v>
      </c>
      <c r="R3408" s="112">
        <v>24939.238000000001</v>
      </c>
      <c r="S3408" s="111" t="s">
        <v>1386</v>
      </c>
    </row>
    <row r="3409" spans="1:19">
      <c r="A3409" s="111" t="s">
        <v>3009</v>
      </c>
      <c r="B3409" s="143">
        <v>44353</v>
      </c>
      <c r="C3409" s="111" t="s">
        <v>3010</v>
      </c>
      <c r="D3409" s="143">
        <v>44353</v>
      </c>
      <c r="E3409" s="111" t="s">
        <v>1387</v>
      </c>
      <c r="F3409" s="111" t="s">
        <v>7</v>
      </c>
      <c r="G3409" s="111" t="s">
        <v>1388</v>
      </c>
      <c r="H3409" s="111" t="s">
        <v>117</v>
      </c>
      <c r="I3409" s="111" t="s">
        <v>1286</v>
      </c>
      <c r="J3409" s="112">
        <v>20</v>
      </c>
      <c r="K3409" s="112">
        <v>1361</v>
      </c>
      <c r="L3409" s="112">
        <v>27220</v>
      </c>
      <c r="M3409" s="112">
        <v>3.2404999999999999</v>
      </c>
      <c r="N3409" s="112">
        <v>64.81</v>
      </c>
      <c r="O3409" s="112">
        <v>0</v>
      </c>
      <c r="P3409" s="112">
        <v>0</v>
      </c>
      <c r="Q3409" s="112">
        <v>1364.2405000000001</v>
      </c>
      <c r="R3409" s="112">
        <v>27284.81</v>
      </c>
      <c r="S3409" s="111" t="s">
        <v>1386</v>
      </c>
    </row>
    <row r="3410" spans="1:19">
      <c r="A3410" s="111" t="s">
        <v>3011</v>
      </c>
      <c r="B3410" s="143">
        <v>44353</v>
      </c>
      <c r="C3410" s="111" t="s">
        <v>3012</v>
      </c>
      <c r="D3410" s="143">
        <v>44353</v>
      </c>
      <c r="E3410" s="111" t="s">
        <v>1387</v>
      </c>
      <c r="F3410" s="111" t="s">
        <v>6</v>
      </c>
      <c r="G3410" s="111" t="s">
        <v>1388</v>
      </c>
      <c r="H3410" s="111" t="s">
        <v>117</v>
      </c>
      <c r="I3410" s="111" t="s">
        <v>1436</v>
      </c>
      <c r="J3410" s="112">
        <v>70</v>
      </c>
      <c r="K3410" s="112">
        <v>1176</v>
      </c>
      <c r="L3410" s="112">
        <v>82320</v>
      </c>
      <c r="M3410" s="112">
        <v>2.8</v>
      </c>
      <c r="N3410" s="112">
        <v>196</v>
      </c>
      <c r="O3410" s="112">
        <v>0</v>
      </c>
      <c r="P3410" s="112">
        <v>0</v>
      </c>
      <c r="Q3410" s="112">
        <v>1178.8</v>
      </c>
      <c r="R3410" s="112">
        <v>82516</v>
      </c>
      <c r="S3410" s="111" t="s">
        <v>1386</v>
      </c>
    </row>
    <row r="3411" spans="1:19">
      <c r="A3411" s="111" t="s">
        <v>3013</v>
      </c>
      <c r="B3411" s="143">
        <v>44353</v>
      </c>
      <c r="C3411" s="111" t="s">
        <v>3014</v>
      </c>
      <c r="D3411" s="143">
        <v>44353</v>
      </c>
      <c r="E3411" s="111" t="s">
        <v>1387</v>
      </c>
      <c r="F3411" s="111" t="s">
        <v>105</v>
      </c>
      <c r="G3411" s="111" t="s">
        <v>1402</v>
      </c>
      <c r="H3411" s="111" t="s">
        <v>117</v>
      </c>
      <c r="I3411" s="111" t="s">
        <v>1127</v>
      </c>
      <c r="J3411" s="112">
        <v>20</v>
      </c>
      <c r="K3411" s="112">
        <v>1419</v>
      </c>
      <c r="L3411" s="112">
        <v>28380</v>
      </c>
      <c r="M3411" s="112">
        <v>3.3786</v>
      </c>
      <c r="N3411" s="112">
        <v>67.572000000000003</v>
      </c>
      <c r="O3411" s="112">
        <v>0</v>
      </c>
      <c r="P3411" s="112">
        <v>0</v>
      </c>
      <c r="Q3411" s="112">
        <v>1422.3786</v>
      </c>
      <c r="R3411" s="112">
        <v>28447.572</v>
      </c>
      <c r="S3411" s="111" t="s">
        <v>1386</v>
      </c>
    </row>
    <row r="3412" spans="1:19">
      <c r="A3412" s="111" t="s">
        <v>3013</v>
      </c>
      <c r="B3412" s="143">
        <v>44353</v>
      </c>
      <c r="C3412" s="111" t="s">
        <v>3014</v>
      </c>
      <c r="D3412" s="143">
        <v>44353</v>
      </c>
      <c r="E3412" s="111" t="s">
        <v>1387</v>
      </c>
      <c r="F3412" s="111" t="s">
        <v>105</v>
      </c>
      <c r="G3412" s="111" t="s">
        <v>1402</v>
      </c>
      <c r="H3412" s="111" t="s">
        <v>117</v>
      </c>
      <c r="I3412" s="111" t="s">
        <v>1283</v>
      </c>
      <c r="J3412" s="112">
        <v>40</v>
      </c>
      <c r="K3412" s="112">
        <v>1244</v>
      </c>
      <c r="L3412" s="112">
        <v>49760</v>
      </c>
      <c r="M3412" s="112">
        <v>2.9619</v>
      </c>
      <c r="N3412" s="112">
        <v>118.476</v>
      </c>
      <c r="O3412" s="112">
        <v>0</v>
      </c>
      <c r="P3412" s="112">
        <v>0</v>
      </c>
      <c r="Q3412" s="112">
        <v>1246.9619</v>
      </c>
      <c r="R3412" s="112">
        <v>49878.476000000002</v>
      </c>
      <c r="S3412" s="111" t="s">
        <v>1386</v>
      </c>
    </row>
    <row r="3413" spans="1:19">
      <c r="A3413" s="111" t="s">
        <v>3013</v>
      </c>
      <c r="B3413" s="143">
        <v>44353</v>
      </c>
      <c r="C3413" s="111" t="s">
        <v>3014</v>
      </c>
      <c r="D3413" s="143">
        <v>44353</v>
      </c>
      <c r="E3413" s="111" t="s">
        <v>1387</v>
      </c>
      <c r="F3413" s="111" t="s">
        <v>105</v>
      </c>
      <c r="G3413" s="111" t="s">
        <v>1402</v>
      </c>
      <c r="H3413" s="111" t="s">
        <v>117</v>
      </c>
      <c r="I3413" s="111" t="s">
        <v>1338</v>
      </c>
      <c r="J3413" s="112">
        <v>20</v>
      </c>
      <c r="K3413" s="112">
        <v>1186</v>
      </c>
      <c r="L3413" s="112">
        <v>23720</v>
      </c>
      <c r="M3413" s="112">
        <v>2.8237999999999999</v>
      </c>
      <c r="N3413" s="112">
        <v>56.475999999999999</v>
      </c>
      <c r="O3413" s="112">
        <v>0</v>
      </c>
      <c r="P3413" s="112">
        <v>0</v>
      </c>
      <c r="Q3413" s="112">
        <v>1188.8237999999999</v>
      </c>
      <c r="R3413" s="112">
        <v>23776.475999999999</v>
      </c>
      <c r="S3413" s="111" t="s">
        <v>1386</v>
      </c>
    </row>
    <row r="3414" spans="1:19">
      <c r="A3414" s="111" t="s">
        <v>3015</v>
      </c>
      <c r="B3414" s="143">
        <v>44353</v>
      </c>
      <c r="C3414" s="111" t="s">
        <v>3016</v>
      </c>
      <c r="D3414" s="143">
        <v>44353</v>
      </c>
      <c r="E3414" s="111" t="s">
        <v>1387</v>
      </c>
      <c r="F3414" s="111" t="s">
        <v>55</v>
      </c>
      <c r="G3414" s="111" t="s">
        <v>1026</v>
      </c>
      <c r="H3414" s="111" t="s">
        <v>54</v>
      </c>
      <c r="I3414" s="111" t="s">
        <v>1308</v>
      </c>
      <c r="J3414" s="112">
        <v>3</v>
      </c>
      <c r="K3414" s="112">
        <v>9850</v>
      </c>
      <c r="L3414" s="112">
        <v>29550</v>
      </c>
      <c r="M3414" s="112">
        <v>23.452400000000001</v>
      </c>
      <c r="N3414" s="112">
        <v>70.357200000000006</v>
      </c>
      <c r="O3414" s="112">
        <v>0</v>
      </c>
      <c r="P3414" s="112">
        <v>0</v>
      </c>
      <c r="Q3414" s="112">
        <v>9873.4524000000001</v>
      </c>
      <c r="R3414" s="112">
        <v>29620.357199999999</v>
      </c>
      <c r="S3414" s="111" t="s">
        <v>1386</v>
      </c>
    </row>
    <row r="3415" spans="1:19">
      <c r="A3415" s="111" t="s">
        <v>3015</v>
      </c>
      <c r="B3415" s="143">
        <v>44353</v>
      </c>
      <c r="C3415" s="111" t="s">
        <v>3016</v>
      </c>
      <c r="D3415" s="143">
        <v>44353</v>
      </c>
      <c r="E3415" s="111" t="s">
        <v>1387</v>
      </c>
      <c r="F3415" s="111" t="s">
        <v>55</v>
      </c>
      <c r="G3415" s="111" t="s">
        <v>1026</v>
      </c>
      <c r="H3415" s="111" t="s">
        <v>54</v>
      </c>
      <c r="I3415" s="111" t="s">
        <v>1286</v>
      </c>
      <c r="J3415" s="112">
        <v>40</v>
      </c>
      <c r="K3415" s="112">
        <v>1361</v>
      </c>
      <c r="L3415" s="112">
        <v>54440</v>
      </c>
      <c r="M3415" s="112">
        <v>3.2404999999999999</v>
      </c>
      <c r="N3415" s="112">
        <v>129.62</v>
      </c>
      <c r="O3415" s="112">
        <v>0</v>
      </c>
      <c r="P3415" s="112">
        <v>0</v>
      </c>
      <c r="Q3415" s="112">
        <v>1364.2405000000001</v>
      </c>
      <c r="R3415" s="112">
        <v>54569.62</v>
      </c>
      <c r="S3415" s="111" t="s">
        <v>1386</v>
      </c>
    </row>
    <row r="3416" spans="1:19">
      <c r="A3416" s="111" t="s">
        <v>3017</v>
      </c>
      <c r="B3416" s="143">
        <v>44353</v>
      </c>
      <c r="C3416" s="111" t="s">
        <v>3018</v>
      </c>
      <c r="D3416" s="143">
        <v>44353</v>
      </c>
      <c r="E3416" s="111" t="s">
        <v>1387</v>
      </c>
      <c r="F3416" s="111" t="s">
        <v>89</v>
      </c>
      <c r="G3416" s="111" t="s">
        <v>1410</v>
      </c>
      <c r="H3416" s="111" t="s">
        <v>1391</v>
      </c>
      <c r="I3416" s="111" t="s">
        <v>1334</v>
      </c>
      <c r="J3416" s="112">
        <v>20</v>
      </c>
      <c r="K3416" s="112">
        <v>1400</v>
      </c>
      <c r="L3416" s="112">
        <v>28000</v>
      </c>
      <c r="M3416" s="112">
        <v>3.3332999999999999</v>
      </c>
      <c r="N3416" s="112">
        <v>66.665999999999997</v>
      </c>
      <c r="O3416" s="112">
        <v>0</v>
      </c>
      <c r="P3416" s="112">
        <v>0</v>
      </c>
      <c r="Q3416" s="112">
        <v>1403.3333</v>
      </c>
      <c r="R3416" s="112">
        <v>28066.666000000001</v>
      </c>
      <c r="S3416" s="111" t="s">
        <v>1386</v>
      </c>
    </row>
    <row r="3417" spans="1:19">
      <c r="A3417" s="111" t="s">
        <v>3019</v>
      </c>
      <c r="B3417" s="143">
        <v>44353</v>
      </c>
      <c r="C3417" s="111" t="s">
        <v>3020</v>
      </c>
      <c r="D3417" s="143">
        <v>44353</v>
      </c>
      <c r="E3417" s="111" t="s">
        <v>1387</v>
      </c>
      <c r="F3417" s="111" t="s">
        <v>81</v>
      </c>
      <c r="G3417" s="111" t="s">
        <v>1406</v>
      </c>
      <c r="H3417" s="111" t="s">
        <v>24</v>
      </c>
      <c r="I3417" s="111" t="s">
        <v>1461</v>
      </c>
      <c r="J3417" s="112">
        <v>30</v>
      </c>
      <c r="K3417" s="112">
        <v>7760</v>
      </c>
      <c r="L3417" s="112">
        <v>232800</v>
      </c>
      <c r="M3417" s="112">
        <v>18.476199999999999</v>
      </c>
      <c r="N3417" s="112">
        <v>554.28599999999994</v>
      </c>
      <c r="O3417" s="112">
        <v>0</v>
      </c>
      <c r="P3417" s="112">
        <v>0</v>
      </c>
      <c r="Q3417" s="112">
        <v>7778.4762000000001</v>
      </c>
      <c r="R3417" s="112">
        <v>233354.28599999999</v>
      </c>
      <c r="S3417" s="111" t="s">
        <v>1386</v>
      </c>
    </row>
    <row r="3418" spans="1:19">
      <c r="A3418" s="111" t="s">
        <v>3019</v>
      </c>
      <c r="B3418" s="143">
        <v>44353</v>
      </c>
      <c r="C3418" s="111" t="s">
        <v>3020</v>
      </c>
      <c r="D3418" s="143">
        <v>44353</v>
      </c>
      <c r="E3418" s="111" t="s">
        <v>1387</v>
      </c>
      <c r="F3418" s="111" t="s">
        <v>81</v>
      </c>
      <c r="G3418" s="111" t="s">
        <v>1406</v>
      </c>
      <c r="H3418" s="111" t="s">
        <v>24</v>
      </c>
      <c r="I3418" s="111" t="s">
        <v>1338</v>
      </c>
      <c r="J3418" s="112">
        <v>20</v>
      </c>
      <c r="K3418" s="112">
        <v>1186</v>
      </c>
      <c r="L3418" s="112">
        <v>23720</v>
      </c>
      <c r="M3418" s="112">
        <v>2.8237999999999999</v>
      </c>
      <c r="N3418" s="112">
        <v>56.475999999999999</v>
      </c>
      <c r="O3418" s="112">
        <v>0</v>
      </c>
      <c r="P3418" s="112">
        <v>0</v>
      </c>
      <c r="Q3418" s="112">
        <v>1188.8237999999999</v>
      </c>
      <c r="R3418" s="112">
        <v>23776.475999999999</v>
      </c>
      <c r="S3418" s="111" t="s">
        <v>1386</v>
      </c>
    </row>
    <row r="3419" spans="1:19">
      <c r="A3419" s="111" t="s">
        <v>3021</v>
      </c>
      <c r="B3419" s="143">
        <v>44353</v>
      </c>
      <c r="C3419" s="111" t="s">
        <v>3022</v>
      </c>
      <c r="D3419" s="143">
        <v>44353</v>
      </c>
      <c r="E3419" s="111" t="s">
        <v>1387</v>
      </c>
      <c r="F3419" s="111" t="s">
        <v>88</v>
      </c>
      <c r="G3419" s="111" t="s">
        <v>1406</v>
      </c>
      <c r="H3419" s="111" t="s">
        <v>24</v>
      </c>
      <c r="I3419" s="111" t="s">
        <v>1461</v>
      </c>
      <c r="J3419" s="112">
        <v>10</v>
      </c>
      <c r="K3419" s="112">
        <v>7760</v>
      </c>
      <c r="L3419" s="112">
        <v>77600</v>
      </c>
      <c r="M3419" s="112">
        <v>18.476199999999999</v>
      </c>
      <c r="N3419" s="112">
        <v>184.762</v>
      </c>
      <c r="O3419" s="112">
        <v>0</v>
      </c>
      <c r="P3419" s="112">
        <v>0</v>
      </c>
      <c r="Q3419" s="112">
        <v>7778.4762000000001</v>
      </c>
      <c r="R3419" s="112">
        <v>77784.762000000002</v>
      </c>
      <c r="S3419" s="111" t="s">
        <v>1386</v>
      </c>
    </row>
    <row r="3420" spans="1:19">
      <c r="A3420" s="111" t="s">
        <v>3023</v>
      </c>
      <c r="B3420" s="143">
        <v>44353</v>
      </c>
      <c r="C3420" s="111" t="s">
        <v>3024</v>
      </c>
      <c r="D3420" s="143">
        <v>44353</v>
      </c>
      <c r="E3420" s="111" t="s">
        <v>1387</v>
      </c>
      <c r="F3420" s="111" t="s">
        <v>34</v>
      </c>
      <c r="G3420" s="111" t="s">
        <v>1393</v>
      </c>
      <c r="H3420" s="111" t="s">
        <v>24</v>
      </c>
      <c r="I3420" s="111" t="s">
        <v>1461</v>
      </c>
      <c r="J3420" s="112">
        <v>5</v>
      </c>
      <c r="K3420" s="112">
        <v>7760</v>
      </c>
      <c r="L3420" s="112">
        <v>38800</v>
      </c>
      <c r="M3420" s="112">
        <v>18.476199999999999</v>
      </c>
      <c r="N3420" s="112">
        <v>92.381</v>
      </c>
      <c r="O3420" s="112">
        <v>0</v>
      </c>
      <c r="P3420" s="112">
        <v>0</v>
      </c>
      <c r="Q3420" s="112">
        <v>7778.4762000000001</v>
      </c>
      <c r="R3420" s="112">
        <v>38892.381000000001</v>
      </c>
      <c r="S3420" s="111" t="s">
        <v>1386</v>
      </c>
    </row>
    <row r="3421" spans="1:19">
      <c r="A3421" s="111" t="s">
        <v>3025</v>
      </c>
      <c r="B3421" s="143">
        <v>44353</v>
      </c>
      <c r="C3421" s="111" t="s">
        <v>3026</v>
      </c>
      <c r="D3421" s="143">
        <v>44353</v>
      </c>
      <c r="E3421" s="111" t="s">
        <v>1387</v>
      </c>
      <c r="F3421" s="111" t="s">
        <v>27</v>
      </c>
      <c r="G3421" s="111" t="s">
        <v>1065</v>
      </c>
      <c r="H3421" s="111" t="s">
        <v>24</v>
      </c>
      <c r="I3421" s="111" t="s">
        <v>1461</v>
      </c>
      <c r="J3421" s="112">
        <v>5</v>
      </c>
      <c r="K3421" s="112">
        <v>7760</v>
      </c>
      <c r="L3421" s="112">
        <v>38800</v>
      </c>
      <c r="M3421" s="112">
        <v>18.476199999999999</v>
      </c>
      <c r="N3421" s="112">
        <v>92.381</v>
      </c>
      <c r="O3421" s="112">
        <v>0</v>
      </c>
      <c r="P3421" s="112">
        <v>0</v>
      </c>
      <c r="Q3421" s="112">
        <v>7778.4762000000001</v>
      </c>
      <c r="R3421" s="112">
        <v>38892.381000000001</v>
      </c>
      <c r="S3421" s="111" t="s">
        <v>1386</v>
      </c>
    </row>
    <row r="3422" spans="1:19" ht="25.5">
      <c r="A3422" s="111" t="s">
        <v>3027</v>
      </c>
      <c r="B3422" s="143">
        <v>44353</v>
      </c>
      <c r="C3422" s="111" t="s">
        <v>3028</v>
      </c>
      <c r="D3422" s="143">
        <v>44353</v>
      </c>
      <c r="E3422" s="111" t="s">
        <v>1387</v>
      </c>
      <c r="F3422" s="111" t="s">
        <v>31</v>
      </c>
      <c r="G3422" s="111" t="s">
        <v>1024</v>
      </c>
      <c r="H3422" s="111" t="s">
        <v>24</v>
      </c>
      <c r="I3422" s="111" t="s">
        <v>1379</v>
      </c>
      <c r="J3422" s="112">
        <v>15</v>
      </c>
      <c r="K3422" s="112">
        <v>9035</v>
      </c>
      <c r="L3422" s="112">
        <v>135525</v>
      </c>
      <c r="M3422" s="112">
        <v>21.511900000000001</v>
      </c>
      <c r="N3422" s="112">
        <v>322.67849999999999</v>
      </c>
      <c r="O3422" s="112">
        <v>0</v>
      </c>
      <c r="P3422" s="112">
        <v>0</v>
      </c>
      <c r="Q3422" s="112">
        <v>9056.5118999999995</v>
      </c>
      <c r="R3422" s="112">
        <v>135847.67850000001</v>
      </c>
      <c r="S3422" s="111" t="s">
        <v>1386</v>
      </c>
    </row>
    <row r="3423" spans="1:19">
      <c r="A3423" s="111" t="s">
        <v>3027</v>
      </c>
      <c r="B3423" s="143">
        <v>44353</v>
      </c>
      <c r="C3423" s="111" t="s">
        <v>3028</v>
      </c>
      <c r="D3423" s="143">
        <v>44353</v>
      </c>
      <c r="E3423" s="111" t="s">
        <v>1387</v>
      </c>
      <c r="F3423" s="111" t="s">
        <v>31</v>
      </c>
      <c r="G3423" s="111" t="s">
        <v>1024</v>
      </c>
      <c r="H3423" s="111" t="s">
        <v>24</v>
      </c>
      <c r="I3423" s="111" t="s">
        <v>1308</v>
      </c>
      <c r="J3423" s="112">
        <v>5</v>
      </c>
      <c r="K3423" s="112">
        <v>9850</v>
      </c>
      <c r="L3423" s="112">
        <v>49250</v>
      </c>
      <c r="M3423" s="112">
        <v>23.452400000000001</v>
      </c>
      <c r="N3423" s="112">
        <v>117.262</v>
      </c>
      <c r="O3423" s="112">
        <v>0</v>
      </c>
      <c r="P3423" s="112">
        <v>0</v>
      </c>
      <c r="Q3423" s="112">
        <v>9873.4524000000001</v>
      </c>
      <c r="R3423" s="112">
        <v>49367.262000000002</v>
      </c>
      <c r="S3423" s="111" t="s">
        <v>1386</v>
      </c>
    </row>
    <row r="3424" spans="1:19" ht="25.5">
      <c r="A3424" s="111" t="s">
        <v>3029</v>
      </c>
      <c r="B3424" s="143">
        <v>44353</v>
      </c>
      <c r="C3424" s="111" t="s">
        <v>3030</v>
      </c>
      <c r="D3424" s="143">
        <v>44353</v>
      </c>
      <c r="E3424" s="111" t="s">
        <v>1387</v>
      </c>
      <c r="F3424" s="111" t="s">
        <v>1156</v>
      </c>
      <c r="G3424" s="111" t="s">
        <v>25</v>
      </c>
      <c r="H3424" s="111" t="s">
        <v>24</v>
      </c>
      <c r="I3424" s="111" t="s">
        <v>1379</v>
      </c>
      <c r="J3424" s="112">
        <v>3</v>
      </c>
      <c r="K3424" s="112">
        <v>9035</v>
      </c>
      <c r="L3424" s="112">
        <v>27105</v>
      </c>
      <c r="M3424" s="112">
        <v>21.511900000000001</v>
      </c>
      <c r="N3424" s="112">
        <v>64.535700000000006</v>
      </c>
      <c r="O3424" s="112">
        <v>0</v>
      </c>
      <c r="P3424" s="112">
        <v>0</v>
      </c>
      <c r="Q3424" s="112">
        <v>9056.5118999999995</v>
      </c>
      <c r="R3424" s="112">
        <v>27169.5357</v>
      </c>
      <c r="S3424" s="111" t="s">
        <v>1386</v>
      </c>
    </row>
    <row r="3425" spans="1:19">
      <c r="A3425" s="111" t="s">
        <v>3031</v>
      </c>
      <c r="B3425" s="143">
        <v>44353</v>
      </c>
      <c r="C3425" s="111" t="s">
        <v>3032</v>
      </c>
      <c r="D3425" s="143">
        <v>44353</v>
      </c>
      <c r="E3425" s="111" t="s">
        <v>1387</v>
      </c>
      <c r="F3425" s="111" t="s">
        <v>14</v>
      </c>
      <c r="G3425" s="111" t="s">
        <v>1395</v>
      </c>
      <c r="H3425" s="111" t="s">
        <v>13</v>
      </c>
      <c r="I3425" s="111" t="s">
        <v>1283</v>
      </c>
      <c r="J3425" s="112">
        <v>20</v>
      </c>
      <c r="K3425" s="112">
        <v>1244</v>
      </c>
      <c r="L3425" s="112">
        <v>24880</v>
      </c>
      <c r="M3425" s="112">
        <v>2.9619</v>
      </c>
      <c r="N3425" s="112">
        <v>59.238</v>
      </c>
      <c r="O3425" s="112">
        <v>0</v>
      </c>
      <c r="P3425" s="112">
        <v>0</v>
      </c>
      <c r="Q3425" s="112">
        <v>1246.9619</v>
      </c>
      <c r="R3425" s="112">
        <v>24939.238000000001</v>
      </c>
      <c r="S3425" s="111" t="s">
        <v>1386</v>
      </c>
    </row>
    <row r="3426" spans="1:19">
      <c r="A3426" s="111" t="s">
        <v>3031</v>
      </c>
      <c r="B3426" s="143">
        <v>44353</v>
      </c>
      <c r="C3426" s="111" t="s">
        <v>3032</v>
      </c>
      <c r="D3426" s="143">
        <v>44353</v>
      </c>
      <c r="E3426" s="111" t="s">
        <v>1387</v>
      </c>
      <c r="F3426" s="111" t="s">
        <v>14</v>
      </c>
      <c r="G3426" s="111" t="s">
        <v>1395</v>
      </c>
      <c r="H3426" s="111" t="s">
        <v>13</v>
      </c>
      <c r="I3426" s="111" t="s">
        <v>1334</v>
      </c>
      <c r="J3426" s="112">
        <v>40</v>
      </c>
      <c r="K3426" s="112">
        <v>1400</v>
      </c>
      <c r="L3426" s="112">
        <v>56000</v>
      </c>
      <c r="M3426" s="112">
        <v>3.3332999999999999</v>
      </c>
      <c r="N3426" s="112">
        <v>133.33199999999999</v>
      </c>
      <c r="O3426" s="112">
        <v>0</v>
      </c>
      <c r="P3426" s="112">
        <v>0</v>
      </c>
      <c r="Q3426" s="112">
        <v>1403.3333</v>
      </c>
      <c r="R3426" s="112">
        <v>56133.332000000002</v>
      </c>
      <c r="S3426" s="111" t="s">
        <v>1386</v>
      </c>
    </row>
    <row r="3427" spans="1:19">
      <c r="A3427" s="111" t="s">
        <v>3031</v>
      </c>
      <c r="B3427" s="143">
        <v>44353</v>
      </c>
      <c r="C3427" s="111" t="s">
        <v>3032</v>
      </c>
      <c r="D3427" s="143">
        <v>44353</v>
      </c>
      <c r="E3427" s="111" t="s">
        <v>1387</v>
      </c>
      <c r="F3427" s="111" t="s">
        <v>14</v>
      </c>
      <c r="G3427" s="111" t="s">
        <v>1395</v>
      </c>
      <c r="H3427" s="111" t="s">
        <v>13</v>
      </c>
      <c r="I3427" s="111" t="s">
        <v>1286</v>
      </c>
      <c r="J3427" s="112">
        <v>40</v>
      </c>
      <c r="K3427" s="112">
        <v>1361</v>
      </c>
      <c r="L3427" s="112">
        <v>54440</v>
      </c>
      <c r="M3427" s="112">
        <v>3.2404999999999999</v>
      </c>
      <c r="N3427" s="112">
        <v>129.62</v>
      </c>
      <c r="O3427" s="112">
        <v>0</v>
      </c>
      <c r="P3427" s="112">
        <v>0</v>
      </c>
      <c r="Q3427" s="112">
        <v>1364.2405000000001</v>
      </c>
      <c r="R3427" s="112">
        <v>54569.62</v>
      </c>
      <c r="S3427" s="111" t="s">
        <v>1386</v>
      </c>
    </row>
    <row r="3428" spans="1:19">
      <c r="A3428" s="111" t="s">
        <v>3031</v>
      </c>
      <c r="B3428" s="143">
        <v>44353</v>
      </c>
      <c r="C3428" s="111" t="s">
        <v>3032</v>
      </c>
      <c r="D3428" s="143">
        <v>44353</v>
      </c>
      <c r="E3428" s="111" t="s">
        <v>1387</v>
      </c>
      <c r="F3428" s="111" t="s">
        <v>14</v>
      </c>
      <c r="G3428" s="111" t="s">
        <v>1395</v>
      </c>
      <c r="H3428" s="111" t="s">
        <v>13</v>
      </c>
      <c r="I3428" s="111" t="s">
        <v>1127</v>
      </c>
      <c r="J3428" s="112">
        <v>20</v>
      </c>
      <c r="K3428" s="112">
        <v>1419</v>
      </c>
      <c r="L3428" s="112">
        <v>28380</v>
      </c>
      <c r="M3428" s="112">
        <v>3.3786</v>
      </c>
      <c r="N3428" s="112">
        <v>67.572000000000003</v>
      </c>
      <c r="O3428" s="112">
        <v>0</v>
      </c>
      <c r="P3428" s="112">
        <v>0</v>
      </c>
      <c r="Q3428" s="112">
        <v>1422.3786</v>
      </c>
      <c r="R3428" s="112">
        <v>28447.572</v>
      </c>
      <c r="S3428" s="111" t="s">
        <v>1386</v>
      </c>
    </row>
    <row r="3429" spans="1:19">
      <c r="A3429" s="111" t="s">
        <v>3033</v>
      </c>
      <c r="B3429" s="143">
        <v>44353</v>
      </c>
      <c r="C3429" s="111" t="s">
        <v>3034</v>
      </c>
      <c r="D3429" s="143">
        <v>44353</v>
      </c>
      <c r="E3429" s="111" t="s">
        <v>1387</v>
      </c>
      <c r="F3429" s="111" t="s">
        <v>1478</v>
      </c>
      <c r="G3429" s="111" t="s">
        <v>66</v>
      </c>
      <c r="H3429" s="111" t="s">
        <v>54</v>
      </c>
      <c r="I3429" s="111" t="s">
        <v>1286</v>
      </c>
      <c r="J3429" s="112">
        <v>100</v>
      </c>
      <c r="K3429" s="112">
        <v>1361</v>
      </c>
      <c r="L3429" s="112">
        <v>136100</v>
      </c>
      <c r="M3429" s="112">
        <v>3.2404999999999999</v>
      </c>
      <c r="N3429" s="112">
        <v>324.05</v>
      </c>
      <c r="O3429" s="112">
        <v>0</v>
      </c>
      <c r="P3429" s="112">
        <v>0</v>
      </c>
      <c r="Q3429" s="112">
        <v>1364.2405000000001</v>
      </c>
      <c r="R3429" s="112">
        <v>136424.04999999999</v>
      </c>
      <c r="S3429" s="111" t="s">
        <v>1386</v>
      </c>
    </row>
    <row r="3430" spans="1:19">
      <c r="A3430" s="111" t="s">
        <v>3033</v>
      </c>
      <c r="B3430" s="143">
        <v>44353</v>
      </c>
      <c r="C3430" s="111" t="s">
        <v>3034</v>
      </c>
      <c r="D3430" s="143">
        <v>44353</v>
      </c>
      <c r="E3430" s="111" t="s">
        <v>1387</v>
      </c>
      <c r="F3430" s="111" t="s">
        <v>1478</v>
      </c>
      <c r="G3430" s="111" t="s">
        <v>66</v>
      </c>
      <c r="H3430" s="111" t="s">
        <v>54</v>
      </c>
      <c r="I3430" s="111" t="s">
        <v>1308</v>
      </c>
      <c r="J3430" s="112">
        <v>5</v>
      </c>
      <c r="K3430" s="112">
        <v>9850</v>
      </c>
      <c r="L3430" s="112">
        <v>49250</v>
      </c>
      <c r="M3430" s="112">
        <v>23.452400000000001</v>
      </c>
      <c r="N3430" s="112">
        <v>117.262</v>
      </c>
      <c r="O3430" s="112">
        <v>0</v>
      </c>
      <c r="P3430" s="112">
        <v>0</v>
      </c>
      <c r="Q3430" s="112">
        <v>9873.4524000000001</v>
      </c>
      <c r="R3430" s="112">
        <v>49367.262000000002</v>
      </c>
      <c r="S3430" s="111" t="s">
        <v>1386</v>
      </c>
    </row>
    <row r="3431" spans="1:19">
      <c r="A3431" s="111" t="s">
        <v>3035</v>
      </c>
      <c r="B3431" s="143">
        <v>44353</v>
      </c>
      <c r="C3431" s="111" t="s">
        <v>3036</v>
      </c>
      <c r="D3431" s="143">
        <v>44353</v>
      </c>
      <c r="E3431" s="111" t="s">
        <v>1387</v>
      </c>
      <c r="F3431" s="111" t="s">
        <v>73</v>
      </c>
      <c r="G3431" s="111" t="s">
        <v>66</v>
      </c>
      <c r="H3431" s="111" t="s">
        <v>54</v>
      </c>
      <c r="I3431" s="111" t="s">
        <v>1367</v>
      </c>
      <c r="J3431" s="112">
        <v>20</v>
      </c>
      <c r="K3431" s="112">
        <v>7760</v>
      </c>
      <c r="L3431" s="112">
        <v>155200</v>
      </c>
      <c r="M3431" s="112">
        <v>18.476199999999999</v>
      </c>
      <c r="N3431" s="112">
        <v>369.524</v>
      </c>
      <c r="O3431" s="112">
        <v>0</v>
      </c>
      <c r="P3431" s="112">
        <v>0</v>
      </c>
      <c r="Q3431" s="112">
        <v>7778.4762000000001</v>
      </c>
      <c r="R3431" s="112">
        <v>155569.524</v>
      </c>
      <c r="S3431" s="111" t="s">
        <v>1386</v>
      </c>
    </row>
    <row r="3432" spans="1:19">
      <c r="A3432" s="111" t="s">
        <v>3037</v>
      </c>
      <c r="B3432" s="143">
        <v>44353</v>
      </c>
      <c r="C3432" s="111" t="s">
        <v>3038</v>
      </c>
      <c r="D3432" s="143">
        <v>44353</v>
      </c>
      <c r="E3432" s="111" t="s">
        <v>1387</v>
      </c>
      <c r="F3432" s="111" t="s">
        <v>113</v>
      </c>
      <c r="G3432" s="111" t="s">
        <v>986</v>
      </c>
      <c r="H3432" s="111" t="s">
        <v>117</v>
      </c>
      <c r="I3432" s="111" t="s">
        <v>1338</v>
      </c>
      <c r="J3432" s="112">
        <v>120</v>
      </c>
      <c r="K3432" s="112">
        <v>1186</v>
      </c>
      <c r="L3432" s="112">
        <v>142320</v>
      </c>
      <c r="M3432" s="112">
        <v>2.8237999999999999</v>
      </c>
      <c r="N3432" s="112">
        <v>338.85599999999999</v>
      </c>
      <c r="O3432" s="112">
        <v>0</v>
      </c>
      <c r="P3432" s="112">
        <v>0</v>
      </c>
      <c r="Q3432" s="112">
        <v>1188.8237999999999</v>
      </c>
      <c r="R3432" s="112">
        <v>142658.856</v>
      </c>
      <c r="S3432" s="111" t="s">
        <v>1386</v>
      </c>
    </row>
    <row r="3433" spans="1:19">
      <c r="A3433" s="111" t="s">
        <v>3039</v>
      </c>
      <c r="B3433" s="143">
        <v>44353</v>
      </c>
      <c r="C3433" s="111" t="s">
        <v>3040</v>
      </c>
      <c r="D3433" s="143">
        <v>44353</v>
      </c>
      <c r="E3433" s="111" t="s">
        <v>1387</v>
      </c>
      <c r="F3433" s="111" t="s">
        <v>5</v>
      </c>
      <c r="G3433" s="111" t="s">
        <v>1388</v>
      </c>
      <c r="H3433" s="111" t="s">
        <v>117</v>
      </c>
      <c r="I3433" s="111" t="s">
        <v>1286</v>
      </c>
      <c r="J3433" s="112">
        <v>40</v>
      </c>
      <c r="K3433" s="112">
        <v>1361</v>
      </c>
      <c r="L3433" s="112">
        <v>54440</v>
      </c>
      <c r="M3433" s="112">
        <v>3.2404999999999999</v>
      </c>
      <c r="N3433" s="112">
        <v>129.62</v>
      </c>
      <c r="O3433" s="112">
        <v>0</v>
      </c>
      <c r="P3433" s="112">
        <v>0</v>
      </c>
      <c r="Q3433" s="112">
        <v>1364.2405000000001</v>
      </c>
      <c r="R3433" s="112">
        <v>54569.62</v>
      </c>
      <c r="S3433" s="111" t="s">
        <v>1386</v>
      </c>
    </row>
    <row r="3434" spans="1:19">
      <c r="A3434" s="111" t="s">
        <v>3039</v>
      </c>
      <c r="B3434" s="143">
        <v>44353</v>
      </c>
      <c r="C3434" s="111" t="s">
        <v>3040</v>
      </c>
      <c r="D3434" s="143">
        <v>44353</v>
      </c>
      <c r="E3434" s="111" t="s">
        <v>1387</v>
      </c>
      <c r="F3434" s="111" t="s">
        <v>5</v>
      </c>
      <c r="G3434" s="111" t="s">
        <v>1388</v>
      </c>
      <c r="H3434" s="111" t="s">
        <v>117</v>
      </c>
      <c r="I3434" s="111" t="s">
        <v>1308</v>
      </c>
      <c r="J3434" s="112">
        <v>3</v>
      </c>
      <c r="K3434" s="112">
        <v>9850</v>
      </c>
      <c r="L3434" s="112">
        <v>29550</v>
      </c>
      <c r="M3434" s="112">
        <v>23.452400000000001</v>
      </c>
      <c r="N3434" s="112">
        <v>70.357200000000006</v>
      </c>
      <c r="O3434" s="112">
        <v>0</v>
      </c>
      <c r="P3434" s="112">
        <v>0</v>
      </c>
      <c r="Q3434" s="112">
        <v>9873.4524000000001</v>
      </c>
      <c r="R3434" s="112">
        <v>29620.357199999999</v>
      </c>
      <c r="S3434" s="111" t="s">
        <v>1386</v>
      </c>
    </row>
    <row r="3435" spans="1:19">
      <c r="A3435" s="111" t="s">
        <v>3039</v>
      </c>
      <c r="B3435" s="143">
        <v>44353</v>
      </c>
      <c r="C3435" s="111" t="s">
        <v>3040</v>
      </c>
      <c r="D3435" s="143">
        <v>44353</v>
      </c>
      <c r="E3435" s="111" t="s">
        <v>1387</v>
      </c>
      <c r="F3435" s="111" t="s">
        <v>5</v>
      </c>
      <c r="G3435" s="111" t="s">
        <v>1388</v>
      </c>
      <c r="H3435" s="111" t="s">
        <v>117</v>
      </c>
      <c r="I3435" s="111" t="s">
        <v>1436</v>
      </c>
      <c r="J3435" s="112">
        <v>40</v>
      </c>
      <c r="K3435" s="112">
        <v>1176</v>
      </c>
      <c r="L3435" s="112">
        <v>47040</v>
      </c>
      <c r="M3435" s="112">
        <v>2.8</v>
      </c>
      <c r="N3435" s="112">
        <v>112</v>
      </c>
      <c r="O3435" s="112">
        <v>0</v>
      </c>
      <c r="P3435" s="112">
        <v>0</v>
      </c>
      <c r="Q3435" s="112">
        <v>1178.8</v>
      </c>
      <c r="R3435" s="112">
        <v>47152</v>
      </c>
      <c r="S3435" s="111" t="s">
        <v>1386</v>
      </c>
    </row>
    <row r="3436" spans="1:19">
      <c r="A3436" s="111" t="s">
        <v>3041</v>
      </c>
      <c r="B3436" s="143">
        <v>44353</v>
      </c>
      <c r="C3436" s="111" t="s">
        <v>3042</v>
      </c>
      <c r="D3436" s="143">
        <v>44353</v>
      </c>
      <c r="E3436" s="111" t="s">
        <v>1387</v>
      </c>
      <c r="F3436" s="111" t="s">
        <v>1378</v>
      </c>
      <c r="G3436" s="111" t="s">
        <v>117</v>
      </c>
      <c r="H3436" s="111" t="s">
        <v>117</v>
      </c>
      <c r="I3436" s="111" t="s">
        <v>1436</v>
      </c>
      <c r="J3436" s="112">
        <v>24</v>
      </c>
      <c r="K3436" s="112">
        <v>1176</v>
      </c>
      <c r="L3436" s="112">
        <v>28224</v>
      </c>
      <c r="M3436" s="112">
        <v>2.8</v>
      </c>
      <c r="N3436" s="112">
        <v>67.2</v>
      </c>
      <c r="O3436" s="112">
        <v>0</v>
      </c>
      <c r="P3436" s="112">
        <v>0</v>
      </c>
      <c r="Q3436" s="112">
        <v>1178.8</v>
      </c>
      <c r="R3436" s="112">
        <v>28291.200000000001</v>
      </c>
      <c r="S3436" s="111" t="s">
        <v>1386</v>
      </c>
    </row>
    <row r="3437" spans="1:19">
      <c r="A3437" s="111" t="s">
        <v>3043</v>
      </c>
      <c r="B3437" s="143">
        <v>44353</v>
      </c>
      <c r="C3437" s="111" t="s">
        <v>3044</v>
      </c>
      <c r="D3437" s="143">
        <v>44353</v>
      </c>
      <c r="E3437" s="111" t="s">
        <v>1387</v>
      </c>
      <c r="F3437" s="111" t="s">
        <v>111</v>
      </c>
      <c r="G3437" s="111" t="s">
        <v>986</v>
      </c>
      <c r="H3437" s="111" t="s">
        <v>117</v>
      </c>
      <c r="I3437" s="111" t="s">
        <v>1436</v>
      </c>
      <c r="J3437" s="112">
        <v>20</v>
      </c>
      <c r="K3437" s="112">
        <v>1176</v>
      </c>
      <c r="L3437" s="112">
        <v>23520</v>
      </c>
      <c r="M3437" s="112">
        <v>2.8</v>
      </c>
      <c r="N3437" s="112">
        <v>56</v>
      </c>
      <c r="O3437" s="112">
        <v>0</v>
      </c>
      <c r="P3437" s="112">
        <v>0</v>
      </c>
      <c r="Q3437" s="112">
        <v>1178.8</v>
      </c>
      <c r="R3437" s="112">
        <v>23576</v>
      </c>
      <c r="S3437" s="111" t="s">
        <v>1386</v>
      </c>
    </row>
    <row r="3438" spans="1:19" ht="25.5">
      <c r="A3438" s="111" t="s">
        <v>3045</v>
      </c>
      <c r="B3438" s="143">
        <v>44353</v>
      </c>
      <c r="C3438" s="111" t="s">
        <v>3046</v>
      </c>
      <c r="D3438" s="143">
        <v>44353</v>
      </c>
      <c r="E3438" s="111" t="s">
        <v>1387</v>
      </c>
      <c r="F3438" s="111" t="s">
        <v>64</v>
      </c>
      <c r="G3438" s="111" t="s">
        <v>991</v>
      </c>
      <c r="H3438" s="111" t="s">
        <v>54</v>
      </c>
      <c r="I3438" s="111" t="s">
        <v>1379</v>
      </c>
      <c r="J3438" s="112">
        <v>10</v>
      </c>
      <c r="K3438" s="112">
        <v>9035</v>
      </c>
      <c r="L3438" s="112">
        <v>90350</v>
      </c>
      <c r="M3438" s="112">
        <v>21.511900000000001</v>
      </c>
      <c r="N3438" s="112">
        <v>215.119</v>
      </c>
      <c r="O3438" s="112">
        <v>0</v>
      </c>
      <c r="P3438" s="112">
        <v>0</v>
      </c>
      <c r="Q3438" s="112">
        <v>9056.5118999999995</v>
      </c>
      <c r="R3438" s="112">
        <v>90565.119000000006</v>
      </c>
      <c r="S3438" s="111" t="s">
        <v>1386</v>
      </c>
    </row>
    <row r="3439" spans="1:19">
      <c r="A3439" s="111" t="s">
        <v>3045</v>
      </c>
      <c r="B3439" s="143">
        <v>44353</v>
      </c>
      <c r="C3439" s="111" t="s">
        <v>3046</v>
      </c>
      <c r="D3439" s="143">
        <v>44353</v>
      </c>
      <c r="E3439" s="111" t="s">
        <v>1387</v>
      </c>
      <c r="F3439" s="111" t="s">
        <v>64</v>
      </c>
      <c r="G3439" s="111" t="s">
        <v>991</v>
      </c>
      <c r="H3439" s="111" t="s">
        <v>54</v>
      </c>
      <c r="I3439" s="111" t="s">
        <v>1286</v>
      </c>
      <c r="J3439" s="112">
        <v>40</v>
      </c>
      <c r="K3439" s="112">
        <v>1361</v>
      </c>
      <c r="L3439" s="112">
        <v>54440</v>
      </c>
      <c r="M3439" s="112">
        <v>3.2404999999999999</v>
      </c>
      <c r="N3439" s="112">
        <v>129.62</v>
      </c>
      <c r="O3439" s="112">
        <v>0</v>
      </c>
      <c r="P3439" s="112">
        <v>0</v>
      </c>
      <c r="Q3439" s="112">
        <v>1364.2405000000001</v>
      </c>
      <c r="R3439" s="112">
        <v>54569.62</v>
      </c>
      <c r="S3439" s="111" t="s">
        <v>1386</v>
      </c>
    </row>
    <row r="3440" spans="1:19">
      <c r="A3440" s="111" t="s">
        <v>3045</v>
      </c>
      <c r="B3440" s="143">
        <v>44353</v>
      </c>
      <c r="C3440" s="111" t="s">
        <v>3046</v>
      </c>
      <c r="D3440" s="143">
        <v>44353</v>
      </c>
      <c r="E3440" s="111" t="s">
        <v>1387</v>
      </c>
      <c r="F3440" s="111" t="s">
        <v>64</v>
      </c>
      <c r="G3440" s="111" t="s">
        <v>991</v>
      </c>
      <c r="H3440" s="111" t="s">
        <v>54</v>
      </c>
      <c r="I3440" s="111" t="s">
        <v>1334</v>
      </c>
      <c r="J3440" s="112">
        <v>40</v>
      </c>
      <c r="K3440" s="112">
        <v>1400</v>
      </c>
      <c r="L3440" s="112">
        <v>56000</v>
      </c>
      <c r="M3440" s="112">
        <v>3.3332999999999999</v>
      </c>
      <c r="N3440" s="112">
        <v>133.33199999999999</v>
      </c>
      <c r="O3440" s="112">
        <v>0</v>
      </c>
      <c r="P3440" s="112">
        <v>0</v>
      </c>
      <c r="Q3440" s="112">
        <v>1403.3333</v>
      </c>
      <c r="R3440" s="112">
        <v>56133.332000000002</v>
      </c>
      <c r="S3440" s="111" t="s">
        <v>1386</v>
      </c>
    </row>
    <row r="3441" spans="1:19">
      <c r="A3441" s="111" t="s">
        <v>3047</v>
      </c>
      <c r="B3441" s="143">
        <v>44353</v>
      </c>
      <c r="C3441" s="111" t="s">
        <v>3048</v>
      </c>
      <c r="D3441" s="143">
        <v>44353</v>
      </c>
      <c r="E3441" s="111" t="s">
        <v>1387</v>
      </c>
      <c r="F3441" s="111" t="s">
        <v>1017</v>
      </c>
      <c r="G3441" s="111" t="s">
        <v>1019</v>
      </c>
      <c r="H3441" s="111" t="s">
        <v>117</v>
      </c>
      <c r="I3441" s="111" t="s">
        <v>1334</v>
      </c>
      <c r="J3441" s="112">
        <v>40</v>
      </c>
      <c r="K3441" s="112">
        <v>1400</v>
      </c>
      <c r="L3441" s="112">
        <v>56000</v>
      </c>
      <c r="M3441" s="112">
        <v>3.3332999999999999</v>
      </c>
      <c r="N3441" s="112">
        <v>133.33199999999999</v>
      </c>
      <c r="O3441" s="112">
        <v>0</v>
      </c>
      <c r="P3441" s="112">
        <v>0</v>
      </c>
      <c r="Q3441" s="112">
        <v>1403.3333</v>
      </c>
      <c r="R3441" s="112">
        <v>56133.332000000002</v>
      </c>
      <c r="S3441" s="111" t="s">
        <v>1386</v>
      </c>
    </row>
    <row r="3442" spans="1:19">
      <c r="A3442" s="111" t="s">
        <v>3047</v>
      </c>
      <c r="B3442" s="143">
        <v>44353</v>
      </c>
      <c r="C3442" s="111" t="s">
        <v>3048</v>
      </c>
      <c r="D3442" s="143">
        <v>44353</v>
      </c>
      <c r="E3442" s="111" t="s">
        <v>1387</v>
      </c>
      <c r="F3442" s="111" t="s">
        <v>1017</v>
      </c>
      <c r="G3442" s="111" t="s">
        <v>1019</v>
      </c>
      <c r="H3442" s="111" t="s">
        <v>117</v>
      </c>
      <c r="I3442" s="111" t="s">
        <v>1286</v>
      </c>
      <c r="J3442" s="112">
        <v>40</v>
      </c>
      <c r="K3442" s="112">
        <v>1361</v>
      </c>
      <c r="L3442" s="112">
        <v>54440</v>
      </c>
      <c r="M3442" s="112">
        <v>3.2404999999999999</v>
      </c>
      <c r="N3442" s="112">
        <v>129.62</v>
      </c>
      <c r="O3442" s="112">
        <v>0</v>
      </c>
      <c r="P3442" s="112">
        <v>0</v>
      </c>
      <c r="Q3442" s="112">
        <v>1364.2405000000001</v>
      </c>
      <c r="R3442" s="112">
        <v>54569.62</v>
      </c>
      <c r="S3442" s="111" t="s">
        <v>1386</v>
      </c>
    </row>
    <row r="3443" spans="1:19">
      <c r="A3443" s="111" t="s">
        <v>3049</v>
      </c>
      <c r="B3443" s="143">
        <v>44353</v>
      </c>
      <c r="C3443" s="111" t="s">
        <v>3050</v>
      </c>
      <c r="D3443" s="143">
        <v>44353</v>
      </c>
      <c r="E3443" s="111" t="s">
        <v>1387</v>
      </c>
      <c r="F3443" s="111" t="s">
        <v>1</v>
      </c>
      <c r="G3443" s="111" t="s">
        <v>1019</v>
      </c>
      <c r="H3443" s="111" t="s">
        <v>117</v>
      </c>
      <c r="I3443" s="111" t="s">
        <v>1461</v>
      </c>
      <c r="J3443" s="112">
        <v>5</v>
      </c>
      <c r="K3443" s="112">
        <v>7760</v>
      </c>
      <c r="L3443" s="112">
        <v>38800</v>
      </c>
      <c r="M3443" s="112">
        <v>18.476199999999999</v>
      </c>
      <c r="N3443" s="112">
        <v>92.381</v>
      </c>
      <c r="O3443" s="112">
        <v>0</v>
      </c>
      <c r="P3443" s="112">
        <v>0</v>
      </c>
      <c r="Q3443" s="112">
        <v>7778.4762000000001</v>
      </c>
      <c r="R3443" s="112">
        <v>38892.381000000001</v>
      </c>
      <c r="S3443" s="111" t="s">
        <v>1386</v>
      </c>
    </row>
    <row r="3444" spans="1:19">
      <c r="A3444" s="111" t="s">
        <v>3049</v>
      </c>
      <c r="B3444" s="143">
        <v>44353</v>
      </c>
      <c r="C3444" s="111" t="s">
        <v>3050</v>
      </c>
      <c r="D3444" s="143">
        <v>44353</v>
      </c>
      <c r="E3444" s="111" t="s">
        <v>1387</v>
      </c>
      <c r="F3444" s="111" t="s">
        <v>1</v>
      </c>
      <c r="G3444" s="111" t="s">
        <v>1019</v>
      </c>
      <c r="H3444" s="111" t="s">
        <v>117</v>
      </c>
      <c r="I3444" s="111" t="s">
        <v>1338</v>
      </c>
      <c r="J3444" s="112">
        <v>400</v>
      </c>
      <c r="K3444" s="112">
        <v>1186</v>
      </c>
      <c r="L3444" s="112">
        <v>474400</v>
      </c>
      <c r="M3444" s="112">
        <v>2.8237999999999999</v>
      </c>
      <c r="N3444" s="112">
        <v>1129.52</v>
      </c>
      <c r="O3444" s="112">
        <v>0</v>
      </c>
      <c r="P3444" s="112">
        <v>0</v>
      </c>
      <c r="Q3444" s="112">
        <v>1188.8237999999999</v>
      </c>
      <c r="R3444" s="112">
        <v>475529.52</v>
      </c>
      <c r="S3444" s="111" t="s">
        <v>1386</v>
      </c>
    </row>
    <row r="3445" spans="1:19">
      <c r="A3445" s="111" t="s">
        <v>3049</v>
      </c>
      <c r="B3445" s="143">
        <v>44353</v>
      </c>
      <c r="C3445" s="111" t="s">
        <v>3050</v>
      </c>
      <c r="D3445" s="143">
        <v>44353</v>
      </c>
      <c r="E3445" s="111" t="s">
        <v>1387</v>
      </c>
      <c r="F3445" s="111" t="s">
        <v>1</v>
      </c>
      <c r="G3445" s="111" t="s">
        <v>1019</v>
      </c>
      <c r="H3445" s="111" t="s">
        <v>117</v>
      </c>
      <c r="I3445" s="111" t="s">
        <v>1127</v>
      </c>
      <c r="J3445" s="112">
        <v>40</v>
      </c>
      <c r="K3445" s="112">
        <v>1419</v>
      </c>
      <c r="L3445" s="112">
        <v>56760</v>
      </c>
      <c r="M3445" s="112">
        <v>3.3786</v>
      </c>
      <c r="N3445" s="112">
        <v>135.14400000000001</v>
      </c>
      <c r="O3445" s="112">
        <v>0</v>
      </c>
      <c r="P3445" s="112">
        <v>0</v>
      </c>
      <c r="Q3445" s="112">
        <v>1422.3786</v>
      </c>
      <c r="R3445" s="112">
        <v>56895.144</v>
      </c>
      <c r="S3445" s="111" t="s">
        <v>1386</v>
      </c>
    </row>
    <row r="3446" spans="1:19">
      <c r="A3446" s="111" t="s">
        <v>3051</v>
      </c>
      <c r="B3446" s="143">
        <v>44353</v>
      </c>
      <c r="C3446" s="111" t="s">
        <v>3052</v>
      </c>
      <c r="D3446" s="143">
        <v>44353</v>
      </c>
      <c r="E3446" s="111" t="s">
        <v>1387</v>
      </c>
      <c r="F3446" s="111" t="s">
        <v>107</v>
      </c>
      <c r="G3446" s="111" t="s">
        <v>1070</v>
      </c>
      <c r="H3446" s="111" t="s">
        <v>117</v>
      </c>
      <c r="I3446" s="111" t="s">
        <v>1461</v>
      </c>
      <c r="J3446" s="112">
        <v>20</v>
      </c>
      <c r="K3446" s="112">
        <v>7760</v>
      </c>
      <c r="L3446" s="112">
        <v>155200</v>
      </c>
      <c r="M3446" s="112">
        <v>18.476199999999999</v>
      </c>
      <c r="N3446" s="112">
        <v>369.524</v>
      </c>
      <c r="O3446" s="112">
        <v>0</v>
      </c>
      <c r="P3446" s="112">
        <v>0</v>
      </c>
      <c r="Q3446" s="112">
        <v>7778.4762000000001</v>
      </c>
      <c r="R3446" s="112">
        <v>155569.524</v>
      </c>
      <c r="S3446" s="111" t="s">
        <v>1386</v>
      </c>
    </row>
    <row r="3447" spans="1:19">
      <c r="A3447" s="111" t="s">
        <v>3053</v>
      </c>
      <c r="B3447" s="143">
        <v>44353</v>
      </c>
      <c r="C3447" s="111" t="s">
        <v>3054</v>
      </c>
      <c r="D3447" s="143">
        <v>44353</v>
      </c>
      <c r="E3447" s="111" t="s">
        <v>1387</v>
      </c>
      <c r="F3447" s="111" t="s">
        <v>60</v>
      </c>
      <c r="G3447" s="111" t="s">
        <v>54</v>
      </c>
      <c r="H3447" s="111" t="s">
        <v>54</v>
      </c>
      <c r="I3447" s="111" t="s">
        <v>1334</v>
      </c>
      <c r="J3447" s="112">
        <v>80</v>
      </c>
      <c r="K3447" s="112">
        <v>1400</v>
      </c>
      <c r="L3447" s="112">
        <v>112000</v>
      </c>
      <c r="M3447" s="112">
        <v>3.3332999999999999</v>
      </c>
      <c r="N3447" s="112">
        <v>266.66399999999999</v>
      </c>
      <c r="O3447" s="112">
        <v>0</v>
      </c>
      <c r="P3447" s="112">
        <v>0</v>
      </c>
      <c r="Q3447" s="112">
        <v>1403.3333</v>
      </c>
      <c r="R3447" s="112">
        <v>112266.664</v>
      </c>
      <c r="S3447" s="111" t="s">
        <v>1386</v>
      </c>
    </row>
    <row r="3448" spans="1:19">
      <c r="A3448" s="111" t="s">
        <v>3053</v>
      </c>
      <c r="B3448" s="143">
        <v>44353</v>
      </c>
      <c r="C3448" s="111" t="s">
        <v>3054</v>
      </c>
      <c r="D3448" s="143">
        <v>44353</v>
      </c>
      <c r="E3448" s="111" t="s">
        <v>1387</v>
      </c>
      <c r="F3448" s="111" t="s">
        <v>60</v>
      </c>
      <c r="G3448" s="111" t="s">
        <v>54</v>
      </c>
      <c r="H3448" s="111" t="s">
        <v>54</v>
      </c>
      <c r="I3448" s="111" t="s">
        <v>1286</v>
      </c>
      <c r="J3448" s="112">
        <v>80</v>
      </c>
      <c r="K3448" s="112">
        <v>1361</v>
      </c>
      <c r="L3448" s="112">
        <v>108880</v>
      </c>
      <c r="M3448" s="112">
        <v>3.2404999999999999</v>
      </c>
      <c r="N3448" s="112">
        <v>259.24</v>
      </c>
      <c r="O3448" s="112">
        <v>0</v>
      </c>
      <c r="P3448" s="112">
        <v>0</v>
      </c>
      <c r="Q3448" s="112">
        <v>1364.2405000000001</v>
      </c>
      <c r="R3448" s="112">
        <v>109139.24</v>
      </c>
      <c r="S3448" s="111" t="s">
        <v>1386</v>
      </c>
    </row>
    <row r="3449" spans="1:19">
      <c r="A3449" s="111" t="s">
        <v>3053</v>
      </c>
      <c r="B3449" s="143">
        <v>44353</v>
      </c>
      <c r="C3449" s="111" t="s">
        <v>3054</v>
      </c>
      <c r="D3449" s="143">
        <v>44353</v>
      </c>
      <c r="E3449" s="111" t="s">
        <v>1387</v>
      </c>
      <c r="F3449" s="111" t="s">
        <v>60</v>
      </c>
      <c r="G3449" s="111" t="s">
        <v>54</v>
      </c>
      <c r="H3449" s="111" t="s">
        <v>54</v>
      </c>
      <c r="I3449" s="111" t="s">
        <v>1283</v>
      </c>
      <c r="J3449" s="112">
        <v>80</v>
      </c>
      <c r="K3449" s="112">
        <v>1244</v>
      </c>
      <c r="L3449" s="112">
        <v>99520</v>
      </c>
      <c r="M3449" s="112">
        <v>2.9619</v>
      </c>
      <c r="N3449" s="112">
        <v>236.952</v>
      </c>
      <c r="O3449" s="112">
        <v>0</v>
      </c>
      <c r="P3449" s="112">
        <v>0</v>
      </c>
      <c r="Q3449" s="112">
        <v>1246.9619</v>
      </c>
      <c r="R3449" s="112">
        <v>99756.952000000005</v>
      </c>
      <c r="S3449" s="111" t="s">
        <v>1386</v>
      </c>
    </row>
    <row r="3450" spans="1:19">
      <c r="A3450" s="111" t="s">
        <v>3053</v>
      </c>
      <c r="B3450" s="143">
        <v>44353</v>
      </c>
      <c r="C3450" s="111" t="s">
        <v>3054</v>
      </c>
      <c r="D3450" s="143">
        <v>44353</v>
      </c>
      <c r="E3450" s="111" t="s">
        <v>1387</v>
      </c>
      <c r="F3450" s="111" t="s">
        <v>60</v>
      </c>
      <c r="G3450" s="111" t="s">
        <v>54</v>
      </c>
      <c r="H3450" s="111" t="s">
        <v>54</v>
      </c>
      <c r="I3450" s="111" t="s">
        <v>1338</v>
      </c>
      <c r="J3450" s="112">
        <v>80</v>
      </c>
      <c r="K3450" s="112">
        <v>1186</v>
      </c>
      <c r="L3450" s="112">
        <v>94880</v>
      </c>
      <c r="M3450" s="112">
        <v>2.8237999999999999</v>
      </c>
      <c r="N3450" s="112">
        <v>225.904</v>
      </c>
      <c r="O3450" s="112">
        <v>0</v>
      </c>
      <c r="P3450" s="112">
        <v>0</v>
      </c>
      <c r="Q3450" s="112">
        <v>1188.8237999999999</v>
      </c>
      <c r="R3450" s="112">
        <v>95105.903999999995</v>
      </c>
      <c r="S3450" s="111" t="s">
        <v>1386</v>
      </c>
    </row>
    <row r="3451" spans="1:19">
      <c r="A3451" s="111" t="s">
        <v>3055</v>
      </c>
      <c r="B3451" s="143">
        <v>44353</v>
      </c>
      <c r="C3451" s="111" t="s">
        <v>3056</v>
      </c>
      <c r="D3451" s="143">
        <v>44353</v>
      </c>
      <c r="E3451" s="111" t="s">
        <v>1387</v>
      </c>
      <c r="F3451" s="111" t="s">
        <v>112</v>
      </c>
      <c r="G3451" s="111" t="s">
        <v>986</v>
      </c>
      <c r="H3451" s="111" t="s">
        <v>117</v>
      </c>
      <c r="I3451" s="111" t="s">
        <v>1286</v>
      </c>
      <c r="J3451" s="112">
        <v>80</v>
      </c>
      <c r="K3451" s="112">
        <v>1361</v>
      </c>
      <c r="L3451" s="112">
        <v>108880</v>
      </c>
      <c r="M3451" s="112">
        <v>3.2404999999999999</v>
      </c>
      <c r="N3451" s="112">
        <v>259.24</v>
      </c>
      <c r="O3451" s="112">
        <v>0</v>
      </c>
      <c r="P3451" s="112">
        <v>0</v>
      </c>
      <c r="Q3451" s="112">
        <v>1364.2405000000001</v>
      </c>
      <c r="R3451" s="112">
        <v>109139.24</v>
      </c>
      <c r="S3451" s="111" t="s">
        <v>1386</v>
      </c>
    </row>
    <row r="3452" spans="1:19">
      <c r="A3452" s="111" t="s">
        <v>3057</v>
      </c>
      <c r="B3452" s="143">
        <v>44353</v>
      </c>
      <c r="C3452" s="111" t="s">
        <v>3058</v>
      </c>
      <c r="D3452" s="143">
        <v>44353</v>
      </c>
      <c r="E3452" s="111" t="s">
        <v>1387</v>
      </c>
      <c r="F3452" s="111" t="s">
        <v>908</v>
      </c>
      <c r="G3452" s="111" t="s">
        <v>989</v>
      </c>
      <c r="H3452" s="111" t="s">
        <v>1391</v>
      </c>
      <c r="I3452" s="111" t="s">
        <v>1283</v>
      </c>
      <c r="J3452" s="112">
        <v>40</v>
      </c>
      <c r="K3452" s="112">
        <v>1244</v>
      </c>
      <c r="L3452" s="112">
        <v>49760</v>
      </c>
      <c r="M3452" s="112">
        <v>2.9620000000000002</v>
      </c>
      <c r="N3452" s="112">
        <v>118.48</v>
      </c>
      <c r="O3452" s="112">
        <v>0</v>
      </c>
      <c r="P3452" s="112">
        <v>0</v>
      </c>
      <c r="Q3452" s="112">
        <v>1246.9619</v>
      </c>
      <c r="R3452" s="112">
        <v>49878.476000000002</v>
      </c>
      <c r="S3452" s="111" t="s">
        <v>1386</v>
      </c>
    </row>
    <row r="3453" spans="1:19">
      <c r="A3453" s="111" t="s">
        <v>3057</v>
      </c>
      <c r="B3453" s="143">
        <v>44353</v>
      </c>
      <c r="C3453" s="111" t="s">
        <v>3058</v>
      </c>
      <c r="D3453" s="143">
        <v>44353</v>
      </c>
      <c r="E3453" s="111" t="s">
        <v>1387</v>
      </c>
      <c r="F3453" s="111" t="s">
        <v>908</v>
      </c>
      <c r="G3453" s="111" t="s">
        <v>989</v>
      </c>
      <c r="H3453" s="111" t="s">
        <v>1391</v>
      </c>
      <c r="I3453" s="111" t="s">
        <v>1308</v>
      </c>
      <c r="J3453" s="112">
        <v>5</v>
      </c>
      <c r="K3453" s="112">
        <v>9850</v>
      </c>
      <c r="L3453" s="112">
        <v>49250</v>
      </c>
      <c r="M3453" s="112">
        <v>23.452000000000002</v>
      </c>
      <c r="N3453" s="112">
        <v>117.26</v>
      </c>
      <c r="O3453" s="112">
        <v>0</v>
      </c>
      <c r="P3453" s="112">
        <v>0</v>
      </c>
      <c r="Q3453" s="112">
        <v>9873.4524000000001</v>
      </c>
      <c r="R3453" s="112">
        <v>49367.262000000002</v>
      </c>
      <c r="S3453" s="111" t="s">
        <v>1386</v>
      </c>
    </row>
    <row r="3454" spans="1:19">
      <c r="A3454" s="111" t="s">
        <v>3057</v>
      </c>
      <c r="B3454" s="143">
        <v>44353</v>
      </c>
      <c r="C3454" s="111" t="s">
        <v>3058</v>
      </c>
      <c r="D3454" s="143">
        <v>44353</v>
      </c>
      <c r="E3454" s="111" t="s">
        <v>1387</v>
      </c>
      <c r="F3454" s="111" t="s">
        <v>908</v>
      </c>
      <c r="G3454" s="111" t="s">
        <v>989</v>
      </c>
      <c r="H3454" s="111" t="s">
        <v>1391</v>
      </c>
      <c r="I3454" s="111" t="s">
        <v>1126</v>
      </c>
      <c r="J3454" s="112">
        <v>3</v>
      </c>
      <c r="K3454" s="112">
        <v>9045</v>
      </c>
      <c r="L3454" s="112">
        <v>27135</v>
      </c>
      <c r="M3454" s="112">
        <v>21.536000000000001</v>
      </c>
      <c r="N3454" s="112">
        <v>64.608000000000004</v>
      </c>
      <c r="O3454" s="112">
        <v>0</v>
      </c>
      <c r="P3454" s="112">
        <v>0</v>
      </c>
      <c r="Q3454" s="112">
        <v>9066.5357000000004</v>
      </c>
      <c r="R3454" s="112">
        <v>27199.607100000001</v>
      </c>
      <c r="S3454" s="111" t="s">
        <v>1386</v>
      </c>
    </row>
    <row r="3455" spans="1:19">
      <c r="A3455" s="111" t="s">
        <v>3059</v>
      </c>
      <c r="B3455" s="143">
        <v>44353</v>
      </c>
      <c r="C3455" s="111" t="s">
        <v>3060</v>
      </c>
      <c r="D3455" s="143">
        <v>44353</v>
      </c>
      <c r="E3455" s="111" t="s">
        <v>1387</v>
      </c>
      <c r="F3455" s="111" t="s">
        <v>1427</v>
      </c>
      <c r="G3455" s="111" t="s">
        <v>78</v>
      </c>
      <c r="H3455" s="111" t="s">
        <v>1391</v>
      </c>
      <c r="I3455" s="111" t="s">
        <v>1338</v>
      </c>
      <c r="J3455" s="112">
        <v>60</v>
      </c>
      <c r="K3455" s="112">
        <v>1186</v>
      </c>
      <c r="L3455" s="112">
        <v>71160</v>
      </c>
      <c r="M3455" s="112">
        <v>2.8237999999999999</v>
      </c>
      <c r="N3455" s="112">
        <v>169.428</v>
      </c>
      <c r="O3455" s="112">
        <v>0</v>
      </c>
      <c r="P3455" s="112">
        <v>0</v>
      </c>
      <c r="Q3455" s="112">
        <v>1188.8237999999999</v>
      </c>
      <c r="R3455" s="112">
        <v>71329.428</v>
      </c>
      <c r="S3455" s="111" t="s">
        <v>1386</v>
      </c>
    </row>
    <row r="3456" spans="1:19">
      <c r="A3456" s="111" t="s">
        <v>3059</v>
      </c>
      <c r="B3456" s="143">
        <v>44353</v>
      </c>
      <c r="C3456" s="111" t="s">
        <v>3060</v>
      </c>
      <c r="D3456" s="143">
        <v>44353</v>
      </c>
      <c r="E3456" s="111" t="s">
        <v>1387</v>
      </c>
      <c r="F3456" s="111" t="s">
        <v>1427</v>
      </c>
      <c r="G3456" s="111" t="s">
        <v>78</v>
      </c>
      <c r="H3456" s="111" t="s">
        <v>1391</v>
      </c>
      <c r="I3456" s="111" t="s">
        <v>1127</v>
      </c>
      <c r="J3456" s="112">
        <v>40</v>
      </c>
      <c r="K3456" s="112">
        <v>1419</v>
      </c>
      <c r="L3456" s="112">
        <v>56760</v>
      </c>
      <c r="M3456" s="112">
        <v>3.3786</v>
      </c>
      <c r="N3456" s="112">
        <v>135.14400000000001</v>
      </c>
      <c r="O3456" s="112">
        <v>0</v>
      </c>
      <c r="P3456" s="112">
        <v>0</v>
      </c>
      <c r="Q3456" s="112">
        <v>1422.3786</v>
      </c>
      <c r="R3456" s="112">
        <v>56895.144</v>
      </c>
      <c r="S3456" s="111" t="s">
        <v>1386</v>
      </c>
    </row>
    <row r="3457" spans="1:19" ht="25.5">
      <c r="A3457" s="111" t="s">
        <v>3061</v>
      </c>
      <c r="B3457" s="143">
        <v>44353</v>
      </c>
      <c r="C3457" s="111" t="s">
        <v>3062</v>
      </c>
      <c r="D3457" s="143">
        <v>44353</v>
      </c>
      <c r="E3457" s="111" t="s">
        <v>1116</v>
      </c>
      <c r="F3457" s="111" t="s">
        <v>1279</v>
      </c>
      <c r="G3457" s="111" t="s">
        <v>1116</v>
      </c>
      <c r="H3457" s="111" t="s">
        <v>1116</v>
      </c>
      <c r="I3457" s="111" t="s">
        <v>1379</v>
      </c>
      <c r="J3457" s="112">
        <v>1</v>
      </c>
      <c r="K3457" s="112">
        <v>9162.5</v>
      </c>
      <c r="L3457" s="112">
        <v>9162.5</v>
      </c>
      <c r="M3457" s="112">
        <v>21.8155</v>
      </c>
      <c r="N3457" s="112">
        <v>21.8155</v>
      </c>
      <c r="O3457" s="112">
        <v>0</v>
      </c>
      <c r="P3457" s="112">
        <v>0</v>
      </c>
      <c r="Q3457" s="112">
        <v>9184.3155000000006</v>
      </c>
      <c r="R3457" s="112">
        <v>9184.3155000000006</v>
      </c>
      <c r="S3457" s="111" t="s">
        <v>1386</v>
      </c>
    </row>
    <row r="3458" spans="1:19">
      <c r="A3458" s="111" t="s">
        <v>3061</v>
      </c>
      <c r="B3458" s="143">
        <v>44353</v>
      </c>
      <c r="C3458" s="111" t="s">
        <v>3062</v>
      </c>
      <c r="D3458" s="143">
        <v>44353</v>
      </c>
      <c r="E3458" s="111" t="s">
        <v>1116</v>
      </c>
      <c r="F3458" s="111" t="s">
        <v>1279</v>
      </c>
      <c r="G3458" s="111" t="s">
        <v>1116</v>
      </c>
      <c r="H3458" s="111" t="s">
        <v>1116</v>
      </c>
      <c r="I3458" s="111" t="s">
        <v>1127</v>
      </c>
      <c r="J3458" s="112">
        <v>3</v>
      </c>
      <c r="K3458" s="112">
        <v>1439.5</v>
      </c>
      <c r="L3458" s="112">
        <v>4318.5</v>
      </c>
      <c r="M3458" s="112">
        <v>3.4274</v>
      </c>
      <c r="N3458" s="112">
        <v>10.2822</v>
      </c>
      <c r="O3458" s="112">
        <v>0</v>
      </c>
      <c r="P3458" s="112">
        <v>0</v>
      </c>
      <c r="Q3458" s="112">
        <v>1442.9274</v>
      </c>
      <c r="R3458" s="112">
        <v>4328.7821999999996</v>
      </c>
      <c r="S3458" s="111" t="s">
        <v>1386</v>
      </c>
    </row>
    <row r="3459" spans="1:19">
      <c r="A3459" s="111" t="s">
        <v>3063</v>
      </c>
      <c r="B3459" s="143">
        <v>44353</v>
      </c>
      <c r="C3459" s="111" t="s">
        <v>3064</v>
      </c>
      <c r="D3459" s="143">
        <v>44353</v>
      </c>
      <c r="E3459" s="111" t="s">
        <v>1116</v>
      </c>
      <c r="F3459" s="111" t="s">
        <v>1400</v>
      </c>
      <c r="G3459" s="111" t="s">
        <v>1116</v>
      </c>
      <c r="H3459" s="111" t="s">
        <v>1116</v>
      </c>
      <c r="I3459" s="111" t="s">
        <v>1286</v>
      </c>
      <c r="J3459" s="112">
        <v>2</v>
      </c>
      <c r="K3459" s="112">
        <v>1380</v>
      </c>
      <c r="L3459" s="112">
        <v>2760</v>
      </c>
      <c r="M3459" s="112">
        <v>3.2856999999999998</v>
      </c>
      <c r="N3459" s="112">
        <v>6.5713999999999997</v>
      </c>
      <c r="O3459" s="112">
        <v>0</v>
      </c>
      <c r="P3459" s="112">
        <v>0</v>
      </c>
      <c r="Q3459" s="112">
        <v>1383.2856999999999</v>
      </c>
      <c r="R3459" s="112">
        <v>2766.5713999999998</v>
      </c>
      <c r="S3459" s="111" t="s">
        <v>1386</v>
      </c>
    </row>
    <row r="3460" spans="1:19">
      <c r="A3460" s="111" t="s">
        <v>3063</v>
      </c>
      <c r="B3460" s="143">
        <v>44353</v>
      </c>
      <c r="C3460" s="111" t="s">
        <v>3064</v>
      </c>
      <c r="D3460" s="143">
        <v>44353</v>
      </c>
      <c r="E3460" s="111" t="s">
        <v>1116</v>
      </c>
      <c r="F3460" s="111" t="s">
        <v>1400</v>
      </c>
      <c r="G3460" s="111" t="s">
        <v>1116</v>
      </c>
      <c r="H3460" s="111" t="s">
        <v>1116</v>
      </c>
      <c r="I3460" s="111" t="s">
        <v>1334</v>
      </c>
      <c r="J3460" s="112">
        <v>4</v>
      </c>
      <c r="K3460" s="112">
        <v>1420</v>
      </c>
      <c r="L3460" s="112">
        <v>5680</v>
      </c>
      <c r="M3460" s="112">
        <v>3.3809999999999998</v>
      </c>
      <c r="N3460" s="112">
        <v>13.523999999999999</v>
      </c>
      <c r="O3460" s="112">
        <v>0</v>
      </c>
      <c r="P3460" s="112">
        <v>0</v>
      </c>
      <c r="Q3460" s="112">
        <v>1423.3810000000001</v>
      </c>
      <c r="R3460" s="112">
        <v>5693.5240000000003</v>
      </c>
      <c r="S3460" s="111" t="s">
        <v>1386</v>
      </c>
    </row>
    <row r="3461" spans="1:19">
      <c r="A3461" s="111" t="s">
        <v>3063</v>
      </c>
      <c r="B3461" s="143">
        <v>44353</v>
      </c>
      <c r="C3461" s="111" t="s">
        <v>3064</v>
      </c>
      <c r="D3461" s="143">
        <v>44353</v>
      </c>
      <c r="E3461" s="111" t="s">
        <v>1116</v>
      </c>
      <c r="F3461" s="111" t="s">
        <v>1400</v>
      </c>
      <c r="G3461" s="111" t="s">
        <v>1116</v>
      </c>
      <c r="H3461" s="111" t="s">
        <v>1116</v>
      </c>
      <c r="I3461" s="111" t="s">
        <v>1127</v>
      </c>
      <c r="J3461" s="112">
        <v>4</v>
      </c>
      <c r="K3461" s="112">
        <v>1439.5</v>
      </c>
      <c r="L3461" s="112">
        <v>5758</v>
      </c>
      <c r="M3461" s="112">
        <v>3.4274</v>
      </c>
      <c r="N3461" s="112">
        <v>13.7096</v>
      </c>
      <c r="O3461" s="112">
        <v>0</v>
      </c>
      <c r="P3461" s="112">
        <v>0</v>
      </c>
      <c r="Q3461" s="112">
        <v>1442.9274</v>
      </c>
      <c r="R3461" s="112">
        <v>5771.7096000000001</v>
      </c>
      <c r="S3461" s="111" t="s">
        <v>1386</v>
      </c>
    </row>
    <row r="3462" spans="1:19" ht="25.5">
      <c r="A3462" s="111" t="s">
        <v>3065</v>
      </c>
      <c r="B3462" s="143">
        <v>44353</v>
      </c>
      <c r="C3462" s="111" t="s">
        <v>3066</v>
      </c>
      <c r="D3462" s="143">
        <v>44353</v>
      </c>
      <c r="E3462" s="111" t="s">
        <v>1116</v>
      </c>
      <c r="F3462" s="111" t="s">
        <v>1412</v>
      </c>
      <c r="G3462" s="111" t="s">
        <v>1116</v>
      </c>
      <c r="H3462" s="111" t="s">
        <v>1116</v>
      </c>
      <c r="I3462" s="111" t="s">
        <v>1379</v>
      </c>
      <c r="J3462" s="112">
        <v>2</v>
      </c>
      <c r="K3462" s="112">
        <v>9162.5</v>
      </c>
      <c r="L3462" s="112">
        <v>18325</v>
      </c>
      <c r="M3462" s="112">
        <v>21.8155</v>
      </c>
      <c r="N3462" s="112">
        <v>43.631</v>
      </c>
      <c r="O3462" s="112">
        <v>0</v>
      </c>
      <c r="P3462" s="112">
        <v>0</v>
      </c>
      <c r="Q3462" s="112">
        <v>9184.3155000000006</v>
      </c>
      <c r="R3462" s="112">
        <v>18368.631000000001</v>
      </c>
      <c r="S3462" s="111" t="s">
        <v>1386</v>
      </c>
    </row>
    <row r="3463" spans="1:19">
      <c r="A3463" s="111" t="s">
        <v>3065</v>
      </c>
      <c r="B3463" s="143">
        <v>44353</v>
      </c>
      <c r="C3463" s="111" t="s">
        <v>3066</v>
      </c>
      <c r="D3463" s="143">
        <v>44353</v>
      </c>
      <c r="E3463" s="111" t="s">
        <v>1116</v>
      </c>
      <c r="F3463" s="111" t="s">
        <v>1412</v>
      </c>
      <c r="G3463" s="111" t="s">
        <v>1116</v>
      </c>
      <c r="H3463" s="111" t="s">
        <v>1116</v>
      </c>
      <c r="I3463" s="111" t="s">
        <v>1367</v>
      </c>
      <c r="J3463" s="112">
        <v>1</v>
      </c>
      <c r="K3463" s="112">
        <v>7870</v>
      </c>
      <c r="L3463" s="112">
        <v>7870</v>
      </c>
      <c r="M3463" s="112">
        <v>18.738099999999999</v>
      </c>
      <c r="N3463" s="112">
        <v>18.738099999999999</v>
      </c>
      <c r="O3463" s="112">
        <v>0</v>
      </c>
      <c r="P3463" s="112">
        <v>0</v>
      </c>
      <c r="Q3463" s="112">
        <v>7888.7380999999996</v>
      </c>
      <c r="R3463" s="112">
        <v>7888.7380999999996</v>
      </c>
      <c r="S3463" s="111" t="s">
        <v>1386</v>
      </c>
    </row>
    <row r="3464" spans="1:19">
      <c r="A3464" s="111" t="s">
        <v>3067</v>
      </c>
      <c r="B3464" s="143">
        <v>44353</v>
      </c>
      <c r="C3464" s="111" t="s">
        <v>3068</v>
      </c>
      <c r="D3464" s="143">
        <v>44353</v>
      </c>
      <c r="E3464" s="111" t="s">
        <v>1116</v>
      </c>
      <c r="F3464" s="111" t="s">
        <v>1118</v>
      </c>
      <c r="G3464" s="111" t="s">
        <v>1116</v>
      </c>
      <c r="H3464" s="111" t="s">
        <v>1116</v>
      </c>
      <c r="I3464" s="111" t="s">
        <v>1308</v>
      </c>
      <c r="J3464" s="112">
        <v>5</v>
      </c>
      <c r="K3464" s="112">
        <v>9990</v>
      </c>
      <c r="L3464" s="112">
        <v>49950</v>
      </c>
      <c r="M3464" s="112">
        <v>23.785699999999999</v>
      </c>
      <c r="N3464" s="112">
        <v>118.9285</v>
      </c>
      <c r="O3464" s="112">
        <v>0</v>
      </c>
      <c r="P3464" s="112">
        <v>0</v>
      </c>
      <c r="Q3464" s="112">
        <v>10013.7857</v>
      </c>
      <c r="R3464" s="112">
        <v>50068.928500000002</v>
      </c>
      <c r="S3464" s="111" t="s">
        <v>1386</v>
      </c>
    </row>
    <row r="3465" spans="1:19">
      <c r="A3465" s="111" t="s">
        <v>3067</v>
      </c>
      <c r="B3465" s="143">
        <v>44353</v>
      </c>
      <c r="C3465" s="111" t="s">
        <v>3068</v>
      </c>
      <c r="D3465" s="143">
        <v>44353</v>
      </c>
      <c r="E3465" s="111" t="s">
        <v>1116</v>
      </c>
      <c r="F3465" s="111" t="s">
        <v>1118</v>
      </c>
      <c r="G3465" s="111" t="s">
        <v>1116</v>
      </c>
      <c r="H3465" s="111" t="s">
        <v>1116</v>
      </c>
      <c r="I3465" s="111" t="s">
        <v>1338</v>
      </c>
      <c r="J3465" s="112">
        <v>5</v>
      </c>
      <c r="K3465" s="112">
        <v>1203</v>
      </c>
      <c r="L3465" s="112">
        <v>6015</v>
      </c>
      <c r="M3465" s="112">
        <v>2.8643000000000001</v>
      </c>
      <c r="N3465" s="112">
        <v>14.3215</v>
      </c>
      <c r="O3465" s="112">
        <v>0</v>
      </c>
      <c r="P3465" s="112">
        <v>0</v>
      </c>
      <c r="Q3465" s="112">
        <v>1205.8643</v>
      </c>
      <c r="R3465" s="112">
        <v>6029.3215</v>
      </c>
      <c r="S3465" s="111" t="s">
        <v>1386</v>
      </c>
    </row>
    <row r="3466" spans="1:19" ht="25.5">
      <c r="A3466" s="111" t="s">
        <v>3067</v>
      </c>
      <c r="B3466" s="143">
        <v>44353</v>
      </c>
      <c r="C3466" s="111" t="s">
        <v>3068</v>
      </c>
      <c r="D3466" s="143">
        <v>44353</v>
      </c>
      <c r="E3466" s="111" t="s">
        <v>1116</v>
      </c>
      <c r="F3466" s="111" t="s">
        <v>1118</v>
      </c>
      <c r="G3466" s="111" t="s">
        <v>1116</v>
      </c>
      <c r="H3466" s="111" t="s">
        <v>1116</v>
      </c>
      <c r="I3466" s="111" t="s">
        <v>1429</v>
      </c>
      <c r="J3466" s="112">
        <v>5</v>
      </c>
      <c r="K3466" s="112">
        <v>9162.5</v>
      </c>
      <c r="L3466" s="112">
        <v>45812.5</v>
      </c>
      <c r="M3466" s="112">
        <v>21.8155</v>
      </c>
      <c r="N3466" s="112">
        <v>109.0775</v>
      </c>
      <c r="O3466" s="112">
        <v>0</v>
      </c>
      <c r="P3466" s="112">
        <v>0</v>
      </c>
      <c r="Q3466" s="112">
        <v>9184.3155000000006</v>
      </c>
      <c r="R3466" s="112">
        <v>45921.577499999999</v>
      </c>
      <c r="S3466" s="111" t="s">
        <v>1386</v>
      </c>
    </row>
    <row r="3467" spans="1:19">
      <c r="A3467" s="111" t="s">
        <v>3067</v>
      </c>
      <c r="B3467" s="143">
        <v>44353</v>
      </c>
      <c r="C3467" s="111" t="s">
        <v>3068</v>
      </c>
      <c r="D3467" s="143">
        <v>44353</v>
      </c>
      <c r="E3467" s="111" t="s">
        <v>1116</v>
      </c>
      <c r="F3467" s="111" t="s">
        <v>1118</v>
      </c>
      <c r="G3467" s="111" t="s">
        <v>1116</v>
      </c>
      <c r="H3467" s="111" t="s">
        <v>1116</v>
      </c>
      <c r="I3467" s="111" t="s">
        <v>1334</v>
      </c>
      <c r="J3467" s="112">
        <v>5</v>
      </c>
      <c r="K3467" s="112">
        <v>1420</v>
      </c>
      <c r="L3467" s="112">
        <v>7100</v>
      </c>
      <c r="M3467" s="112">
        <v>3.3809999999999998</v>
      </c>
      <c r="N3467" s="112">
        <v>16.905000000000001</v>
      </c>
      <c r="O3467" s="112">
        <v>0</v>
      </c>
      <c r="P3467" s="112">
        <v>0</v>
      </c>
      <c r="Q3467" s="112">
        <v>1423.3810000000001</v>
      </c>
      <c r="R3467" s="112">
        <v>7116.9049999999997</v>
      </c>
      <c r="S3467" s="111" t="s">
        <v>1386</v>
      </c>
    </row>
    <row r="3468" spans="1:19">
      <c r="A3468" s="111" t="s">
        <v>3069</v>
      </c>
      <c r="B3468" s="143">
        <v>44353</v>
      </c>
      <c r="C3468" s="111" t="s">
        <v>3070</v>
      </c>
      <c r="D3468" s="143">
        <v>44353</v>
      </c>
      <c r="E3468" s="111" t="s">
        <v>1116</v>
      </c>
      <c r="F3468" s="111" t="s">
        <v>1280</v>
      </c>
      <c r="G3468" s="111" t="s">
        <v>1116</v>
      </c>
      <c r="H3468" s="111" t="s">
        <v>1116</v>
      </c>
      <c r="I3468" s="111" t="s">
        <v>1367</v>
      </c>
      <c r="J3468" s="112">
        <v>2</v>
      </c>
      <c r="K3468" s="112">
        <v>7870</v>
      </c>
      <c r="L3468" s="112">
        <v>15740</v>
      </c>
      <c r="M3468" s="112">
        <v>18.738099999999999</v>
      </c>
      <c r="N3468" s="112">
        <v>37.476199999999999</v>
      </c>
      <c r="O3468" s="112">
        <v>0</v>
      </c>
      <c r="P3468" s="112">
        <v>0</v>
      </c>
      <c r="Q3468" s="112">
        <v>7888.7380999999996</v>
      </c>
      <c r="R3468" s="112">
        <v>15777.476199999999</v>
      </c>
      <c r="S3468" s="111" t="s">
        <v>1386</v>
      </c>
    </row>
    <row r="3469" spans="1:19">
      <c r="A3469" s="111" t="s">
        <v>3069</v>
      </c>
      <c r="B3469" s="143">
        <v>44353</v>
      </c>
      <c r="C3469" s="111" t="s">
        <v>3070</v>
      </c>
      <c r="D3469" s="143">
        <v>44353</v>
      </c>
      <c r="E3469" s="111" t="s">
        <v>1116</v>
      </c>
      <c r="F3469" s="111" t="s">
        <v>1280</v>
      </c>
      <c r="G3469" s="111" t="s">
        <v>1116</v>
      </c>
      <c r="H3469" s="111" t="s">
        <v>1116</v>
      </c>
      <c r="I3469" s="111" t="s">
        <v>1127</v>
      </c>
      <c r="J3469" s="112">
        <v>2</v>
      </c>
      <c r="K3469" s="112">
        <v>1439.5</v>
      </c>
      <c r="L3469" s="112">
        <v>2879</v>
      </c>
      <c r="M3469" s="112">
        <v>3.4274</v>
      </c>
      <c r="N3469" s="112">
        <v>6.8548</v>
      </c>
      <c r="O3469" s="112">
        <v>0</v>
      </c>
      <c r="P3469" s="112">
        <v>0</v>
      </c>
      <c r="Q3469" s="112">
        <v>1442.9274</v>
      </c>
      <c r="R3469" s="112">
        <v>2885.8548000000001</v>
      </c>
      <c r="S3469" s="111" t="s">
        <v>1386</v>
      </c>
    </row>
    <row r="3470" spans="1:19">
      <c r="A3470" s="111" t="s">
        <v>3071</v>
      </c>
      <c r="B3470" s="143">
        <v>44353</v>
      </c>
      <c r="C3470" s="111" t="s">
        <v>3072</v>
      </c>
      <c r="D3470" s="143">
        <v>44353</v>
      </c>
      <c r="E3470" s="111" t="s">
        <v>1116</v>
      </c>
      <c r="F3470" s="111" t="s">
        <v>1282</v>
      </c>
      <c r="G3470" s="111" t="s">
        <v>1116</v>
      </c>
      <c r="H3470" s="111" t="s">
        <v>1116</v>
      </c>
      <c r="I3470" s="111" t="s">
        <v>1334</v>
      </c>
      <c r="J3470" s="112">
        <v>5</v>
      </c>
      <c r="K3470" s="112">
        <v>1420</v>
      </c>
      <c r="L3470" s="112">
        <v>7100</v>
      </c>
      <c r="M3470" s="112">
        <v>3.3809999999999998</v>
      </c>
      <c r="N3470" s="112">
        <v>16.905000000000001</v>
      </c>
      <c r="O3470" s="112">
        <v>0</v>
      </c>
      <c r="P3470" s="112">
        <v>0</v>
      </c>
      <c r="Q3470" s="112">
        <v>1423.3810000000001</v>
      </c>
      <c r="R3470" s="112">
        <v>7116.9049999999997</v>
      </c>
      <c r="S3470" s="111" t="s">
        <v>1386</v>
      </c>
    </row>
    <row r="3471" spans="1:19">
      <c r="A3471" s="111" t="s">
        <v>3073</v>
      </c>
      <c r="B3471" s="143">
        <v>44353</v>
      </c>
      <c r="C3471" s="111" t="s">
        <v>3074</v>
      </c>
      <c r="D3471" s="143">
        <v>44353</v>
      </c>
      <c r="E3471" s="111" t="s">
        <v>1387</v>
      </c>
      <c r="F3471" s="111" t="s">
        <v>97</v>
      </c>
      <c r="G3471" s="111" t="s">
        <v>987</v>
      </c>
      <c r="H3471" s="111" t="s">
        <v>1391</v>
      </c>
      <c r="I3471" s="111" t="s">
        <v>1348</v>
      </c>
      <c r="J3471" s="112">
        <v>5</v>
      </c>
      <c r="K3471" s="112">
        <v>7050</v>
      </c>
      <c r="L3471" s="112">
        <v>35250</v>
      </c>
      <c r="M3471" s="112">
        <v>16.786000000000001</v>
      </c>
      <c r="N3471" s="112">
        <v>83.93</v>
      </c>
      <c r="O3471" s="112">
        <v>0</v>
      </c>
      <c r="P3471" s="112">
        <v>0</v>
      </c>
      <c r="Q3471" s="112">
        <v>7066.7857000000004</v>
      </c>
      <c r="R3471" s="112">
        <v>35333.928500000002</v>
      </c>
      <c r="S3471" s="111" t="s">
        <v>1386</v>
      </c>
    </row>
    <row r="3472" spans="1:19">
      <c r="A3472" s="111" t="s">
        <v>3075</v>
      </c>
      <c r="B3472" s="143">
        <v>44353</v>
      </c>
      <c r="C3472" s="111" t="s">
        <v>3076</v>
      </c>
      <c r="D3472" s="143">
        <v>44353</v>
      </c>
      <c r="E3472" s="111" t="s">
        <v>1387</v>
      </c>
      <c r="F3472" s="111" t="s">
        <v>90</v>
      </c>
      <c r="G3472" s="111" t="s">
        <v>992</v>
      </c>
      <c r="H3472" s="111" t="s">
        <v>1391</v>
      </c>
      <c r="I3472" s="111" t="s">
        <v>1348</v>
      </c>
      <c r="J3472" s="112">
        <v>5</v>
      </c>
      <c r="K3472" s="112">
        <v>7050</v>
      </c>
      <c r="L3472" s="112">
        <v>35250</v>
      </c>
      <c r="M3472" s="112">
        <v>16.786000000000001</v>
      </c>
      <c r="N3472" s="112">
        <v>83.93</v>
      </c>
      <c r="O3472" s="112">
        <v>0</v>
      </c>
      <c r="P3472" s="112">
        <v>0</v>
      </c>
      <c r="Q3472" s="112">
        <v>7066.7857000000004</v>
      </c>
      <c r="R3472" s="112">
        <v>35333.928500000002</v>
      </c>
      <c r="S3472" s="111" t="s">
        <v>1386</v>
      </c>
    </row>
    <row r="3473" spans="1:19" ht="25.5">
      <c r="A3473" s="111" t="s">
        <v>3077</v>
      </c>
      <c r="B3473" s="143">
        <v>44353</v>
      </c>
      <c r="C3473" s="111" t="s">
        <v>3078</v>
      </c>
      <c r="D3473" s="143">
        <v>44353</v>
      </c>
      <c r="E3473" s="111" t="s">
        <v>1387</v>
      </c>
      <c r="F3473" s="111" t="s">
        <v>1480</v>
      </c>
      <c r="G3473" s="111" t="s">
        <v>117</v>
      </c>
      <c r="H3473" s="111" t="s">
        <v>117</v>
      </c>
      <c r="I3473" s="111" t="s">
        <v>1379</v>
      </c>
      <c r="J3473" s="112">
        <v>4</v>
      </c>
      <c r="K3473" s="112">
        <v>9035</v>
      </c>
      <c r="L3473" s="112">
        <v>36140</v>
      </c>
      <c r="M3473" s="112">
        <v>21.511900000000001</v>
      </c>
      <c r="N3473" s="112">
        <v>86.047600000000003</v>
      </c>
      <c r="O3473" s="112">
        <v>0</v>
      </c>
      <c r="P3473" s="112">
        <v>0</v>
      </c>
      <c r="Q3473" s="112">
        <v>9056.5118999999995</v>
      </c>
      <c r="R3473" s="112">
        <v>36226.047599999998</v>
      </c>
      <c r="S3473" s="111" t="s">
        <v>1386</v>
      </c>
    </row>
    <row r="3474" spans="1:19">
      <c r="A3474" s="111" t="s">
        <v>3079</v>
      </c>
      <c r="B3474" s="143">
        <v>44353</v>
      </c>
      <c r="C3474" s="111" t="s">
        <v>3080</v>
      </c>
      <c r="D3474" s="143">
        <v>44353</v>
      </c>
      <c r="E3474" s="111" t="s">
        <v>1387</v>
      </c>
      <c r="F3474" s="111" t="s">
        <v>99</v>
      </c>
      <c r="G3474" s="111" t="s">
        <v>1020</v>
      </c>
      <c r="H3474" s="111" t="s">
        <v>1391</v>
      </c>
      <c r="I3474" s="111" t="s">
        <v>1286</v>
      </c>
      <c r="J3474" s="112">
        <v>100</v>
      </c>
      <c r="K3474" s="112">
        <v>1361</v>
      </c>
      <c r="L3474" s="112">
        <v>136100</v>
      </c>
      <c r="M3474" s="112">
        <v>3.24</v>
      </c>
      <c r="N3474" s="112">
        <v>324</v>
      </c>
      <c r="O3474" s="112">
        <v>0</v>
      </c>
      <c r="P3474" s="112">
        <v>0</v>
      </c>
      <c r="Q3474" s="112">
        <v>1364.2405000000001</v>
      </c>
      <c r="R3474" s="112">
        <v>136424.04999999999</v>
      </c>
      <c r="S3474" s="111" t="s">
        <v>1386</v>
      </c>
    </row>
    <row r="3475" spans="1:19">
      <c r="A3475" s="111" t="s">
        <v>3079</v>
      </c>
      <c r="B3475" s="143">
        <v>44353</v>
      </c>
      <c r="C3475" s="111" t="s">
        <v>3080</v>
      </c>
      <c r="D3475" s="143">
        <v>44353</v>
      </c>
      <c r="E3475" s="111" t="s">
        <v>1387</v>
      </c>
      <c r="F3475" s="111" t="s">
        <v>99</v>
      </c>
      <c r="G3475" s="111" t="s">
        <v>1020</v>
      </c>
      <c r="H3475" s="111" t="s">
        <v>1391</v>
      </c>
      <c r="I3475" s="111" t="s">
        <v>1283</v>
      </c>
      <c r="J3475" s="112">
        <v>20</v>
      </c>
      <c r="K3475" s="112">
        <v>1244</v>
      </c>
      <c r="L3475" s="112">
        <v>24880</v>
      </c>
      <c r="M3475" s="112">
        <v>2.9620000000000002</v>
      </c>
      <c r="N3475" s="112">
        <v>59.24</v>
      </c>
      <c r="O3475" s="112">
        <v>0</v>
      </c>
      <c r="P3475" s="112">
        <v>0</v>
      </c>
      <c r="Q3475" s="112">
        <v>1246.9619</v>
      </c>
      <c r="R3475" s="112">
        <v>24939.238000000001</v>
      </c>
      <c r="S3475" s="111" t="s">
        <v>1386</v>
      </c>
    </row>
    <row r="3476" spans="1:19">
      <c r="A3476" s="111" t="s">
        <v>3079</v>
      </c>
      <c r="B3476" s="143">
        <v>44353</v>
      </c>
      <c r="C3476" s="111" t="s">
        <v>3080</v>
      </c>
      <c r="D3476" s="143">
        <v>44353</v>
      </c>
      <c r="E3476" s="111" t="s">
        <v>1387</v>
      </c>
      <c r="F3476" s="111" t="s">
        <v>99</v>
      </c>
      <c r="G3476" s="111" t="s">
        <v>1020</v>
      </c>
      <c r="H3476" s="111" t="s">
        <v>1391</v>
      </c>
      <c r="I3476" s="111" t="s">
        <v>1127</v>
      </c>
      <c r="J3476" s="112">
        <v>40</v>
      </c>
      <c r="K3476" s="112">
        <v>1419</v>
      </c>
      <c r="L3476" s="112">
        <v>56760</v>
      </c>
      <c r="M3476" s="112">
        <v>3.379</v>
      </c>
      <c r="N3476" s="112">
        <v>135.16</v>
      </c>
      <c r="O3476" s="112">
        <v>0</v>
      </c>
      <c r="P3476" s="112">
        <v>0</v>
      </c>
      <c r="Q3476" s="112">
        <v>1422.3786</v>
      </c>
      <c r="R3476" s="112">
        <v>56895.144</v>
      </c>
      <c r="S3476" s="111" t="s">
        <v>1386</v>
      </c>
    </row>
    <row r="3477" spans="1:19">
      <c r="A3477" s="111" t="s">
        <v>3079</v>
      </c>
      <c r="B3477" s="143">
        <v>44353</v>
      </c>
      <c r="C3477" s="111" t="s">
        <v>3080</v>
      </c>
      <c r="D3477" s="143">
        <v>44353</v>
      </c>
      <c r="E3477" s="111" t="s">
        <v>1387</v>
      </c>
      <c r="F3477" s="111" t="s">
        <v>99</v>
      </c>
      <c r="G3477" s="111" t="s">
        <v>1020</v>
      </c>
      <c r="H3477" s="111" t="s">
        <v>1391</v>
      </c>
      <c r="I3477" s="111" t="s">
        <v>1338</v>
      </c>
      <c r="J3477" s="112">
        <v>20</v>
      </c>
      <c r="K3477" s="112">
        <v>1186</v>
      </c>
      <c r="L3477" s="112">
        <v>23720</v>
      </c>
      <c r="M3477" s="112">
        <v>2.8239999999999998</v>
      </c>
      <c r="N3477" s="112">
        <v>56.48</v>
      </c>
      <c r="O3477" s="112">
        <v>0</v>
      </c>
      <c r="P3477" s="112">
        <v>0</v>
      </c>
      <c r="Q3477" s="112">
        <v>1188.8237999999999</v>
      </c>
      <c r="R3477" s="112">
        <v>23776.475999999999</v>
      </c>
      <c r="S3477" s="111" t="s">
        <v>1386</v>
      </c>
    </row>
    <row r="3478" spans="1:19">
      <c r="A3478" s="111" t="s">
        <v>3079</v>
      </c>
      <c r="B3478" s="143">
        <v>44353</v>
      </c>
      <c r="C3478" s="111" t="s">
        <v>3080</v>
      </c>
      <c r="D3478" s="143">
        <v>44353</v>
      </c>
      <c r="E3478" s="111" t="s">
        <v>1387</v>
      </c>
      <c r="F3478" s="111" t="s">
        <v>99</v>
      </c>
      <c r="G3478" s="111" t="s">
        <v>1020</v>
      </c>
      <c r="H3478" s="111" t="s">
        <v>1391</v>
      </c>
      <c r="I3478" s="111" t="s">
        <v>1334</v>
      </c>
      <c r="J3478" s="112">
        <v>20</v>
      </c>
      <c r="K3478" s="112">
        <v>1400</v>
      </c>
      <c r="L3478" s="112">
        <v>28000</v>
      </c>
      <c r="M3478" s="112">
        <v>3.3330000000000002</v>
      </c>
      <c r="N3478" s="112">
        <v>66.66</v>
      </c>
      <c r="O3478" s="112">
        <v>0</v>
      </c>
      <c r="P3478" s="112">
        <v>0</v>
      </c>
      <c r="Q3478" s="112">
        <v>1403.3333</v>
      </c>
      <c r="R3478" s="112">
        <v>28066.666000000001</v>
      </c>
      <c r="S3478" s="111" t="s">
        <v>1386</v>
      </c>
    </row>
    <row r="3479" spans="1:19">
      <c r="A3479" s="111" t="s">
        <v>3081</v>
      </c>
      <c r="B3479" s="143">
        <v>44353</v>
      </c>
      <c r="C3479" s="111" t="s">
        <v>3082</v>
      </c>
      <c r="D3479" s="143">
        <v>44353</v>
      </c>
      <c r="E3479" s="111" t="s">
        <v>1387</v>
      </c>
      <c r="F3479" s="111" t="s">
        <v>82</v>
      </c>
      <c r="G3479" s="111" t="s">
        <v>992</v>
      </c>
      <c r="H3479" s="111" t="s">
        <v>1391</v>
      </c>
      <c r="I3479" s="111" t="s">
        <v>1366</v>
      </c>
      <c r="J3479" s="112">
        <v>6</v>
      </c>
      <c r="K3479" s="112">
        <v>5590</v>
      </c>
      <c r="L3479" s="112">
        <v>33540</v>
      </c>
      <c r="M3479" s="112">
        <v>13.31</v>
      </c>
      <c r="N3479" s="112">
        <v>79.86</v>
      </c>
      <c r="O3479" s="112">
        <v>0</v>
      </c>
      <c r="P3479" s="112">
        <v>0</v>
      </c>
      <c r="Q3479" s="112">
        <v>5603.3095000000003</v>
      </c>
      <c r="R3479" s="112">
        <v>33619.857000000004</v>
      </c>
      <c r="S3479" s="111" t="s">
        <v>1386</v>
      </c>
    </row>
    <row r="3480" spans="1:19">
      <c r="A3480" s="111" t="s">
        <v>3081</v>
      </c>
      <c r="B3480" s="143">
        <v>44353</v>
      </c>
      <c r="C3480" s="111" t="s">
        <v>3082</v>
      </c>
      <c r="D3480" s="143">
        <v>44353</v>
      </c>
      <c r="E3480" s="111" t="s">
        <v>1387</v>
      </c>
      <c r="F3480" s="111" t="s">
        <v>82</v>
      </c>
      <c r="G3480" s="111" t="s">
        <v>992</v>
      </c>
      <c r="H3480" s="111" t="s">
        <v>1391</v>
      </c>
      <c r="I3480" s="111" t="s">
        <v>1461</v>
      </c>
      <c r="J3480" s="112">
        <v>5</v>
      </c>
      <c r="K3480" s="112">
        <v>7760</v>
      </c>
      <c r="L3480" s="112">
        <v>38800</v>
      </c>
      <c r="M3480" s="112">
        <v>18.475999999999999</v>
      </c>
      <c r="N3480" s="112">
        <v>92.38</v>
      </c>
      <c r="O3480" s="112">
        <v>0</v>
      </c>
      <c r="P3480" s="112">
        <v>0</v>
      </c>
      <c r="Q3480" s="112">
        <v>7778.4762000000001</v>
      </c>
      <c r="R3480" s="112">
        <v>38892.381000000001</v>
      </c>
      <c r="S3480" s="111" t="s">
        <v>1386</v>
      </c>
    </row>
    <row r="3481" spans="1:19">
      <c r="A3481" s="111" t="s">
        <v>3083</v>
      </c>
      <c r="B3481" s="143">
        <v>44353</v>
      </c>
      <c r="C3481" s="111" t="s">
        <v>3084</v>
      </c>
      <c r="D3481" s="143">
        <v>44353</v>
      </c>
      <c r="E3481" s="111" t="s">
        <v>1116</v>
      </c>
      <c r="F3481" s="111" t="s">
        <v>1123</v>
      </c>
      <c r="G3481" s="111" t="s">
        <v>1116</v>
      </c>
      <c r="H3481" s="111" t="s">
        <v>1116</v>
      </c>
      <c r="I3481" s="111" t="s">
        <v>1126</v>
      </c>
      <c r="J3481" s="112">
        <v>2</v>
      </c>
      <c r="K3481" s="112">
        <v>9162.18</v>
      </c>
      <c r="L3481" s="112">
        <v>18324.36</v>
      </c>
      <c r="M3481" s="112">
        <v>21.814699999999998</v>
      </c>
      <c r="N3481" s="112">
        <v>43.629399999999997</v>
      </c>
      <c r="O3481" s="112">
        <v>0</v>
      </c>
      <c r="P3481" s="112">
        <v>0</v>
      </c>
      <c r="Q3481" s="112">
        <v>9183.9946999999993</v>
      </c>
      <c r="R3481" s="112">
        <v>18367.989399999999</v>
      </c>
      <c r="S3481" s="111" t="s">
        <v>1386</v>
      </c>
    </row>
    <row r="3482" spans="1:19" ht="25.5">
      <c r="A3482" s="111" t="s">
        <v>3083</v>
      </c>
      <c r="B3482" s="143">
        <v>44353</v>
      </c>
      <c r="C3482" s="111" t="s">
        <v>3084</v>
      </c>
      <c r="D3482" s="143">
        <v>44353</v>
      </c>
      <c r="E3482" s="111" t="s">
        <v>1116</v>
      </c>
      <c r="F3482" s="111" t="s">
        <v>1123</v>
      </c>
      <c r="G3482" s="111" t="s">
        <v>1116</v>
      </c>
      <c r="H3482" s="111" t="s">
        <v>1116</v>
      </c>
      <c r="I3482" s="111" t="s">
        <v>1429</v>
      </c>
      <c r="J3482" s="112">
        <v>1</v>
      </c>
      <c r="K3482" s="112">
        <v>9162.5</v>
      </c>
      <c r="L3482" s="112">
        <v>9162.5</v>
      </c>
      <c r="M3482" s="112">
        <v>21.8155</v>
      </c>
      <c r="N3482" s="112">
        <v>21.8155</v>
      </c>
      <c r="O3482" s="112">
        <v>0</v>
      </c>
      <c r="P3482" s="112">
        <v>0</v>
      </c>
      <c r="Q3482" s="112">
        <v>9184.3155000000006</v>
      </c>
      <c r="R3482" s="112">
        <v>9184.3155000000006</v>
      </c>
      <c r="S3482" s="111" t="s">
        <v>1386</v>
      </c>
    </row>
    <row r="3483" spans="1:19">
      <c r="A3483" s="111" t="s">
        <v>3083</v>
      </c>
      <c r="B3483" s="143">
        <v>44353</v>
      </c>
      <c r="C3483" s="111" t="s">
        <v>3084</v>
      </c>
      <c r="D3483" s="143">
        <v>44353</v>
      </c>
      <c r="E3483" s="111" t="s">
        <v>1116</v>
      </c>
      <c r="F3483" s="111" t="s">
        <v>1123</v>
      </c>
      <c r="G3483" s="111" t="s">
        <v>1116</v>
      </c>
      <c r="H3483" s="111" t="s">
        <v>1116</v>
      </c>
      <c r="I3483" s="111" t="s">
        <v>1461</v>
      </c>
      <c r="J3483" s="112">
        <v>3</v>
      </c>
      <c r="K3483" s="112">
        <v>7870</v>
      </c>
      <c r="L3483" s="112">
        <v>23610</v>
      </c>
      <c r="M3483" s="112">
        <v>18.738099999999999</v>
      </c>
      <c r="N3483" s="112">
        <v>56.214300000000001</v>
      </c>
      <c r="O3483" s="112">
        <v>0</v>
      </c>
      <c r="P3483" s="112">
        <v>0</v>
      </c>
      <c r="Q3483" s="112">
        <v>7888.7380999999996</v>
      </c>
      <c r="R3483" s="112">
        <v>23666.2143</v>
      </c>
      <c r="S3483" s="111" t="s">
        <v>1386</v>
      </c>
    </row>
    <row r="3484" spans="1:19">
      <c r="A3484" s="111" t="s">
        <v>3085</v>
      </c>
      <c r="B3484" s="143">
        <v>44353</v>
      </c>
      <c r="C3484" s="111" t="s">
        <v>3086</v>
      </c>
      <c r="D3484" s="143">
        <v>44353</v>
      </c>
      <c r="E3484" s="111" t="s">
        <v>1116</v>
      </c>
      <c r="F3484" s="111" t="s">
        <v>1426</v>
      </c>
      <c r="G3484" s="111" t="s">
        <v>1116</v>
      </c>
      <c r="H3484" s="111" t="s">
        <v>1116</v>
      </c>
      <c r="I3484" s="111" t="s">
        <v>1308</v>
      </c>
      <c r="J3484" s="112">
        <v>3</v>
      </c>
      <c r="K3484" s="112">
        <v>9990</v>
      </c>
      <c r="L3484" s="112">
        <v>29970</v>
      </c>
      <c r="M3484" s="112">
        <v>23.785699999999999</v>
      </c>
      <c r="N3484" s="112">
        <v>71.357100000000003</v>
      </c>
      <c r="O3484" s="112">
        <v>0</v>
      </c>
      <c r="P3484" s="112">
        <v>0</v>
      </c>
      <c r="Q3484" s="112">
        <v>10013.7857</v>
      </c>
      <c r="R3484" s="112">
        <v>30041.357100000001</v>
      </c>
      <c r="S3484" s="111" t="s">
        <v>1386</v>
      </c>
    </row>
    <row r="3485" spans="1:19">
      <c r="A3485" s="111" t="s">
        <v>3085</v>
      </c>
      <c r="B3485" s="143">
        <v>44353</v>
      </c>
      <c r="C3485" s="111" t="s">
        <v>3086</v>
      </c>
      <c r="D3485" s="143">
        <v>44353</v>
      </c>
      <c r="E3485" s="111" t="s">
        <v>1116</v>
      </c>
      <c r="F3485" s="111" t="s">
        <v>1426</v>
      </c>
      <c r="G3485" s="111" t="s">
        <v>1116</v>
      </c>
      <c r="H3485" s="111" t="s">
        <v>1116</v>
      </c>
      <c r="I3485" s="111" t="s">
        <v>1461</v>
      </c>
      <c r="J3485" s="112">
        <v>2</v>
      </c>
      <c r="K3485" s="112">
        <v>7870</v>
      </c>
      <c r="L3485" s="112">
        <v>15740</v>
      </c>
      <c r="M3485" s="112">
        <v>18.738099999999999</v>
      </c>
      <c r="N3485" s="112">
        <v>37.476199999999999</v>
      </c>
      <c r="O3485" s="112">
        <v>0</v>
      </c>
      <c r="P3485" s="112">
        <v>0</v>
      </c>
      <c r="Q3485" s="112">
        <v>7888.7380999999996</v>
      </c>
      <c r="R3485" s="112">
        <v>15777.476199999999</v>
      </c>
      <c r="S3485" s="111" t="s">
        <v>1386</v>
      </c>
    </row>
    <row r="3486" spans="1:19" ht="25.5">
      <c r="A3486" s="111" t="s">
        <v>3085</v>
      </c>
      <c r="B3486" s="143">
        <v>44353</v>
      </c>
      <c r="C3486" s="111" t="s">
        <v>3086</v>
      </c>
      <c r="D3486" s="143">
        <v>44353</v>
      </c>
      <c r="E3486" s="111" t="s">
        <v>1116</v>
      </c>
      <c r="F3486" s="111" t="s">
        <v>1426</v>
      </c>
      <c r="G3486" s="111" t="s">
        <v>1116</v>
      </c>
      <c r="H3486" s="111" t="s">
        <v>1116</v>
      </c>
      <c r="I3486" s="111" t="s">
        <v>1429</v>
      </c>
      <c r="J3486" s="112">
        <v>1</v>
      </c>
      <c r="K3486" s="112">
        <v>9162.5</v>
      </c>
      <c r="L3486" s="112">
        <v>9162.5</v>
      </c>
      <c r="M3486" s="112">
        <v>21.8155</v>
      </c>
      <c r="N3486" s="112">
        <v>21.8155</v>
      </c>
      <c r="O3486" s="112">
        <v>0</v>
      </c>
      <c r="P3486" s="112">
        <v>0</v>
      </c>
      <c r="Q3486" s="112">
        <v>9184.3155000000006</v>
      </c>
      <c r="R3486" s="112">
        <v>9184.3155000000006</v>
      </c>
      <c r="S3486" s="111" t="s">
        <v>1386</v>
      </c>
    </row>
    <row r="3487" spans="1:19">
      <c r="A3487" s="111" t="s">
        <v>3087</v>
      </c>
      <c r="B3487" s="143">
        <v>44353</v>
      </c>
      <c r="C3487" s="111" t="s">
        <v>3088</v>
      </c>
      <c r="D3487" s="143">
        <v>44353</v>
      </c>
      <c r="E3487" s="111" t="s">
        <v>1116</v>
      </c>
      <c r="F3487" s="111" t="s">
        <v>1369</v>
      </c>
      <c r="G3487" s="111" t="s">
        <v>1116</v>
      </c>
      <c r="H3487" s="111" t="s">
        <v>1116</v>
      </c>
      <c r="I3487" s="111" t="s">
        <v>1461</v>
      </c>
      <c r="J3487" s="112">
        <v>5</v>
      </c>
      <c r="K3487" s="112">
        <v>7870</v>
      </c>
      <c r="L3487" s="112">
        <v>39350</v>
      </c>
      <c r="M3487" s="112">
        <v>18.738099999999999</v>
      </c>
      <c r="N3487" s="112">
        <v>93.6905</v>
      </c>
      <c r="O3487" s="112">
        <v>0</v>
      </c>
      <c r="P3487" s="112">
        <v>0</v>
      </c>
      <c r="Q3487" s="112">
        <v>7888.7380999999996</v>
      </c>
      <c r="R3487" s="112">
        <v>39443.690499999997</v>
      </c>
      <c r="S3487" s="111" t="s">
        <v>1386</v>
      </c>
    </row>
    <row r="3488" spans="1:19">
      <c r="A3488" s="111" t="s">
        <v>3089</v>
      </c>
      <c r="B3488" s="143">
        <v>44353</v>
      </c>
      <c r="C3488" s="111" t="s">
        <v>3090</v>
      </c>
      <c r="D3488" s="143">
        <v>44353</v>
      </c>
      <c r="E3488" s="111" t="s">
        <v>1387</v>
      </c>
      <c r="F3488" s="111" t="s">
        <v>103</v>
      </c>
      <c r="G3488" s="111" t="s">
        <v>1392</v>
      </c>
      <c r="H3488" s="111" t="s">
        <v>1391</v>
      </c>
      <c r="I3488" s="111" t="s">
        <v>1348</v>
      </c>
      <c r="J3488" s="112">
        <v>8</v>
      </c>
      <c r="K3488" s="112">
        <v>7050</v>
      </c>
      <c r="L3488" s="112">
        <v>56400</v>
      </c>
      <c r="M3488" s="112">
        <v>16.786000000000001</v>
      </c>
      <c r="N3488" s="112">
        <v>134.28800000000001</v>
      </c>
      <c r="O3488" s="112">
        <v>0</v>
      </c>
      <c r="P3488" s="112">
        <v>0</v>
      </c>
      <c r="Q3488" s="112">
        <v>7066.7857000000004</v>
      </c>
      <c r="R3488" s="112">
        <v>56534.285600000003</v>
      </c>
      <c r="S3488" s="111" t="s">
        <v>1386</v>
      </c>
    </row>
    <row r="3489" spans="1:19">
      <c r="A3489" s="111" t="s">
        <v>3089</v>
      </c>
      <c r="B3489" s="143">
        <v>44353</v>
      </c>
      <c r="C3489" s="111" t="s">
        <v>3090</v>
      </c>
      <c r="D3489" s="143">
        <v>44353</v>
      </c>
      <c r="E3489" s="111" t="s">
        <v>1387</v>
      </c>
      <c r="F3489" s="111" t="s">
        <v>103</v>
      </c>
      <c r="G3489" s="111" t="s">
        <v>1392</v>
      </c>
      <c r="H3489" s="111" t="s">
        <v>1391</v>
      </c>
      <c r="I3489" s="111" t="s">
        <v>1372</v>
      </c>
      <c r="J3489" s="112">
        <v>4</v>
      </c>
      <c r="K3489" s="112">
        <v>3970</v>
      </c>
      <c r="L3489" s="112">
        <v>15880</v>
      </c>
      <c r="M3489" s="112">
        <v>9.452</v>
      </c>
      <c r="N3489" s="112">
        <v>37.808</v>
      </c>
      <c r="O3489" s="112">
        <v>0</v>
      </c>
      <c r="P3489" s="112">
        <v>800</v>
      </c>
      <c r="Q3489" s="112">
        <v>3979.4524000000001</v>
      </c>
      <c r="R3489" s="112">
        <v>15117.809600000001</v>
      </c>
      <c r="S3489" s="111" t="s">
        <v>1386</v>
      </c>
    </row>
    <row r="3490" spans="1:19">
      <c r="A3490" s="111" t="s">
        <v>3089</v>
      </c>
      <c r="B3490" s="143">
        <v>44353</v>
      </c>
      <c r="C3490" s="111" t="s">
        <v>3090</v>
      </c>
      <c r="D3490" s="143">
        <v>44353</v>
      </c>
      <c r="E3490" s="111" t="s">
        <v>1387</v>
      </c>
      <c r="F3490" s="111" t="s">
        <v>103</v>
      </c>
      <c r="G3490" s="111" t="s">
        <v>1392</v>
      </c>
      <c r="H3490" s="111" t="s">
        <v>1391</v>
      </c>
      <c r="I3490" s="111" t="s">
        <v>1481</v>
      </c>
      <c r="J3490" s="112">
        <v>1</v>
      </c>
      <c r="K3490" s="112">
        <v>7148</v>
      </c>
      <c r="L3490" s="112">
        <v>7148</v>
      </c>
      <c r="M3490" s="112">
        <v>17.018999999999998</v>
      </c>
      <c r="N3490" s="112">
        <v>17.018999999999998</v>
      </c>
      <c r="O3490" s="112">
        <v>0</v>
      </c>
      <c r="P3490" s="112">
        <v>700</v>
      </c>
      <c r="Q3490" s="112">
        <v>7165.0190000000002</v>
      </c>
      <c r="R3490" s="112">
        <v>6465.0190000000002</v>
      </c>
      <c r="S3490" s="111" t="s">
        <v>1386</v>
      </c>
    </row>
    <row r="3491" spans="1:19">
      <c r="A3491" s="111" t="s">
        <v>3089</v>
      </c>
      <c r="B3491" s="143">
        <v>44353</v>
      </c>
      <c r="C3491" s="111" t="s">
        <v>3090</v>
      </c>
      <c r="D3491" s="143">
        <v>44353</v>
      </c>
      <c r="E3491" s="111" t="s">
        <v>1387</v>
      </c>
      <c r="F3491" s="111" t="s">
        <v>103</v>
      </c>
      <c r="G3491" s="111" t="s">
        <v>1392</v>
      </c>
      <c r="H3491" s="111" t="s">
        <v>1391</v>
      </c>
      <c r="I3491" s="111" t="s">
        <v>1432</v>
      </c>
      <c r="J3491" s="112">
        <v>14</v>
      </c>
      <c r="K3491" s="112">
        <v>6390</v>
      </c>
      <c r="L3491" s="112">
        <v>89460</v>
      </c>
      <c r="M3491" s="112">
        <v>15.214</v>
      </c>
      <c r="N3491" s="112">
        <v>212.99600000000001</v>
      </c>
      <c r="O3491" s="112">
        <v>0</v>
      </c>
      <c r="P3491" s="112">
        <v>0</v>
      </c>
      <c r="Q3491" s="112">
        <v>6405.2142999999996</v>
      </c>
      <c r="R3491" s="112">
        <v>89673.000199999995</v>
      </c>
      <c r="S3491" s="111" t="s">
        <v>1386</v>
      </c>
    </row>
    <row r="3492" spans="1:19">
      <c r="A3492" s="111" t="s">
        <v>3091</v>
      </c>
      <c r="B3492" s="143">
        <v>44354</v>
      </c>
      <c r="C3492" s="111" t="s">
        <v>3092</v>
      </c>
      <c r="D3492" s="143">
        <v>44354</v>
      </c>
      <c r="E3492" s="111" t="s">
        <v>1387</v>
      </c>
      <c r="F3492" s="111" t="s">
        <v>94</v>
      </c>
      <c r="G3492" s="111" t="s">
        <v>989</v>
      </c>
      <c r="H3492" s="111" t="s">
        <v>1391</v>
      </c>
      <c r="I3492" s="111" t="s">
        <v>1334</v>
      </c>
      <c r="J3492" s="112">
        <v>10</v>
      </c>
      <c r="K3492" s="112">
        <v>1400</v>
      </c>
      <c r="L3492" s="112">
        <v>14000</v>
      </c>
      <c r="M3492" s="112">
        <v>3.3330000000000002</v>
      </c>
      <c r="N3492" s="112">
        <v>33.33</v>
      </c>
      <c r="O3492" s="112">
        <v>0</v>
      </c>
      <c r="P3492" s="112">
        <v>0</v>
      </c>
      <c r="Q3492" s="112">
        <v>1403.3333</v>
      </c>
      <c r="R3492" s="112">
        <v>14033.333000000001</v>
      </c>
      <c r="S3492" s="111" t="s">
        <v>1386</v>
      </c>
    </row>
    <row r="3493" spans="1:19">
      <c r="A3493" s="111" t="s">
        <v>3091</v>
      </c>
      <c r="B3493" s="143">
        <v>44354</v>
      </c>
      <c r="C3493" s="111" t="s">
        <v>3092</v>
      </c>
      <c r="D3493" s="143">
        <v>44354</v>
      </c>
      <c r="E3493" s="111" t="s">
        <v>1387</v>
      </c>
      <c r="F3493" s="111" t="s">
        <v>94</v>
      </c>
      <c r="G3493" s="111" t="s">
        <v>989</v>
      </c>
      <c r="H3493" s="111" t="s">
        <v>1391</v>
      </c>
      <c r="I3493" s="111" t="s">
        <v>1127</v>
      </c>
      <c r="J3493" s="112">
        <v>40</v>
      </c>
      <c r="K3493" s="112">
        <v>1419</v>
      </c>
      <c r="L3493" s="112">
        <v>56760</v>
      </c>
      <c r="M3493" s="112">
        <v>3.379</v>
      </c>
      <c r="N3493" s="112">
        <v>135.16</v>
      </c>
      <c r="O3493" s="112">
        <v>0</v>
      </c>
      <c r="P3493" s="112">
        <v>0</v>
      </c>
      <c r="Q3493" s="112">
        <v>1422.3786</v>
      </c>
      <c r="R3493" s="112">
        <v>56895.144</v>
      </c>
      <c r="S3493" s="111" t="s">
        <v>1386</v>
      </c>
    </row>
    <row r="3494" spans="1:19">
      <c r="A3494" s="111" t="s">
        <v>3093</v>
      </c>
      <c r="B3494" s="143">
        <v>44354</v>
      </c>
      <c r="C3494" s="111" t="s">
        <v>3094</v>
      </c>
      <c r="D3494" s="143">
        <v>44354</v>
      </c>
      <c r="E3494" s="111" t="s">
        <v>1387</v>
      </c>
      <c r="F3494" s="111" t="s">
        <v>99</v>
      </c>
      <c r="G3494" s="111" t="s">
        <v>1020</v>
      </c>
      <c r="H3494" s="111" t="s">
        <v>1391</v>
      </c>
      <c r="I3494" s="111" t="s">
        <v>3095</v>
      </c>
      <c r="J3494" s="112">
        <v>6</v>
      </c>
      <c r="K3494" s="112">
        <v>5370</v>
      </c>
      <c r="L3494" s="112">
        <v>32220</v>
      </c>
      <c r="M3494" s="112">
        <v>12.786</v>
      </c>
      <c r="N3494" s="112">
        <v>76.715999999999994</v>
      </c>
      <c r="O3494" s="112">
        <v>0</v>
      </c>
      <c r="P3494" s="112">
        <v>0</v>
      </c>
      <c r="Q3494" s="112">
        <v>5382.7857000000004</v>
      </c>
      <c r="R3494" s="112">
        <v>32296.714199999999</v>
      </c>
      <c r="S3494" s="111" t="s">
        <v>1386</v>
      </c>
    </row>
    <row r="3495" spans="1:19">
      <c r="A3495" s="111" t="s">
        <v>3093</v>
      </c>
      <c r="B3495" s="143">
        <v>44354</v>
      </c>
      <c r="C3495" s="111" t="s">
        <v>3094</v>
      </c>
      <c r="D3495" s="143">
        <v>44354</v>
      </c>
      <c r="E3495" s="111" t="s">
        <v>1387</v>
      </c>
      <c r="F3495" s="111" t="s">
        <v>99</v>
      </c>
      <c r="G3495" s="111" t="s">
        <v>1020</v>
      </c>
      <c r="H3495" s="111" t="s">
        <v>1391</v>
      </c>
      <c r="I3495" s="111" t="s">
        <v>1127</v>
      </c>
      <c r="J3495" s="112">
        <v>100</v>
      </c>
      <c r="K3495" s="112">
        <v>1419</v>
      </c>
      <c r="L3495" s="112">
        <v>141900</v>
      </c>
      <c r="M3495" s="112">
        <v>3.379</v>
      </c>
      <c r="N3495" s="112">
        <v>337.9</v>
      </c>
      <c r="O3495" s="112">
        <v>0</v>
      </c>
      <c r="P3495" s="112">
        <v>0</v>
      </c>
      <c r="Q3495" s="112">
        <v>1422.3786</v>
      </c>
      <c r="R3495" s="112">
        <v>142237.85999999999</v>
      </c>
      <c r="S3495" s="111" t="s">
        <v>1386</v>
      </c>
    </row>
    <row r="3496" spans="1:19" ht="25.5">
      <c r="A3496" s="111" t="s">
        <v>3096</v>
      </c>
      <c r="B3496" s="143">
        <v>44354</v>
      </c>
      <c r="C3496" s="111" t="s">
        <v>3097</v>
      </c>
      <c r="D3496" s="143">
        <v>44354</v>
      </c>
      <c r="E3496" s="111" t="s">
        <v>1387</v>
      </c>
      <c r="F3496" s="111" t="s">
        <v>97</v>
      </c>
      <c r="G3496" s="111" t="s">
        <v>987</v>
      </c>
      <c r="H3496" s="111" t="s">
        <v>1391</v>
      </c>
      <c r="I3496" s="111" t="s">
        <v>1379</v>
      </c>
      <c r="J3496" s="112">
        <v>5</v>
      </c>
      <c r="K3496" s="112">
        <v>9035</v>
      </c>
      <c r="L3496" s="112">
        <v>45175</v>
      </c>
      <c r="M3496" s="112">
        <v>21.512</v>
      </c>
      <c r="N3496" s="112">
        <v>107.56</v>
      </c>
      <c r="O3496" s="112">
        <v>0</v>
      </c>
      <c r="P3496" s="112">
        <v>0</v>
      </c>
      <c r="Q3496" s="112">
        <v>9056.5118999999995</v>
      </c>
      <c r="R3496" s="112">
        <v>45282.559500000003</v>
      </c>
      <c r="S3496" s="111" t="s">
        <v>1386</v>
      </c>
    </row>
    <row r="3497" spans="1:19">
      <c r="A3497" s="111" t="s">
        <v>3098</v>
      </c>
      <c r="B3497" s="143">
        <v>44354</v>
      </c>
      <c r="C3497" s="111" t="s">
        <v>3099</v>
      </c>
      <c r="D3497" s="143">
        <v>44354</v>
      </c>
      <c r="E3497" s="111" t="s">
        <v>1387</v>
      </c>
      <c r="F3497" s="111" t="s">
        <v>90</v>
      </c>
      <c r="G3497" s="111" t="s">
        <v>992</v>
      </c>
      <c r="H3497" s="111" t="s">
        <v>1391</v>
      </c>
      <c r="I3497" s="111" t="s">
        <v>1436</v>
      </c>
      <c r="J3497" s="112">
        <v>24</v>
      </c>
      <c r="K3497" s="112">
        <v>1176</v>
      </c>
      <c r="L3497" s="112">
        <v>28224</v>
      </c>
      <c r="M3497" s="112">
        <v>2.8</v>
      </c>
      <c r="N3497" s="112">
        <v>67.2</v>
      </c>
      <c r="O3497" s="112">
        <v>0</v>
      </c>
      <c r="P3497" s="112">
        <v>0</v>
      </c>
      <c r="Q3497" s="112">
        <v>1178.8</v>
      </c>
      <c r="R3497" s="112">
        <v>28291.200000000001</v>
      </c>
      <c r="S3497" s="111" t="s">
        <v>1386</v>
      </c>
    </row>
    <row r="3498" spans="1:19">
      <c r="A3498" s="111" t="s">
        <v>3098</v>
      </c>
      <c r="B3498" s="143">
        <v>44354</v>
      </c>
      <c r="C3498" s="111" t="s">
        <v>3099</v>
      </c>
      <c r="D3498" s="143">
        <v>44354</v>
      </c>
      <c r="E3498" s="111" t="s">
        <v>1387</v>
      </c>
      <c r="F3498" s="111" t="s">
        <v>90</v>
      </c>
      <c r="G3498" s="111" t="s">
        <v>992</v>
      </c>
      <c r="H3498" s="111" t="s">
        <v>1391</v>
      </c>
      <c r="I3498" s="111" t="s">
        <v>1127</v>
      </c>
      <c r="J3498" s="112">
        <v>10</v>
      </c>
      <c r="K3498" s="112">
        <v>1419</v>
      </c>
      <c r="L3498" s="112">
        <v>14190</v>
      </c>
      <c r="M3498" s="112">
        <v>3.379</v>
      </c>
      <c r="N3498" s="112">
        <v>33.79</v>
      </c>
      <c r="O3498" s="112">
        <v>0</v>
      </c>
      <c r="P3498" s="112">
        <v>0</v>
      </c>
      <c r="Q3498" s="112">
        <v>1422.3786</v>
      </c>
      <c r="R3498" s="112">
        <v>14223.786</v>
      </c>
      <c r="S3498" s="111" t="s">
        <v>1386</v>
      </c>
    </row>
    <row r="3499" spans="1:19">
      <c r="A3499" s="111" t="s">
        <v>3100</v>
      </c>
      <c r="B3499" s="143">
        <v>44354</v>
      </c>
      <c r="C3499" s="111" t="s">
        <v>3101</v>
      </c>
      <c r="D3499" s="143">
        <v>44354</v>
      </c>
      <c r="E3499" s="111" t="s">
        <v>1387</v>
      </c>
      <c r="F3499" s="111" t="s">
        <v>832</v>
      </c>
      <c r="G3499" s="111" t="s">
        <v>987</v>
      </c>
      <c r="H3499" s="111" t="s">
        <v>1391</v>
      </c>
      <c r="I3499" s="111" t="s">
        <v>1334</v>
      </c>
      <c r="J3499" s="112">
        <v>20</v>
      </c>
      <c r="K3499" s="112">
        <v>1400</v>
      </c>
      <c r="L3499" s="112">
        <v>28000</v>
      </c>
      <c r="M3499" s="112">
        <v>3.3330000000000002</v>
      </c>
      <c r="N3499" s="112">
        <v>66.66</v>
      </c>
      <c r="O3499" s="112">
        <v>0</v>
      </c>
      <c r="P3499" s="112">
        <v>0</v>
      </c>
      <c r="Q3499" s="112">
        <v>1403.3333</v>
      </c>
      <c r="R3499" s="112">
        <v>28066.666000000001</v>
      </c>
      <c r="S3499" s="111" t="s">
        <v>1386</v>
      </c>
    </row>
    <row r="3500" spans="1:19">
      <c r="A3500" s="111" t="s">
        <v>3102</v>
      </c>
      <c r="B3500" s="143">
        <v>44354</v>
      </c>
      <c r="C3500" s="111" t="s">
        <v>3103</v>
      </c>
      <c r="D3500" s="143">
        <v>44354</v>
      </c>
      <c r="E3500" s="111" t="s">
        <v>1387</v>
      </c>
      <c r="F3500" s="111" t="s">
        <v>101</v>
      </c>
      <c r="G3500" s="111" t="s">
        <v>989</v>
      </c>
      <c r="H3500" s="111" t="s">
        <v>1391</v>
      </c>
      <c r="I3500" s="111" t="s">
        <v>1436</v>
      </c>
      <c r="J3500" s="112">
        <v>20</v>
      </c>
      <c r="K3500" s="112">
        <v>1176</v>
      </c>
      <c r="L3500" s="112">
        <v>23520</v>
      </c>
      <c r="M3500" s="112">
        <v>2.8</v>
      </c>
      <c r="N3500" s="112">
        <v>56</v>
      </c>
      <c r="O3500" s="112">
        <v>0</v>
      </c>
      <c r="P3500" s="112">
        <v>0</v>
      </c>
      <c r="Q3500" s="112">
        <v>1178.8</v>
      </c>
      <c r="R3500" s="112">
        <v>23576</v>
      </c>
      <c r="S3500" s="111" t="s">
        <v>1386</v>
      </c>
    </row>
    <row r="3501" spans="1:19">
      <c r="A3501" s="111" t="s">
        <v>3104</v>
      </c>
      <c r="B3501" s="143">
        <v>44354</v>
      </c>
      <c r="C3501" s="111" t="s">
        <v>3105</v>
      </c>
      <c r="D3501" s="143">
        <v>44354</v>
      </c>
      <c r="E3501" s="111" t="s">
        <v>1387</v>
      </c>
      <c r="F3501" s="111" t="s">
        <v>92</v>
      </c>
      <c r="G3501" s="111" t="s">
        <v>1390</v>
      </c>
      <c r="H3501" s="111" t="s">
        <v>1391</v>
      </c>
      <c r="I3501" s="111" t="s">
        <v>1126</v>
      </c>
      <c r="J3501" s="112">
        <v>2</v>
      </c>
      <c r="K3501" s="112">
        <v>9045</v>
      </c>
      <c r="L3501" s="112">
        <v>18090</v>
      </c>
      <c r="M3501" s="112">
        <v>21.536000000000001</v>
      </c>
      <c r="N3501" s="112">
        <v>43.072000000000003</v>
      </c>
      <c r="O3501" s="112">
        <v>0</v>
      </c>
      <c r="P3501" s="112">
        <v>0</v>
      </c>
      <c r="Q3501" s="112">
        <v>9066.5357000000004</v>
      </c>
      <c r="R3501" s="112">
        <v>18133.071400000001</v>
      </c>
      <c r="S3501" s="111" t="s">
        <v>1386</v>
      </c>
    </row>
    <row r="3502" spans="1:19">
      <c r="A3502" s="111" t="s">
        <v>3104</v>
      </c>
      <c r="B3502" s="143">
        <v>44354</v>
      </c>
      <c r="C3502" s="111" t="s">
        <v>3105</v>
      </c>
      <c r="D3502" s="143">
        <v>44354</v>
      </c>
      <c r="E3502" s="111" t="s">
        <v>1387</v>
      </c>
      <c r="F3502" s="111" t="s">
        <v>92</v>
      </c>
      <c r="G3502" s="111" t="s">
        <v>1390</v>
      </c>
      <c r="H3502" s="111" t="s">
        <v>1391</v>
      </c>
      <c r="I3502" s="111" t="s">
        <v>1436</v>
      </c>
      <c r="J3502" s="112">
        <v>20</v>
      </c>
      <c r="K3502" s="112">
        <v>1176</v>
      </c>
      <c r="L3502" s="112">
        <v>23520</v>
      </c>
      <c r="M3502" s="112">
        <v>2.8</v>
      </c>
      <c r="N3502" s="112">
        <v>56</v>
      </c>
      <c r="O3502" s="112">
        <v>0</v>
      </c>
      <c r="P3502" s="112">
        <v>0</v>
      </c>
      <c r="Q3502" s="112">
        <v>1178.8</v>
      </c>
      <c r="R3502" s="112">
        <v>23576</v>
      </c>
      <c r="S3502" s="111" t="s">
        <v>1386</v>
      </c>
    </row>
    <row r="3503" spans="1:19">
      <c r="A3503" s="111" t="s">
        <v>3106</v>
      </c>
      <c r="B3503" s="143">
        <v>44354</v>
      </c>
      <c r="C3503" s="111" t="s">
        <v>3107</v>
      </c>
      <c r="D3503" s="143">
        <v>44354</v>
      </c>
      <c r="E3503" s="111" t="s">
        <v>1387</v>
      </c>
      <c r="F3503" s="111" t="s">
        <v>91</v>
      </c>
      <c r="G3503" s="111" t="s">
        <v>989</v>
      </c>
      <c r="H3503" s="111" t="s">
        <v>1391</v>
      </c>
      <c r="I3503" s="111" t="s">
        <v>1367</v>
      </c>
      <c r="J3503" s="112">
        <v>5</v>
      </c>
      <c r="K3503" s="112">
        <v>7760</v>
      </c>
      <c r="L3503" s="112">
        <v>38800</v>
      </c>
      <c r="M3503" s="112">
        <v>18.475999999999999</v>
      </c>
      <c r="N3503" s="112">
        <v>92.38</v>
      </c>
      <c r="O3503" s="112">
        <v>0</v>
      </c>
      <c r="P3503" s="112">
        <v>0</v>
      </c>
      <c r="Q3503" s="112">
        <v>7778.4762000000001</v>
      </c>
      <c r="R3503" s="112">
        <v>38892.381000000001</v>
      </c>
      <c r="S3503" s="111" t="s">
        <v>1386</v>
      </c>
    </row>
    <row r="3504" spans="1:19">
      <c r="A3504" s="111" t="s">
        <v>3108</v>
      </c>
      <c r="B3504" s="143">
        <v>44354</v>
      </c>
      <c r="C3504" s="111" t="s">
        <v>3109</v>
      </c>
      <c r="D3504" s="143">
        <v>44354</v>
      </c>
      <c r="E3504" s="111" t="s">
        <v>1387</v>
      </c>
      <c r="F3504" s="111" t="s">
        <v>100</v>
      </c>
      <c r="G3504" s="111" t="s">
        <v>1020</v>
      </c>
      <c r="H3504" s="111" t="s">
        <v>1391</v>
      </c>
      <c r="I3504" s="111" t="s">
        <v>1436</v>
      </c>
      <c r="J3504" s="112">
        <v>40</v>
      </c>
      <c r="K3504" s="112">
        <v>1176</v>
      </c>
      <c r="L3504" s="112">
        <v>47040</v>
      </c>
      <c r="M3504" s="112">
        <v>2.8</v>
      </c>
      <c r="N3504" s="112">
        <v>112</v>
      </c>
      <c r="O3504" s="112">
        <v>0</v>
      </c>
      <c r="P3504" s="112">
        <v>0</v>
      </c>
      <c r="Q3504" s="112">
        <v>1178.8</v>
      </c>
      <c r="R3504" s="112">
        <v>47152</v>
      </c>
      <c r="S3504" s="111" t="s">
        <v>1386</v>
      </c>
    </row>
    <row r="3505" spans="1:19">
      <c r="A3505" s="111" t="s">
        <v>3110</v>
      </c>
      <c r="B3505" s="143">
        <v>44354</v>
      </c>
      <c r="C3505" s="111" t="s">
        <v>3111</v>
      </c>
      <c r="D3505" s="143">
        <v>44354</v>
      </c>
      <c r="E3505" s="111" t="s">
        <v>1387</v>
      </c>
      <c r="F3505" s="111" t="s">
        <v>1480</v>
      </c>
      <c r="G3505" s="111" t="s">
        <v>117</v>
      </c>
      <c r="H3505" s="111" t="s">
        <v>117</v>
      </c>
      <c r="I3505" s="111" t="s">
        <v>1367</v>
      </c>
      <c r="J3505" s="112">
        <v>3</v>
      </c>
      <c r="K3505" s="112">
        <v>7760</v>
      </c>
      <c r="L3505" s="112">
        <v>23280</v>
      </c>
      <c r="M3505" s="112">
        <v>18.476199999999999</v>
      </c>
      <c r="N3505" s="112">
        <v>55.428600000000003</v>
      </c>
      <c r="O3505" s="112">
        <v>0</v>
      </c>
      <c r="P3505" s="112">
        <v>0</v>
      </c>
      <c r="Q3505" s="112">
        <v>7778.4762000000001</v>
      </c>
      <c r="R3505" s="112">
        <v>23335.428599999999</v>
      </c>
      <c r="S3505" s="111" t="s">
        <v>1386</v>
      </c>
    </row>
    <row r="3506" spans="1:19">
      <c r="A3506" s="111" t="s">
        <v>3112</v>
      </c>
      <c r="B3506" s="143">
        <v>44354</v>
      </c>
      <c r="C3506" s="111" t="s">
        <v>3113</v>
      </c>
      <c r="D3506" s="143">
        <v>44354</v>
      </c>
      <c r="E3506" s="111" t="s">
        <v>1387</v>
      </c>
      <c r="F3506" s="111" t="s">
        <v>64</v>
      </c>
      <c r="G3506" s="111" t="s">
        <v>991</v>
      </c>
      <c r="H3506" s="111" t="s">
        <v>54</v>
      </c>
      <c r="I3506" s="111" t="s">
        <v>1127</v>
      </c>
      <c r="J3506" s="112">
        <v>40</v>
      </c>
      <c r="K3506" s="112">
        <v>1419</v>
      </c>
      <c r="L3506" s="112">
        <v>56760</v>
      </c>
      <c r="M3506" s="112">
        <v>3.3786</v>
      </c>
      <c r="N3506" s="112">
        <v>135.14400000000001</v>
      </c>
      <c r="O3506" s="112">
        <v>0</v>
      </c>
      <c r="P3506" s="112">
        <v>0</v>
      </c>
      <c r="Q3506" s="112">
        <v>1422.3786</v>
      </c>
      <c r="R3506" s="112">
        <v>56895.144</v>
      </c>
      <c r="S3506" s="111" t="s">
        <v>1386</v>
      </c>
    </row>
    <row r="3507" spans="1:19">
      <c r="A3507" s="111" t="s">
        <v>3114</v>
      </c>
      <c r="B3507" s="143">
        <v>44354</v>
      </c>
      <c r="C3507" s="111" t="s">
        <v>3115</v>
      </c>
      <c r="D3507" s="143">
        <v>44354</v>
      </c>
      <c r="E3507" s="111" t="s">
        <v>1387</v>
      </c>
      <c r="F3507" s="111" t="s">
        <v>73</v>
      </c>
      <c r="G3507" s="111" t="s">
        <v>66</v>
      </c>
      <c r="H3507" s="111" t="s">
        <v>54</v>
      </c>
      <c r="I3507" s="111" t="s">
        <v>1286</v>
      </c>
      <c r="J3507" s="112">
        <v>40</v>
      </c>
      <c r="K3507" s="112">
        <v>1361</v>
      </c>
      <c r="L3507" s="112">
        <v>54440</v>
      </c>
      <c r="M3507" s="112">
        <v>3.2404999999999999</v>
      </c>
      <c r="N3507" s="112">
        <v>129.62</v>
      </c>
      <c r="O3507" s="112">
        <v>0</v>
      </c>
      <c r="P3507" s="112">
        <v>0</v>
      </c>
      <c r="Q3507" s="112">
        <v>1364.2405000000001</v>
      </c>
      <c r="R3507" s="112">
        <v>54569.62</v>
      </c>
      <c r="S3507" s="111" t="s">
        <v>1386</v>
      </c>
    </row>
    <row r="3508" spans="1:19">
      <c r="A3508" s="111" t="s">
        <v>3114</v>
      </c>
      <c r="B3508" s="143">
        <v>44354</v>
      </c>
      <c r="C3508" s="111" t="s">
        <v>3115</v>
      </c>
      <c r="D3508" s="143">
        <v>44354</v>
      </c>
      <c r="E3508" s="111" t="s">
        <v>1387</v>
      </c>
      <c r="F3508" s="111" t="s">
        <v>73</v>
      </c>
      <c r="G3508" s="111" t="s">
        <v>66</v>
      </c>
      <c r="H3508" s="111" t="s">
        <v>54</v>
      </c>
      <c r="I3508" s="111" t="s">
        <v>1127</v>
      </c>
      <c r="J3508" s="112">
        <v>40</v>
      </c>
      <c r="K3508" s="112">
        <v>1419</v>
      </c>
      <c r="L3508" s="112">
        <v>56760</v>
      </c>
      <c r="M3508" s="112">
        <v>3.3786</v>
      </c>
      <c r="N3508" s="112">
        <v>135.14400000000001</v>
      </c>
      <c r="O3508" s="112">
        <v>0</v>
      </c>
      <c r="P3508" s="112">
        <v>0</v>
      </c>
      <c r="Q3508" s="112">
        <v>1422.3786</v>
      </c>
      <c r="R3508" s="112">
        <v>56895.144</v>
      </c>
      <c r="S3508" s="111" t="s">
        <v>1386</v>
      </c>
    </row>
    <row r="3509" spans="1:19">
      <c r="A3509" s="111" t="s">
        <v>3114</v>
      </c>
      <c r="B3509" s="143">
        <v>44354</v>
      </c>
      <c r="C3509" s="111" t="s">
        <v>3115</v>
      </c>
      <c r="D3509" s="143">
        <v>44354</v>
      </c>
      <c r="E3509" s="111" t="s">
        <v>1387</v>
      </c>
      <c r="F3509" s="111" t="s">
        <v>73</v>
      </c>
      <c r="G3509" s="111" t="s">
        <v>66</v>
      </c>
      <c r="H3509" s="111" t="s">
        <v>54</v>
      </c>
      <c r="I3509" s="111" t="s">
        <v>1126</v>
      </c>
      <c r="J3509" s="112">
        <v>5</v>
      </c>
      <c r="K3509" s="112">
        <v>9045</v>
      </c>
      <c r="L3509" s="112">
        <v>45225</v>
      </c>
      <c r="M3509" s="112">
        <v>21.535699999999999</v>
      </c>
      <c r="N3509" s="112">
        <v>107.6785</v>
      </c>
      <c r="O3509" s="112">
        <v>0</v>
      </c>
      <c r="P3509" s="112">
        <v>0</v>
      </c>
      <c r="Q3509" s="112">
        <v>9066.5357000000004</v>
      </c>
      <c r="R3509" s="112">
        <v>45332.678500000002</v>
      </c>
      <c r="S3509" s="111" t="s">
        <v>1386</v>
      </c>
    </row>
    <row r="3510" spans="1:19">
      <c r="A3510" s="111" t="s">
        <v>3114</v>
      </c>
      <c r="B3510" s="143">
        <v>44354</v>
      </c>
      <c r="C3510" s="111" t="s">
        <v>3115</v>
      </c>
      <c r="D3510" s="143">
        <v>44354</v>
      </c>
      <c r="E3510" s="111" t="s">
        <v>1387</v>
      </c>
      <c r="F3510" s="111" t="s">
        <v>73</v>
      </c>
      <c r="G3510" s="111" t="s">
        <v>66</v>
      </c>
      <c r="H3510" s="111" t="s">
        <v>54</v>
      </c>
      <c r="I3510" s="111" t="s">
        <v>1338</v>
      </c>
      <c r="J3510" s="112">
        <v>40</v>
      </c>
      <c r="K3510" s="112">
        <v>1186</v>
      </c>
      <c r="L3510" s="112">
        <v>47440</v>
      </c>
      <c r="M3510" s="112">
        <v>2.8237999999999999</v>
      </c>
      <c r="N3510" s="112">
        <v>112.952</v>
      </c>
      <c r="O3510" s="112">
        <v>0</v>
      </c>
      <c r="P3510" s="112">
        <v>0</v>
      </c>
      <c r="Q3510" s="112">
        <v>1188.8237999999999</v>
      </c>
      <c r="R3510" s="112">
        <v>47552.951999999997</v>
      </c>
      <c r="S3510" s="111" t="s">
        <v>1386</v>
      </c>
    </row>
    <row r="3511" spans="1:19">
      <c r="A3511" s="111" t="s">
        <v>3116</v>
      </c>
      <c r="B3511" s="143">
        <v>44354</v>
      </c>
      <c r="C3511" s="111" t="s">
        <v>3117</v>
      </c>
      <c r="D3511" s="143">
        <v>44354</v>
      </c>
      <c r="E3511" s="111" t="s">
        <v>1387</v>
      </c>
      <c r="F3511" s="111" t="s">
        <v>116</v>
      </c>
      <c r="G3511" s="111" t="s">
        <v>991</v>
      </c>
      <c r="H3511" s="111" t="s">
        <v>54</v>
      </c>
      <c r="I3511" s="111" t="s">
        <v>1436</v>
      </c>
      <c r="J3511" s="112">
        <v>20</v>
      </c>
      <c r="K3511" s="112">
        <v>1176</v>
      </c>
      <c r="L3511" s="112">
        <v>23520</v>
      </c>
      <c r="M3511" s="112">
        <v>2.8</v>
      </c>
      <c r="N3511" s="112">
        <v>56</v>
      </c>
      <c r="O3511" s="112">
        <v>0</v>
      </c>
      <c r="P3511" s="112">
        <v>0</v>
      </c>
      <c r="Q3511" s="112">
        <v>1178.8</v>
      </c>
      <c r="R3511" s="112">
        <v>23576</v>
      </c>
      <c r="S3511" s="111" t="s">
        <v>1386</v>
      </c>
    </row>
    <row r="3512" spans="1:19" ht="25.5">
      <c r="A3512" s="111" t="s">
        <v>3116</v>
      </c>
      <c r="B3512" s="143">
        <v>44354</v>
      </c>
      <c r="C3512" s="111" t="s">
        <v>3117</v>
      </c>
      <c r="D3512" s="143">
        <v>44354</v>
      </c>
      <c r="E3512" s="111" t="s">
        <v>1387</v>
      </c>
      <c r="F3512" s="111" t="s">
        <v>116</v>
      </c>
      <c r="G3512" s="111" t="s">
        <v>991</v>
      </c>
      <c r="H3512" s="111" t="s">
        <v>54</v>
      </c>
      <c r="I3512" s="111" t="s">
        <v>1379</v>
      </c>
      <c r="J3512" s="112">
        <v>3</v>
      </c>
      <c r="K3512" s="112">
        <v>9035</v>
      </c>
      <c r="L3512" s="112">
        <v>27105</v>
      </c>
      <c r="M3512" s="112">
        <v>21.511900000000001</v>
      </c>
      <c r="N3512" s="112">
        <v>64.535700000000006</v>
      </c>
      <c r="O3512" s="112">
        <v>0</v>
      </c>
      <c r="P3512" s="112">
        <v>0</v>
      </c>
      <c r="Q3512" s="112">
        <v>9056.5118999999995</v>
      </c>
      <c r="R3512" s="112">
        <v>27169.5357</v>
      </c>
      <c r="S3512" s="111" t="s">
        <v>1386</v>
      </c>
    </row>
    <row r="3513" spans="1:19">
      <c r="A3513" s="111" t="s">
        <v>3116</v>
      </c>
      <c r="B3513" s="143">
        <v>44354</v>
      </c>
      <c r="C3513" s="111" t="s">
        <v>3117</v>
      </c>
      <c r="D3513" s="143">
        <v>44354</v>
      </c>
      <c r="E3513" s="111" t="s">
        <v>1387</v>
      </c>
      <c r="F3513" s="111" t="s">
        <v>116</v>
      </c>
      <c r="G3513" s="111" t="s">
        <v>991</v>
      </c>
      <c r="H3513" s="111" t="s">
        <v>54</v>
      </c>
      <c r="I3513" s="111" t="s">
        <v>1283</v>
      </c>
      <c r="J3513" s="112">
        <v>20</v>
      </c>
      <c r="K3513" s="112">
        <v>1244</v>
      </c>
      <c r="L3513" s="112">
        <v>24880</v>
      </c>
      <c r="M3513" s="112">
        <v>2.9619</v>
      </c>
      <c r="N3513" s="112">
        <v>59.238</v>
      </c>
      <c r="O3513" s="112">
        <v>0</v>
      </c>
      <c r="P3513" s="112">
        <v>0</v>
      </c>
      <c r="Q3513" s="112">
        <v>1246.9619</v>
      </c>
      <c r="R3513" s="112">
        <v>24939.238000000001</v>
      </c>
      <c r="S3513" s="111" t="s">
        <v>1386</v>
      </c>
    </row>
    <row r="3514" spans="1:19">
      <c r="A3514" s="111" t="s">
        <v>3116</v>
      </c>
      <c r="B3514" s="143">
        <v>44354</v>
      </c>
      <c r="C3514" s="111" t="s">
        <v>3117</v>
      </c>
      <c r="D3514" s="143">
        <v>44354</v>
      </c>
      <c r="E3514" s="111" t="s">
        <v>1387</v>
      </c>
      <c r="F3514" s="111" t="s">
        <v>116</v>
      </c>
      <c r="G3514" s="111" t="s">
        <v>991</v>
      </c>
      <c r="H3514" s="111" t="s">
        <v>54</v>
      </c>
      <c r="I3514" s="111" t="s">
        <v>1338</v>
      </c>
      <c r="J3514" s="112">
        <v>20</v>
      </c>
      <c r="K3514" s="112">
        <v>1186</v>
      </c>
      <c r="L3514" s="112">
        <v>23720</v>
      </c>
      <c r="M3514" s="112">
        <v>2.8237999999999999</v>
      </c>
      <c r="N3514" s="112">
        <v>56.475999999999999</v>
      </c>
      <c r="O3514" s="112">
        <v>0</v>
      </c>
      <c r="P3514" s="112">
        <v>0</v>
      </c>
      <c r="Q3514" s="112">
        <v>1188.8237999999999</v>
      </c>
      <c r="R3514" s="112">
        <v>23776.475999999999</v>
      </c>
      <c r="S3514" s="111" t="s">
        <v>1386</v>
      </c>
    </row>
    <row r="3515" spans="1:19">
      <c r="A3515" s="111" t="s">
        <v>3118</v>
      </c>
      <c r="B3515" s="143">
        <v>44354</v>
      </c>
      <c r="C3515" s="111" t="s">
        <v>3119</v>
      </c>
      <c r="D3515" s="143">
        <v>44354</v>
      </c>
      <c r="E3515" s="111" t="s">
        <v>1387</v>
      </c>
      <c r="F3515" s="111" t="s">
        <v>53</v>
      </c>
      <c r="G3515" s="111" t="s">
        <v>1026</v>
      </c>
      <c r="H3515" s="111" t="s">
        <v>54</v>
      </c>
      <c r="I3515" s="111" t="s">
        <v>1338</v>
      </c>
      <c r="J3515" s="112">
        <v>20</v>
      </c>
      <c r="K3515" s="112">
        <v>1186</v>
      </c>
      <c r="L3515" s="112">
        <v>23720</v>
      </c>
      <c r="M3515" s="112">
        <v>2.8237999999999999</v>
      </c>
      <c r="N3515" s="112">
        <v>56.475999999999999</v>
      </c>
      <c r="O3515" s="112">
        <v>0</v>
      </c>
      <c r="P3515" s="112">
        <v>0</v>
      </c>
      <c r="Q3515" s="112">
        <v>1188.8237999999999</v>
      </c>
      <c r="R3515" s="112">
        <v>23776.475999999999</v>
      </c>
      <c r="S3515" s="111" t="s">
        <v>1386</v>
      </c>
    </row>
    <row r="3516" spans="1:19">
      <c r="A3516" s="111" t="s">
        <v>3118</v>
      </c>
      <c r="B3516" s="143">
        <v>44354</v>
      </c>
      <c r="C3516" s="111" t="s">
        <v>3119</v>
      </c>
      <c r="D3516" s="143">
        <v>44354</v>
      </c>
      <c r="E3516" s="111" t="s">
        <v>1387</v>
      </c>
      <c r="F3516" s="111" t="s">
        <v>53</v>
      </c>
      <c r="G3516" s="111" t="s">
        <v>1026</v>
      </c>
      <c r="H3516" s="111" t="s">
        <v>54</v>
      </c>
      <c r="I3516" s="111" t="s">
        <v>1286</v>
      </c>
      <c r="J3516" s="112">
        <v>17</v>
      </c>
      <c r="K3516" s="112">
        <v>1361</v>
      </c>
      <c r="L3516" s="112">
        <v>23137</v>
      </c>
      <c r="M3516" s="112">
        <v>3.2404999999999999</v>
      </c>
      <c r="N3516" s="112">
        <v>55.088500000000003</v>
      </c>
      <c r="O3516" s="112">
        <v>0</v>
      </c>
      <c r="P3516" s="112">
        <v>0</v>
      </c>
      <c r="Q3516" s="112">
        <v>1364.2405000000001</v>
      </c>
      <c r="R3516" s="112">
        <v>23192.088500000002</v>
      </c>
      <c r="S3516" s="111" t="s">
        <v>1386</v>
      </c>
    </row>
    <row r="3517" spans="1:19">
      <c r="A3517" s="111" t="s">
        <v>3120</v>
      </c>
      <c r="B3517" s="143">
        <v>44354</v>
      </c>
      <c r="C3517" s="111" t="s">
        <v>3121</v>
      </c>
      <c r="D3517" s="143">
        <v>44354</v>
      </c>
      <c r="E3517" s="111" t="s">
        <v>1387</v>
      </c>
      <c r="F3517" s="111" t="s">
        <v>59</v>
      </c>
      <c r="G3517" s="111" t="s">
        <v>54</v>
      </c>
      <c r="H3517" s="111" t="s">
        <v>54</v>
      </c>
      <c r="I3517" s="111" t="s">
        <v>1436</v>
      </c>
      <c r="J3517" s="112">
        <v>100</v>
      </c>
      <c r="K3517" s="112">
        <v>1176</v>
      </c>
      <c r="L3517" s="112">
        <v>117600</v>
      </c>
      <c r="M3517" s="112">
        <v>2.8</v>
      </c>
      <c r="N3517" s="112">
        <v>280</v>
      </c>
      <c r="O3517" s="112">
        <v>0</v>
      </c>
      <c r="P3517" s="112">
        <v>0</v>
      </c>
      <c r="Q3517" s="112">
        <v>1178.8</v>
      </c>
      <c r="R3517" s="112">
        <v>117880</v>
      </c>
      <c r="S3517" s="111" t="s">
        <v>1386</v>
      </c>
    </row>
    <row r="3518" spans="1:19">
      <c r="A3518" s="111" t="s">
        <v>3122</v>
      </c>
      <c r="B3518" s="143">
        <v>44354</v>
      </c>
      <c r="C3518" s="111" t="s">
        <v>3123</v>
      </c>
      <c r="D3518" s="143">
        <v>44354</v>
      </c>
      <c r="E3518" s="111" t="s">
        <v>1387</v>
      </c>
      <c r="F3518" s="111" t="s">
        <v>55</v>
      </c>
      <c r="G3518" s="111" t="s">
        <v>1026</v>
      </c>
      <c r="H3518" s="111" t="s">
        <v>54</v>
      </c>
      <c r="I3518" s="111" t="s">
        <v>1334</v>
      </c>
      <c r="J3518" s="112">
        <v>40</v>
      </c>
      <c r="K3518" s="112">
        <v>1400</v>
      </c>
      <c r="L3518" s="112">
        <v>56000</v>
      </c>
      <c r="M3518" s="112">
        <v>3.3332999999999999</v>
      </c>
      <c r="N3518" s="112">
        <v>133.33199999999999</v>
      </c>
      <c r="O3518" s="112">
        <v>0</v>
      </c>
      <c r="P3518" s="112">
        <v>0</v>
      </c>
      <c r="Q3518" s="112">
        <v>1403.3333</v>
      </c>
      <c r="R3518" s="112">
        <v>56133.332000000002</v>
      </c>
      <c r="S3518" s="111" t="s">
        <v>1386</v>
      </c>
    </row>
    <row r="3519" spans="1:19">
      <c r="A3519" s="111" t="s">
        <v>3122</v>
      </c>
      <c r="B3519" s="143">
        <v>44354</v>
      </c>
      <c r="C3519" s="111" t="s">
        <v>3123</v>
      </c>
      <c r="D3519" s="143">
        <v>44354</v>
      </c>
      <c r="E3519" s="111" t="s">
        <v>1387</v>
      </c>
      <c r="F3519" s="111" t="s">
        <v>55</v>
      </c>
      <c r="G3519" s="111" t="s">
        <v>1026</v>
      </c>
      <c r="H3519" s="111" t="s">
        <v>54</v>
      </c>
      <c r="I3519" s="111" t="s">
        <v>1436</v>
      </c>
      <c r="J3519" s="112">
        <v>40</v>
      </c>
      <c r="K3519" s="112">
        <v>1176</v>
      </c>
      <c r="L3519" s="112">
        <v>47040</v>
      </c>
      <c r="M3519" s="112">
        <v>2.8</v>
      </c>
      <c r="N3519" s="112">
        <v>112</v>
      </c>
      <c r="O3519" s="112">
        <v>0</v>
      </c>
      <c r="P3519" s="112">
        <v>0</v>
      </c>
      <c r="Q3519" s="112">
        <v>1178.8</v>
      </c>
      <c r="R3519" s="112">
        <v>47152</v>
      </c>
      <c r="S3519" s="111" t="s">
        <v>1386</v>
      </c>
    </row>
    <row r="3520" spans="1:19" ht="25.5">
      <c r="A3520" s="111" t="s">
        <v>3122</v>
      </c>
      <c r="B3520" s="143">
        <v>44354</v>
      </c>
      <c r="C3520" s="111" t="s">
        <v>3123</v>
      </c>
      <c r="D3520" s="143">
        <v>44354</v>
      </c>
      <c r="E3520" s="111" t="s">
        <v>1387</v>
      </c>
      <c r="F3520" s="111" t="s">
        <v>55</v>
      </c>
      <c r="G3520" s="111" t="s">
        <v>1026</v>
      </c>
      <c r="H3520" s="111" t="s">
        <v>54</v>
      </c>
      <c r="I3520" s="111" t="s">
        <v>1429</v>
      </c>
      <c r="J3520" s="112">
        <v>3</v>
      </c>
      <c r="K3520" s="112">
        <v>9035</v>
      </c>
      <c r="L3520" s="112">
        <v>27105</v>
      </c>
      <c r="M3520" s="112">
        <v>21.511900000000001</v>
      </c>
      <c r="N3520" s="112">
        <v>64.535700000000006</v>
      </c>
      <c r="O3520" s="112">
        <v>0</v>
      </c>
      <c r="P3520" s="112">
        <v>0</v>
      </c>
      <c r="Q3520" s="112">
        <v>9056.5118999999995</v>
      </c>
      <c r="R3520" s="112">
        <v>27169.5357</v>
      </c>
      <c r="S3520" s="111" t="s">
        <v>1386</v>
      </c>
    </row>
    <row r="3521" spans="1:19">
      <c r="A3521" s="111" t="s">
        <v>3124</v>
      </c>
      <c r="B3521" s="143">
        <v>44354</v>
      </c>
      <c r="C3521" s="111" t="s">
        <v>3125</v>
      </c>
      <c r="D3521" s="143">
        <v>44354</v>
      </c>
      <c r="E3521" s="111" t="s">
        <v>1387</v>
      </c>
      <c r="F3521" s="111" t="s">
        <v>8</v>
      </c>
      <c r="G3521" s="111" t="s">
        <v>1019</v>
      </c>
      <c r="H3521" s="111" t="s">
        <v>117</v>
      </c>
      <c r="I3521" s="111" t="s">
        <v>1334</v>
      </c>
      <c r="J3521" s="112">
        <v>200</v>
      </c>
      <c r="K3521" s="112">
        <v>1400</v>
      </c>
      <c r="L3521" s="112">
        <v>280000</v>
      </c>
      <c r="M3521" s="112">
        <v>3.3332999999999999</v>
      </c>
      <c r="N3521" s="112">
        <v>666.66</v>
      </c>
      <c r="O3521" s="112">
        <v>0</v>
      </c>
      <c r="P3521" s="112">
        <v>0</v>
      </c>
      <c r="Q3521" s="112">
        <v>1403.3333</v>
      </c>
      <c r="R3521" s="112">
        <v>280666.65999999997</v>
      </c>
      <c r="S3521" s="111" t="s">
        <v>1386</v>
      </c>
    </row>
    <row r="3522" spans="1:19">
      <c r="A3522" s="111" t="s">
        <v>3126</v>
      </c>
      <c r="B3522" s="143">
        <v>44354</v>
      </c>
      <c r="C3522" s="111" t="s">
        <v>3127</v>
      </c>
      <c r="D3522" s="143">
        <v>44354</v>
      </c>
      <c r="E3522" s="111" t="s">
        <v>1387</v>
      </c>
      <c r="F3522" s="111" t="s">
        <v>107</v>
      </c>
      <c r="G3522" s="111" t="s">
        <v>1070</v>
      </c>
      <c r="H3522" s="111" t="s">
        <v>117</v>
      </c>
      <c r="I3522" s="111" t="s">
        <v>1283</v>
      </c>
      <c r="J3522" s="112">
        <v>80</v>
      </c>
      <c r="K3522" s="112">
        <v>1244</v>
      </c>
      <c r="L3522" s="112">
        <v>99520</v>
      </c>
      <c r="M3522" s="112">
        <v>2.9619</v>
      </c>
      <c r="N3522" s="112">
        <v>236.952</v>
      </c>
      <c r="O3522" s="112">
        <v>0</v>
      </c>
      <c r="P3522" s="112">
        <v>0</v>
      </c>
      <c r="Q3522" s="112">
        <v>1246.9619</v>
      </c>
      <c r="R3522" s="112">
        <v>99756.952000000005</v>
      </c>
      <c r="S3522" s="111" t="s">
        <v>1386</v>
      </c>
    </row>
    <row r="3523" spans="1:19">
      <c r="A3523" s="111" t="s">
        <v>3126</v>
      </c>
      <c r="B3523" s="143">
        <v>44354</v>
      </c>
      <c r="C3523" s="111" t="s">
        <v>3127</v>
      </c>
      <c r="D3523" s="143">
        <v>44354</v>
      </c>
      <c r="E3523" s="111" t="s">
        <v>1387</v>
      </c>
      <c r="F3523" s="111" t="s">
        <v>107</v>
      </c>
      <c r="G3523" s="111" t="s">
        <v>1070</v>
      </c>
      <c r="H3523" s="111" t="s">
        <v>117</v>
      </c>
      <c r="I3523" s="111" t="s">
        <v>1334</v>
      </c>
      <c r="J3523" s="112">
        <v>60</v>
      </c>
      <c r="K3523" s="112">
        <v>1400</v>
      </c>
      <c r="L3523" s="112">
        <v>84000</v>
      </c>
      <c r="M3523" s="112">
        <v>3.3332999999999999</v>
      </c>
      <c r="N3523" s="112">
        <v>199.99799999999999</v>
      </c>
      <c r="O3523" s="112">
        <v>0</v>
      </c>
      <c r="P3523" s="112">
        <v>0</v>
      </c>
      <c r="Q3523" s="112">
        <v>1403.3333</v>
      </c>
      <c r="R3523" s="112">
        <v>84199.998000000007</v>
      </c>
      <c r="S3523" s="111" t="s">
        <v>1386</v>
      </c>
    </row>
    <row r="3524" spans="1:19">
      <c r="A3524" s="111" t="s">
        <v>3126</v>
      </c>
      <c r="B3524" s="143">
        <v>44354</v>
      </c>
      <c r="C3524" s="111" t="s">
        <v>3127</v>
      </c>
      <c r="D3524" s="143">
        <v>44354</v>
      </c>
      <c r="E3524" s="111" t="s">
        <v>1387</v>
      </c>
      <c r="F3524" s="111" t="s">
        <v>107</v>
      </c>
      <c r="G3524" s="111" t="s">
        <v>1070</v>
      </c>
      <c r="H3524" s="111" t="s">
        <v>117</v>
      </c>
      <c r="I3524" s="111" t="s">
        <v>1286</v>
      </c>
      <c r="J3524" s="112">
        <v>40</v>
      </c>
      <c r="K3524" s="112">
        <v>1361</v>
      </c>
      <c r="L3524" s="112">
        <v>54440</v>
      </c>
      <c r="M3524" s="112">
        <v>3.2404999999999999</v>
      </c>
      <c r="N3524" s="112">
        <v>129.62</v>
      </c>
      <c r="O3524" s="112">
        <v>0</v>
      </c>
      <c r="P3524" s="112">
        <v>0</v>
      </c>
      <c r="Q3524" s="112">
        <v>1364.2405000000001</v>
      </c>
      <c r="R3524" s="112">
        <v>54569.62</v>
      </c>
      <c r="S3524" s="111" t="s">
        <v>1386</v>
      </c>
    </row>
    <row r="3525" spans="1:19">
      <c r="A3525" s="111" t="s">
        <v>3128</v>
      </c>
      <c r="B3525" s="143">
        <v>44354</v>
      </c>
      <c r="C3525" s="111" t="s">
        <v>3129</v>
      </c>
      <c r="D3525" s="143">
        <v>44354</v>
      </c>
      <c r="E3525" s="111" t="s">
        <v>1387</v>
      </c>
      <c r="F3525" s="111" t="s">
        <v>56</v>
      </c>
      <c r="G3525" s="111" t="s">
        <v>57</v>
      </c>
      <c r="H3525" s="111" t="s">
        <v>54</v>
      </c>
      <c r="I3525" s="111" t="s">
        <v>1436</v>
      </c>
      <c r="J3525" s="112">
        <v>40</v>
      </c>
      <c r="K3525" s="112">
        <v>1176</v>
      </c>
      <c r="L3525" s="112">
        <v>47040</v>
      </c>
      <c r="M3525" s="112">
        <v>2.8</v>
      </c>
      <c r="N3525" s="112">
        <v>112</v>
      </c>
      <c r="O3525" s="112">
        <v>0</v>
      </c>
      <c r="P3525" s="112">
        <v>0</v>
      </c>
      <c r="Q3525" s="112">
        <v>1178.8</v>
      </c>
      <c r="R3525" s="112">
        <v>47152</v>
      </c>
      <c r="S3525" s="111" t="s">
        <v>1386</v>
      </c>
    </row>
    <row r="3526" spans="1:19">
      <c r="A3526" s="111" t="s">
        <v>3128</v>
      </c>
      <c r="B3526" s="143">
        <v>44354</v>
      </c>
      <c r="C3526" s="111" t="s">
        <v>3129</v>
      </c>
      <c r="D3526" s="143">
        <v>44354</v>
      </c>
      <c r="E3526" s="111" t="s">
        <v>1387</v>
      </c>
      <c r="F3526" s="111" t="s">
        <v>56</v>
      </c>
      <c r="G3526" s="111" t="s">
        <v>57</v>
      </c>
      <c r="H3526" s="111" t="s">
        <v>54</v>
      </c>
      <c r="I3526" s="111" t="s">
        <v>1127</v>
      </c>
      <c r="J3526" s="112">
        <v>20</v>
      </c>
      <c r="K3526" s="112">
        <v>1419</v>
      </c>
      <c r="L3526" s="112">
        <v>28380</v>
      </c>
      <c r="M3526" s="112">
        <v>3.3786</v>
      </c>
      <c r="N3526" s="112">
        <v>67.572000000000003</v>
      </c>
      <c r="O3526" s="112">
        <v>0</v>
      </c>
      <c r="P3526" s="112">
        <v>0</v>
      </c>
      <c r="Q3526" s="112">
        <v>1422.3786</v>
      </c>
      <c r="R3526" s="112">
        <v>28447.572</v>
      </c>
      <c r="S3526" s="111" t="s">
        <v>1386</v>
      </c>
    </row>
    <row r="3527" spans="1:19">
      <c r="A3527" s="111" t="s">
        <v>3130</v>
      </c>
      <c r="B3527" s="143">
        <v>44354</v>
      </c>
      <c r="C3527" s="111" t="s">
        <v>3131</v>
      </c>
      <c r="D3527" s="143">
        <v>44354</v>
      </c>
      <c r="E3527" s="111" t="s">
        <v>1387</v>
      </c>
      <c r="F3527" s="111" t="s">
        <v>2</v>
      </c>
      <c r="G3527" s="111" t="s">
        <v>1018</v>
      </c>
      <c r="H3527" s="111" t="s">
        <v>24</v>
      </c>
      <c r="I3527" s="111" t="s">
        <v>1436</v>
      </c>
      <c r="J3527" s="112">
        <v>56</v>
      </c>
      <c r="K3527" s="112">
        <v>1176</v>
      </c>
      <c r="L3527" s="112">
        <v>65856</v>
      </c>
      <c r="M3527" s="112">
        <v>2.8</v>
      </c>
      <c r="N3527" s="112">
        <v>156.80000000000001</v>
      </c>
      <c r="O3527" s="112">
        <v>0</v>
      </c>
      <c r="P3527" s="112">
        <v>0</v>
      </c>
      <c r="Q3527" s="112">
        <v>1178.8</v>
      </c>
      <c r="R3527" s="112">
        <v>66012.800000000003</v>
      </c>
      <c r="S3527" s="111" t="s">
        <v>1386</v>
      </c>
    </row>
    <row r="3528" spans="1:19">
      <c r="A3528" s="111" t="s">
        <v>3132</v>
      </c>
      <c r="B3528" s="143">
        <v>44354</v>
      </c>
      <c r="C3528" s="111" t="s">
        <v>3133</v>
      </c>
      <c r="D3528" s="143">
        <v>44354</v>
      </c>
      <c r="E3528" s="111" t="s">
        <v>1387</v>
      </c>
      <c r="F3528" s="111" t="s">
        <v>4</v>
      </c>
      <c r="G3528" s="111" t="s">
        <v>1018</v>
      </c>
      <c r="H3528" s="111" t="s">
        <v>24</v>
      </c>
      <c r="I3528" s="111" t="s">
        <v>1436</v>
      </c>
      <c r="J3528" s="112">
        <v>84</v>
      </c>
      <c r="K3528" s="112">
        <v>1176</v>
      </c>
      <c r="L3528" s="112">
        <v>98784</v>
      </c>
      <c r="M3528" s="112">
        <v>2.8</v>
      </c>
      <c r="N3528" s="112">
        <v>235.2</v>
      </c>
      <c r="O3528" s="112">
        <v>0</v>
      </c>
      <c r="P3528" s="112">
        <v>0</v>
      </c>
      <c r="Q3528" s="112">
        <v>1178.8</v>
      </c>
      <c r="R3528" s="112">
        <v>99019.199999999997</v>
      </c>
      <c r="S3528" s="111" t="s">
        <v>1386</v>
      </c>
    </row>
    <row r="3529" spans="1:19">
      <c r="A3529" s="111" t="s">
        <v>3134</v>
      </c>
      <c r="B3529" s="143">
        <v>44354</v>
      </c>
      <c r="C3529" s="111" t="s">
        <v>3135</v>
      </c>
      <c r="D3529" s="143">
        <v>44354</v>
      </c>
      <c r="E3529" s="111" t="s">
        <v>1387</v>
      </c>
      <c r="F3529" s="111" t="s">
        <v>61</v>
      </c>
      <c r="G3529" s="111" t="s">
        <v>54</v>
      </c>
      <c r="H3529" s="111" t="s">
        <v>54</v>
      </c>
      <c r="I3529" s="111" t="s">
        <v>1334</v>
      </c>
      <c r="J3529" s="112">
        <v>10</v>
      </c>
      <c r="K3529" s="112">
        <v>1400</v>
      </c>
      <c r="L3529" s="112">
        <v>14000</v>
      </c>
      <c r="M3529" s="112">
        <v>3.3332999999999999</v>
      </c>
      <c r="N3529" s="112">
        <v>33.332999999999998</v>
      </c>
      <c r="O3529" s="112">
        <v>0</v>
      </c>
      <c r="P3529" s="112">
        <v>0</v>
      </c>
      <c r="Q3529" s="112">
        <v>1403.3333</v>
      </c>
      <c r="R3529" s="112">
        <v>14033.333000000001</v>
      </c>
      <c r="S3529" s="111" t="s">
        <v>1386</v>
      </c>
    </row>
    <row r="3530" spans="1:19">
      <c r="A3530" s="111" t="s">
        <v>3136</v>
      </c>
      <c r="B3530" s="143">
        <v>44354</v>
      </c>
      <c r="C3530" s="111" t="s">
        <v>3137</v>
      </c>
      <c r="D3530" s="143">
        <v>44354</v>
      </c>
      <c r="E3530" s="111" t="s">
        <v>1387</v>
      </c>
      <c r="F3530" s="111" t="s">
        <v>938</v>
      </c>
      <c r="G3530" s="111" t="s">
        <v>1403</v>
      </c>
      <c r="H3530" s="111" t="s">
        <v>54</v>
      </c>
      <c r="I3530" s="111" t="s">
        <v>1286</v>
      </c>
      <c r="J3530" s="112">
        <v>20</v>
      </c>
      <c r="K3530" s="112">
        <v>1361</v>
      </c>
      <c r="L3530" s="112">
        <v>27220</v>
      </c>
      <c r="M3530" s="112">
        <v>3.2404999999999999</v>
      </c>
      <c r="N3530" s="112">
        <v>64.81</v>
      </c>
      <c r="O3530" s="112">
        <v>0</v>
      </c>
      <c r="P3530" s="112">
        <v>0</v>
      </c>
      <c r="Q3530" s="112">
        <v>1364.2405000000001</v>
      </c>
      <c r="R3530" s="112">
        <v>27284.81</v>
      </c>
      <c r="S3530" s="111" t="s">
        <v>1386</v>
      </c>
    </row>
    <row r="3531" spans="1:19">
      <c r="A3531" s="111" t="s">
        <v>3136</v>
      </c>
      <c r="B3531" s="143">
        <v>44354</v>
      </c>
      <c r="C3531" s="111" t="s">
        <v>3137</v>
      </c>
      <c r="D3531" s="143">
        <v>44354</v>
      </c>
      <c r="E3531" s="111" t="s">
        <v>1387</v>
      </c>
      <c r="F3531" s="111" t="s">
        <v>938</v>
      </c>
      <c r="G3531" s="111" t="s">
        <v>1403</v>
      </c>
      <c r="H3531" s="111" t="s">
        <v>54</v>
      </c>
      <c r="I3531" s="111" t="s">
        <v>1334</v>
      </c>
      <c r="J3531" s="112">
        <v>20</v>
      </c>
      <c r="K3531" s="112">
        <v>1400</v>
      </c>
      <c r="L3531" s="112">
        <v>28000</v>
      </c>
      <c r="M3531" s="112">
        <v>3.3332999999999999</v>
      </c>
      <c r="N3531" s="112">
        <v>66.665999999999997</v>
      </c>
      <c r="O3531" s="112">
        <v>0</v>
      </c>
      <c r="P3531" s="112">
        <v>0</v>
      </c>
      <c r="Q3531" s="112">
        <v>1403.3333</v>
      </c>
      <c r="R3531" s="112">
        <v>28066.666000000001</v>
      </c>
      <c r="S3531" s="111" t="s">
        <v>1386</v>
      </c>
    </row>
    <row r="3532" spans="1:19">
      <c r="A3532" s="111" t="s">
        <v>3136</v>
      </c>
      <c r="B3532" s="143">
        <v>44354</v>
      </c>
      <c r="C3532" s="111" t="s">
        <v>3137</v>
      </c>
      <c r="D3532" s="143">
        <v>44354</v>
      </c>
      <c r="E3532" s="111" t="s">
        <v>1387</v>
      </c>
      <c r="F3532" s="111" t="s">
        <v>938</v>
      </c>
      <c r="G3532" s="111" t="s">
        <v>1403</v>
      </c>
      <c r="H3532" s="111" t="s">
        <v>54</v>
      </c>
      <c r="I3532" s="111" t="s">
        <v>1283</v>
      </c>
      <c r="J3532" s="112">
        <v>40</v>
      </c>
      <c r="K3532" s="112">
        <v>1244</v>
      </c>
      <c r="L3532" s="112">
        <v>49760</v>
      </c>
      <c r="M3532" s="112">
        <v>2.9619</v>
      </c>
      <c r="N3532" s="112">
        <v>118.476</v>
      </c>
      <c r="O3532" s="112">
        <v>0</v>
      </c>
      <c r="P3532" s="112">
        <v>0</v>
      </c>
      <c r="Q3532" s="112">
        <v>1246.9619</v>
      </c>
      <c r="R3532" s="112">
        <v>49878.476000000002</v>
      </c>
      <c r="S3532" s="111" t="s">
        <v>1386</v>
      </c>
    </row>
    <row r="3533" spans="1:19">
      <c r="A3533" s="111" t="s">
        <v>3136</v>
      </c>
      <c r="B3533" s="143">
        <v>44354</v>
      </c>
      <c r="C3533" s="111" t="s">
        <v>3137</v>
      </c>
      <c r="D3533" s="143">
        <v>44354</v>
      </c>
      <c r="E3533" s="111" t="s">
        <v>1387</v>
      </c>
      <c r="F3533" s="111" t="s">
        <v>938</v>
      </c>
      <c r="G3533" s="111" t="s">
        <v>1403</v>
      </c>
      <c r="H3533" s="111" t="s">
        <v>54</v>
      </c>
      <c r="I3533" s="111" t="s">
        <v>1127</v>
      </c>
      <c r="J3533" s="112">
        <v>60</v>
      </c>
      <c r="K3533" s="112">
        <v>1419</v>
      </c>
      <c r="L3533" s="112">
        <v>85140</v>
      </c>
      <c r="M3533" s="112">
        <v>3.3786</v>
      </c>
      <c r="N3533" s="112">
        <v>202.71600000000001</v>
      </c>
      <c r="O3533" s="112">
        <v>0</v>
      </c>
      <c r="P3533" s="112">
        <v>0</v>
      </c>
      <c r="Q3533" s="112">
        <v>1422.3786</v>
      </c>
      <c r="R3533" s="112">
        <v>85342.716</v>
      </c>
      <c r="S3533" s="111" t="s">
        <v>1386</v>
      </c>
    </row>
    <row r="3534" spans="1:19" ht="25.5">
      <c r="A3534" s="111" t="s">
        <v>3138</v>
      </c>
      <c r="B3534" s="143">
        <v>44354</v>
      </c>
      <c r="C3534" s="111" t="s">
        <v>3139</v>
      </c>
      <c r="D3534" s="143">
        <v>44354</v>
      </c>
      <c r="E3534" s="111" t="s">
        <v>1387</v>
      </c>
      <c r="F3534" s="111" t="s">
        <v>112</v>
      </c>
      <c r="G3534" s="111" t="s">
        <v>986</v>
      </c>
      <c r="H3534" s="111" t="s">
        <v>117</v>
      </c>
      <c r="I3534" s="111" t="s">
        <v>1379</v>
      </c>
      <c r="J3534" s="112">
        <v>5</v>
      </c>
      <c r="K3534" s="112">
        <v>9035</v>
      </c>
      <c r="L3534" s="112">
        <v>45175</v>
      </c>
      <c r="M3534" s="112">
        <v>21.511900000000001</v>
      </c>
      <c r="N3534" s="112">
        <v>107.5595</v>
      </c>
      <c r="O3534" s="112">
        <v>0</v>
      </c>
      <c r="P3534" s="112">
        <v>0</v>
      </c>
      <c r="Q3534" s="112">
        <v>9056.5118999999995</v>
      </c>
      <c r="R3534" s="112">
        <v>45282.559500000003</v>
      </c>
      <c r="S3534" s="111" t="s">
        <v>1386</v>
      </c>
    </row>
    <row r="3535" spans="1:19">
      <c r="A3535" s="111" t="s">
        <v>3138</v>
      </c>
      <c r="B3535" s="143">
        <v>44354</v>
      </c>
      <c r="C3535" s="111" t="s">
        <v>3139</v>
      </c>
      <c r="D3535" s="143">
        <v>44354</v>
      </c>
      <c r="E3535" s="111" t="s">
        <v>1387</v>
      </c>
      <c r="F3535" s="111" t="s">
        <v>112</v>
      </c>
      <c r="G3535" s="111" t="s">
        <v>986</v>
      </c>
      <c r="H3535" s="111" t="s">
        <v>117</v>
      </c>
      <c r="I3535" s="111" t="s">
        <v>1436</v>
      </c>
      <c r="J3535" s="112">
        <v>40</v>
      </c>
      <c r="K3535" s="112">
        <v>1176</v>
      </c>
      <c r="L3535" s="112">
        <v>47040</v>
      </c>
      <c r="M3535" s="112">
        <v>2.8</v>
      </c>
      <c r="N3535" s="112">
        <v>112</v>
      </c>
      <c r="O3535" s="112">
        <v>0</v>
      </c>
      <c r="P3535" s="112">
        <v>0</v>
      </c>
      <c r="Q3535" s="112">
        <v>1178.8</v>
      </c>
      <c r="R3535" s="112">
        <v>47152</v>
      </c>
      <c r="S3535" s="111" t="s">
        <v>1386</v>
      </c>
    </row>
    <row r="3536" spans="1:19">
      <c r="A3536" s="111" t="s">
        <v>3138</v>
      </c>
      <c r="B3536" s="143">
        <v>44354</v>
      </c>
      <c r="C3536" s="111" t="s">
        <v>3139</v>
      </c>
      <c r="D3536" s="143">
        <v>44354</v>
      </c>
      <c r="E3536" s="111" t="s">
        <v>1387</v>
      </c>
      <c r="F3536" s="111" t="s">
        <v>112</v>
      </c>
      <c r="G3536" s="111" t="s">
        <v>986</v>
      </c>
      <c r="H3536" s="111" t="s">
        <v>117</v>
      </c>
      <c r="I3536" s="111" t="s">
        <v>1334</v>
      </c>
      <c r="J3536" s="112">
        <v>20</v>
      </c>
      <c r="K3536" s="112">
        <v>1400</v>
      </c>
      <c r="L3536" s="112">
        <v>28000</v>
      </c>
      <c r="M3536" s="112">
        <v>3.3332999999999999</v>
      </c>
      <c r="N3536" s="112">
        <v>66.665999999999997</v>
      </c>
      <c r="O3536" s="112">
        <v>0</v>
      </c>
      <c r="P3536" s="112">
        <v>0</v>
      </c>
      <c r="Q3536" s="112">
        <v>1403.3333</v>
      </c>
      <c r="R3536" s="112">
        <v>28066.666000000001</v>
      </c>
      <c r="S3536" s="111" t="s">
        <v>1386</v>
      </c>
    </row>
    <row r="3537" spans="1:19">
      <c r="A3537" s="111" t="s">
        <v>3140</v>
      </c>
      <c r="B3537" s="143">
        <v>44354</v>
      </c>
      <c r="C3537" s="111" t="s">
        <v>3141</v>
      </c>
      <c r="D3537" s="143">
        <v>44354</v>
      </c>
      <c r="E3537" s="111" t="s">
        <v>1387</v>
      </c>
      <c r="F3537" s="111" t="s">
        <v>113</v>
      </c>
      <c r="G3537" s="111" t="s">
        <v>986</v>
      </c>
      <c r="H3537" s="111" t="s">
        <v>117</v>
      </c>
      <c r="I3537" s="111" t="s">
        <v>1127</v>
      </c>
      <c r="J3537" s="112">
        <v>40</v>
      </c>
      <c r="K3537" s="112">
        <v>1419</v>
      </c>
      <c r="L3537" s="112">
        <v>56760</v>
      </c>
      <c r="M3537" s="112">
        <v>3.3786</v>
      </c>
      <c r="N3537" s="112">
        <v>135.14400000000001</v>
      </c>
      <c r="O3537" s="112">
        <v>0</v>
      </c>
      <c r="P3537" s="112">
        <v>0</v>
      </c>
      <c r="Q3537" s="112">
        <v>1422.3786</v>
      </c>
      <c r="R3537" s="112">
        <v>56895.144</v>
      </c>
      <c r="S3537" s="111" t="s">
        <v>1386</v>
      </c>
    </row>
    <row r="3538" spans="1:19">
      <c r="A3538" s="111" t="s">
        <v>3140</v>
      </c>
      <c r="B3538" s="143">
        <v>44354</v>
      </c>
      <c r="C3538" s="111" t="s">
        <v>3141</v>
      </c>
      <c r="D3538" s="143">
        <v>44354</v>
      </c>
      <c r="E3538" s="111" t="s">
        <v>1387</v>
      </c>
      <c r="F3538" s="111" t="s">
        <v>113</v>
      </c>
      <c r="G3538" s="111" t="s">
        <v>986</v>
      </c>
      <c r="H3538" s="111" t="s">
        <v>117</v>
      </c>
      <c r="I3538" s="111" t="s">
        <v>1367</v>
      </c>
      <c r="J3538" s="112">
        <v>10</v>
      </c>
      <c r="K3538" s="112">
        <v>7760</v>
      </c>
      <c r="L3538" s="112">
        <v>77600</v>
      </c>
      <c r="M3538" s="112">
        <v>18.476199999999999</v>
      </c>
      <c r="N3538" s="112">
        <v>184.762</v>
      </c>
      <c r="O3538" s="112">
        <v>0</v>
      </c>
      <c r="P3538" s="112">
        <v>0</v>
      </c>
      <c r="Q3538" s="112">
        <v>7778.4762000000001</v>
      </c>
      <c r="R3538" s="112">
        <v>77784.762000000002</v>
      </c>
      <c r="S3538" s="111" t="s">
        <v>1386</v>
      </c>
    </row>
    <row r="3539" spans="1:19">
      <c r="A3539" s="111" t="s">
        <v>3140</v>
      </c>
      <c r="B3539" s="143">
        <v>44354</v>
      </c>
      <c r="C3539" s="111" t="s">
        <v>3141</v>
      </c>
      <c r="D3539" s="143">
        <v>44354</v>
      </c>
      <c r="E3539" s="111" t="s">
        <v>1387</v>
      </c>
      <c r="F3539" s="111" t="s">
        <v>113</v>
      </c>
      <c r="G3539" s="111" t="s">
        <v>986</v>
      </c>
      <c r="H3539" s="111" t="s">
        <v>117</v>
      </c>
      <c r="I3539" s="111" t="s">
        <v>1338</v>
      </c>
      <c r="J3539" s="112">
        <v>100</v>
      </c>
      <c r="K3539" s="112">
        <v>1186</v>
      </c>
      <c r="L3539" s="112">
        <v>118600</v>
      </c>
      <c r="M3539" s="112">
        <v>2.8237999999999999</v>
      </c>
      <c r="N3539" s="112">
        <v>282.38</v>
      </c>
      <c r="O3539" s="112">
        <v>0</v>
      </c>
      <c r="P3539" s="112">
        <v>0</v>
      </c>
      <c r="Q3539" s="112">
        <v>1188.8237999999999</v>
      </c>
      <c r="R3539" s="112">
        <v>118882.38</v>
      </c>
      <c r="S3539" s="111" t="s">
        <v>1386</v>
      </c>
    </row>
    <row r="3540" spans="1:19">
      <c r="A3540" s="111" t="s">
        <v>3142</v>
      </c>
      <c r="B3540" s="143">
        <v>44354</v>
      </c>
      <c r="C3540" s="111" t="s">
        <v>3143</v>
      </c>
      <c r="D3540" s="143">
        <v>44354</v>
      </c>
      <c r="E3540" s="111" t="s">
        <v>1387</v>
      </c>
      <c r="F3540" s="111" t="s">
        <v>983</v>
      </c>
      <c r="G3540" s="111" t="s">
        <v>988</v>
      </c>
      <c r="H3540" s="111" t="s">
        <v>1391</v>
      </c>
      <c r="I3540" s="111" t="s">
        <v>1436</v>
      </c>
      <c r="J3540" s="112">
        <v>40</v>
      </c>
      <c r="K3540" s="112">
        <v>1176</v>
      </c>
      <c r="L3540" s="112">
        <v>47040</v>
      </c>
      <c r="M3540" s="112">
        <v>2.8</v>
      </c>
      <c r="N3540" s="112">
        <v>112</v>
      </c>
      <c r="O3540" s="112">
        <v>0</v>
      </c>
      <c r="P3540" s="112">
        <v>0</v>
      </c>
      <c r="Q3540" s="112">
        <v>1178.8</v>
      </c>
      <c r="R3540" s="112">
        <v>47152</v>
      </c>
      <c r="S3540" s="111" t="s">
        <v>1386</v>
      </c>
    </row>
    <row r="3541" spans="1:19">
      <c r="A3541" s="111" t="s">
        <v>3144</v>
      </c>
      <c r="B3541" s="143">
        <v>44354</v>
      </c>
      <c r="C3541" s="111" t="s">
        <v>3145</v>
      </c>
      <c r="D3541" s="143">
        <v>44354</v>
      </c>
      <c r="E3541" s="111" t="s">
        <v>1387</v>
      </c>
      <c r="F3541" s="111" t="s">
        <v>79</v>
      </c>
      <c r="G3541" s="111" t="s">
        <v>992</v>
      </c>
      <c r="H3541" s="111" t="s">
        <v>1391</v>
      </c>
      <c r="I3541" s="111" t="s">
        <v>1334</v>
      </c>
      <c r="J3541" s="112">
        <v>10</v>
      </c>
      <c r="K3541" s="112">
        <v>1400</v>
      </c>
      <c r="L3541" s="112">
        <v>14000</v>
      </c>
      <c r="M3541" s="112">
        <v>3.3330000000000002</v>
      </c>
      <c r="N3541" s="112">
        <v>33.33</v>
      </c>
      <c r="O3541" s="112">
        <v>0</v>
      </c>
      <c r="P3541" s="112">
        <v>0</v>
      </c>
      <c r="Q3541" s="112">
        <v>1403.3333</v>
      </c>
      <c r="R3541" s="112">
        <v>14033.333000000001</v>
      </c>
      <c r="S3541" s="111" t="s">
        <v>1386</v>
      </c>
    </row>
    <row r="3542" spans="1:19">
      <c r="A3542" s="111" t="s">
        <v>3146</v>
      </c>
      <c r="B3542" s="143">
        <v>44354</v>
      </c>
      <c r="C3542" s="111" t="s">
        <v>3147</v>
      </c>
      <c r="D3542" s="143">
        <v>44354</v>
      </c>
      <c r="E3542" s="111" t="s">
        <v>1387</v>
      </c>
      <c r="F3542" s="111" t="s">
        <v>50</v>
      </c>
      <c r="G3542" s="111" t="s">
        <v>1389</v>
      </c>
      <c r="H3542" s="111" t="s">
        <v>13</v>
      </c>
      <c r="I3542" s="111" t="s">
        <v>1334</v>
      </c>
      <c r="J3542" s="112">
        <v>40</v>
      </c>
      <c r="K3542" s="112">
        <v>1400</v>
      </c>
      <c r="L3542" s="112">
        <v>56000</v>
      </c>
      <c r="M3542" s="112">
        <v>3.3332999999999999</v>
      </c>
      <c r="N3542" s="112">
        <v>133.33199999999999</v>
      </c>
      <c r="O3542" s="112">
        <v>0</v>
      </c>
      <c r="P3542" s="112">
        <v>0</v>
      </c>
      <c r="Q3542" s="112">
        <v>1403.3333</v>
      </c>
      <c r="R3542" s="112">
        <v>56133.332000000002</v>
      </c>
      <c r="S3542" s="111" t="s">
        <v>1386</v>
      </c>
    </row>
    <row r="3543" spans="1:19">
      <c r="A3543" s="111" t="s">
        <v>3146</v>
      </c>
      <c r="B3543" s="143">
        <v>44354</v>
      </c>
      <c r="C3543" s="111" t="s">
        <v>3147</v>
      </c>
      <c r="D3543" s="143">
        <v>44354</v>
      </c>
      <c r="E3543" s="111" t="s">
        <v>1387</v>
      </c>
      <c r="F3543" s="111" t="s">
        <v>50</v>
      </c>
      <c r="G3543" s="111" t="s">
        <v>1389</v>
      </c>
      <c r="H3543" s="111" t="s">
        <v>13</v>
      </c>
      <c r="I3543" s="111" t="s">
        <v>1127</v>
      </c>
      <c r="J3543" s="112">
        <v>40</v>
      </c>
      <c r="K3543" s="112">
        <v>1419</v>
      </c>
      <c r="L3543" s="112">
        <v>56760</v>
      </c>
      <c r="M3543" s="112">
        <v>3.3786</v>
      </c>
      <c r="N3543" s="112">
        <v>135.14400000000001</v>
      </c>
      <c r="O3543" s="112">
        <v>0</v>
      </c>
      <c r="P3543" s="112">
        <v>0</v>
      </c>
      <c r="Q3543" s="112">
        <v>1422.3786</v>
      </c>
      <c r="R3543" s="112">
        <v>56895.144</v>
      </c>
      <c r="S3543" s="111" t="s">
        <v>1386</v>
      </c>
    </row>
    <row r="3544" spans="1:19">
      <c r="A3544" s="111" t="s">
        <v>3148</v>
      </c>
      <c r="B3544" s="143">
        <v>44354</v>
      </c>
      <c r="C3544" s="111" t="s">
        <v>3149</v>
      </c>
      <c r="D3544" s="143">
        <v>44354</v>
      </c>
      <c r="E3544" s="111" t="s">
        <v>1387</v>
      </c>
      <c r="F3544" s="111" t="s">
        <v>954</v>
      </c>
      <c r="G3544" s="111" t="s">
        <v>76</v>
      </c>
      <c r="H3544" s="111" t="s">
        <v>54</v>
      </c>
      <c r="I3544" s="111" t="s">
        <v>1283</v>
      </c>
      <c r="J3544" s="112">
        <v>80</v>
      </c>
      <c r="K3544" s="112">
        <v>1244</v>
      </c>
      <c r="L3544" s="112">
        <v>99520</v>
      </c>
      <c r="M3544" s="112">
        <v>2.9619</v>
      </c>
      <c r="N3544" s="112">
        <v>236.952</v>
      </c>
      <c r="O3544" s="112">
        <v>0</v>
      </c>
      <c r="P3544" s="112">
        <v>0</v>
      </c>
      <c r="Q3544" s="112">
        <v>1246.9619</v>
      </c>
      <c r="R3544" s="112">
        <v>99756.952000000005</v>
      </c>
      <c r="S3544" s="111" t="s">
        <v>1386</v>
      </c>
    </row>
    <row r="3545" spans="1:19">
      <c r="A3545" s="111" t="s">
        <v>3148</v>
      </c>
      <c r="B3545" s="143">
        <v>44354</v>
      </c>
      <c r="C3545" s="111" t="s">
        <v>3149</v>
      </c>
      <c r="D3545" s="143">
        <v>44354</v>
      </c>
      <c r="E3545" s="111" t="s">
        <v>1387</v>
      </c>
      <c r="F3545" s="111" t="s">
        <v>954</v>
      </c>
      <c r="G3545" s="111" t="s">
        <v>76</v>
      </c>
      <c r="H3545" s="111" t="s">
        <v>54</v>
      </c>
      <c r="I3545" s="111" t="s">
        <v>1286</v>
      </c>
      <c r="J3545" s="112">
        <v>40</v>
      </c>
      <c r="K3545" s="112">
        <v>1361</v>
      </c>
      <c r="L3545" s="112">
        <v>54440</v>
      </c>
      <c r="M3545" s="112">
        <v>3.2404999999999999</v>
      </c>
      <c r="N3545" s="112">
        <v>129.62</v>
      </c>
      <c r="O3545" s="112">
        <v>0</v>
      </c>
      <c r="P3545" s="112">
        <v>0</v>
      </c>
      <c r="Q3545" s="112">
        <v>1364.2405000000001</v>
      </c>
      <c r="R3545" s="112">
        <v>54569.62</v>
      </c>
      <c r="S3545" s="111" t="s">
        <v>1386</v>
      </c>
    </row>
    <row r="3546" spans="1:19">
      <c r="A3546" s="111" t="s">
        <v>3150</v>
      </c>
      <c r="B3546" s="143">
        <v>44354</v>
      </c>
      <c r="C3546" s="111" t="s">
        <v>3151</v>
      </c>
      <c r="D3546" s="143">
        <v>44354</v>
      </c>
      <c r="E3546" s="111" t="s">
        <v>1387</v>
      </c>
      <c r="F3546" s="111" t="s">
        <v>74</v>
      </c>
      <c r="G3546" s="111" t="s">
        <v>1028</v>
      </c>
      <c r="H3546" s="111" t="s">
        <v>54</v>
      </c>
      <c r="I3546" s="111" t="s">
        <v>1127</v>
      </c>
      <c r="J3546" s="112">
        <v>80</v>
      </c>
      <c r="K3546" s="112">
        <v>1419</v>
      </c>
      <c r="L3546" s="112">
        <v>113520</v>
      </c>
      <c r="M3546" s="112">
        <v>3.3786</v>
      </c>
      <c r="N3546" s="112">
        <v>270.28800000000001</v>
      </c>
      <c r="O3546" s="112">
        <v>0</v>
      </c>
      <c r="P3546" s="112">
        <v>0</v>
      </c>
      <c r="Q3546" s="112">
        <v>1422.3786</v>
      </c>
      <c r="R3546" s="112">
        <v>113790.288</v>
      </c>
      <c r="S3546" s="111" t="s">
        <v>1386</v>
      </c>
    </row>
    <row r="3547" spans="1:19">
      <c r="A3547" s="111" t="s">
        <v>3150</v>
      </c>
      <c r="B3547" s="143">
        <v>44354</v>
      </c>
      <c r="C3547" s="111" t="s">
        <v>3151</v>
      </c>
      <c r="D3547" s="143">
        <v>44354</v>
      </c>
      <c r="E3547" s="111" t="s">
        <v>1387</v>
      </c>
      <c r="F3547" s="111" t="s">
        <v>74</v>
      </c>
      <c r="G3547" s="111" t="s">
        <v>1028</v>
      </c>
      <c r="H3547" s="111" t="s">
        <v>54</v>
      </c>
      <c r="I3547" s="111" t="s">
        <v>1308</v>
      </c>
      <c r="J3547" s="112">
        <v>5</v>
      </c>
      <c r="K3547" s="112">
        <v>9850</v>
      </c>
      <c r="L3547" s="112">
        <v>49250</v>
      </c>
      <c r="M3547" s="112">
        <v>23.452400000000001</v>
      </c>
      <c r="N3547" s="112">
        <v>117.262</v>
      </c>
      <c r="O3547" s="112">
        <v>0</v>
      </c>
      <c r="P3547" s="112">
        <v>0</v>
      </c>
      <c r="Q3547" s="112">
        <v>9873.4524000000001</v>
      </c>
      <c r="R3547" s="112">
        <v>49367.262000000002</v>
      </c>
      <c r="S3547" s="111" t="s">
        <v>1386</v>
      </c>
    </row>
    <row r="3548" spans="1:19">
      <c r="A3548" s="111" t="s">
        <v>3150</v>
      </c>
      <c r="B3548" s="143">
        <v>44354</v>
      </c>
      <c r="C3548" s="111" t="s">
        <v>3151</v>
      </c>
      <c r="D3548" s="143">
        <v>44354</v>
      </c>
      <c r="E3548" s="111" t="s">
        <v>1387</v>
      </c>
      <c r="F3548" s="111" t="s">
        <v>74</v>
      </c>
      <c r="G3548" s="111" t="s">
        <v>1028</v>
      </c>
      <c r="H3548" s="111" t="s">
        <v>54</v>
      </c>
      <c r="I3548" s="111" t="s">
        <v>1334</v>
      </c>
      <c r="J3548" s="112">
        <v>20</v>
      </c>
      <c r="K3548" s="112">
        <v>1400</v>
      </c>
      <c r="L3548" s="112">
        <v>28000</v>
      </c>
      <c r="M3548" s="112">
        <v>3.3332999999999999</v>
      </c>
      <c r="N3548" s="112">
        <v>66.665999999999997</v>
      </c>
      <c r="O3548" s="112">
        <v>0</v>
      </c>
      <c r="P3548" s="112">
        <v>0</v>
      </c>
      <c r="Q3548" s="112">
        <v>1403.3333</v>
      </c>
      <c r="R3548" s="112">
        <v>28066.666000000001</v>
      </c>
      <c r="S3548" s="111" t="s">
        <v>1386</v>
      </c>
    </row>
    <row r="3549" spans="1:19">
      <c r="A3549" s="111" t="s">
        <v>3150</v>
      </c>
      <c r="B3549" s="143">
        <v>44354</v>
      </c>
      <c r="C3549" s="111" t="s">
        <v>3151</v>
      </c>
      <c r="D3549" s="143">
        <v>44354</v>
      </c>
      <c r="E3549" s="111" t="s">
        <v>1387</v>
      </c>
      <c r="F3549" s="111" t="s">
        <v>74</v>
      </c>
      <c r="G3549" s="111" t="s">
        <v>1028</v>
      </c>
      <c r="H3549" s="111" t="s">
        <v>54</v>
      </c>
      <c r="I3549" s="111" t="s">
        <v>1126</v>
      </c>
      <c r="J3549" s="112">
        <v>5</v>
      </c>
      <c r="K3549" s="112">
        <v>9045</v>
      </c>
      <c r="L3549" s="112">
        <v>45225</v>
      </c>
      <c r="M3549" s="112">
        <v>21.535699999999999</v>
      </c>
      <c r="N3549" s="112">
        <v>107.6785</v>
      </c>
      <c r="O3549" s="112">
        <v>0</v>
      </c>
      <c r="P3549" s="112">
        <v>0</v>
      </c>
      <c r="Q3549" s="112">
        <v>9066.5357000000004</v>
      </c>
      <c r="R3549" s="112">
        <v>45332.678500000002</v>
      </c>
      <c r="S3549" s="111" t="s">
        <v>1386</v>
      </c>
    </row>
    <row r="3550" spans="1:19">
      <c r="A3550" s="111" t="s">
        <v>3150</v>
      </c>
      <c r="B3550" s="143">
        <v>44354</v>
      </c>
      <c r="C3550" s="111" t="s">
        <v>3151</v>
      </c>
      <c r="D3550" s="143">
        <v>44354</v>
      </c>
      <c r="E3550" s="111" t="s">
        <v>1387</v>
      </c>
      <c r="F3550" s="111" t="s">
        <v>74</v>
      </c>
      <c r="G3550" s="111" t="s">
        <v>1028</v>
      </c>
      <c r="H3550" s="111" t="s">
        <v>54</v>
      </c>
      <c r="I3550" s="111" t="s">
        <v>1283</v>
      </c>
      <c r="J3550" s="112">
        <v>40</v>
      </c>
      <c r="K3550" s="112">
        <v>1244</v>
      </c>
      <c r="L3550" s="112">
        <v>49760</v>
      </c>
      <c r="M3550" s="112">
        <v>2.9619</v>
      </c>
      <c r="N3550" s="112">
        <v>118.476</v>
      </c>
      <c r="O3550" s="112">
        <v>0</v>
      </c>
      <c r="P3550" s="112">
        <v>0</v>
      </c>
      <c r="Q3550" s="112">
        <v>1246.9619</v>
      </c>
      <c r="R3550" s="112">
        <v>49878.476000000002</v>
      </c>
      <c r="S3550" s="111" t="s">
        <v>1386</v>
      </c>
    </row>
    <row r="3551" spans="1:19" ht="25.5">
      <c r="A3551" s="111" t="s">
        <v>3150</v>
      </c>
      <c r="B3551" s="143">
        <v>44354</v>
      </c>
      <c r="C3551" s="111" t="s">
        <v>3151</v>
      </c>
      <c r="D3551" s="143">
        <v>44354</v>
      </c>
      <c r="E3551" s="111" t="s">
        <v>1387</v>
      </c>
      <c r="F3551" s="111" t="s">
        <v>74</v>
      </c>
      <c r="G3551" s="111" t="s">
        <v>1028</v>
      </c>
      <c r="H3551" s="111" t="s">
        <v>54</v>
      </c>
      <c r="I3551" s="111" t="s">
        <v>1379</v>
      </c>
      <c r="J3551" s="112">
        <v>3</v>
      </c>
      <c r="K3551" s="112">
        <v>9035</v>
      </c>
      <c r="L3551" s="112">
        <v>27105</v>
      </c>
      <c r="M3551" s="112">
        <v>21.511900000000001</v>
      </c>
      <c r="N3551" s="112">
        <v>64.535700000000006</v>
      </c>
      <c r="O3551" s="112">
        <v>0</v>
      </c>
      <c r="P3551" s="112">
        <v>0</v>
      </c>
      <c r="Q3551" s="112">
        <v>9056.5118999999995</v>
      </c>
      <c r="R3551" s="112">
        <v>27169.5357</v>
      </c>
      <c r="S3551" s="111" t="s">
        <v>1386</v>
      </c>
    </row>
    <row r="3552" spans="1:19">
      <c r="A3552" s="111" t="s">
        <v>3152</v>
      </c>
      <c r="B3552" s="143">
        <v>44354</v>
      </c>
      <c r="C3552" s="111" t="s">
        <v>3153</v>
      </c>
      <c r="D3552" s="143">
        <v>44354</v>
      </c>
      <c r="E3552" s="111" t="s">
        <v>1387</v>
      </c>
      <c r="F3552" s="111" t="s">
        <v>72</v>
      </c>
      <c r="G3552" s="111" t="s">
        <v>1028</v>
      </c>
      <c r="H3552" s="111" t="s">
        <v>54</v>
      </c>
      <c r="I3552" s="111" t="s">
        <v>1127</v>
      </c>
      <c r="J3552" s="112">
        <v>40</v>
      </c>
      <c r="K3552" s="112">
        <v>1419</v>
      </c>
      <c r="L3552" s="112">
        <v>56760</v>
      </c>
      <c r="M3552" s="112">
        <v>3.3786</v>
      </c>
      <c r="N3552" s="112">
        <v>135.14400000000001</v>
      </c>
      <c r="O3552" s="112">
        <v>0</v>
      </c>
      <c r="P3552" s="112">
        <v>0</v>
      </c>
      <c r="Q3552" s="112">
        <v>1422.3786</v>
      </c>
      <c r="R3552" s="112">
        <v>56895.144</v>
      </c>
      <c r="S3552" s="111" t="s">
        <v>1386</v>
      </c>
    </row>
    <row r="3553" spans="1:19">
      <c r="A3553" s="111" t="s">
        <v>3152</v>
      </c>
      <c r="B3553" s="143">
        <v>44354</v>
      </c>
      <c r="C3553" s="111" t="s">
        <v>3153</v>
      </c>
      <c r="D3553" s="143">
        <v>44354</v>
      </c>
      <c r="E3553" s="111" t="s">
        <v>1387</v>
      </c>
      <c r="F3553" s="111" t="s">
        <v>72</v>
      </c>
      <c r="G3553" s="111" t="s">
        <v>1028</v>
      </c>
      <c r="H3553" s="111" t="s">
        <v>54</v>
      </c>
      <c r="I3553" s="111" t="s">
        <v>1436</v>
      </c>
      <c r="J3553" s="112">
        <v>105</v>
      </c>
      <c r="K3553" s="112">
        <v>1176</v>
      </c>
      <c r="L3553" s="112">
        <v>123480</v>
      </c>
      <c r="M3553" s="112">
        <v>2.8</v>
      </c>
      <c r="N3553" s="112">
        <v>294</v>
      </c>
      <c r="O3553" s="112">
        <v>0</v>
      </c>
      <c r="P3553" s="112">
        <v>0</v>
      </c>
      <c r="Q3553" s="112">
        <v>1178.8</v>
      </c>
      <c r="R3553" s="112">
        <v>123774</v>
      </c>
      <c r="S3553" s="111" t="s">
        <v>1386</v>
      </c>
    </row>
    <row r="3554" spans="1:19">
      <c r="A3554" s="111" t="s">
        <v>3154</v>
      </c>
      <c r="B3554" s="143">
        <v>44354</v>
      </c>
      <c r="C3554" s="111" t="s">
        <v>3155</v>
      </c>
      <c r="D3554" s="143">
        <v>44354</v>
      </c>
      <c r="E3554" s="111" t="s">
        <v>1387</v>
      </c>
      <c r="F3554" s="111" t="s">
        <v>71</v>
      </c>
      <c r="G3554" s="111" t="s">
        <v>1394</v>
      </c>
      <c r="H3554" s="111" t="s">
        <v>54</v>
      </c>
      <c r="I3554" s="111" t="s">
        <v>1334</v>
      </c>
      <c r="J3554" s="112">
        <v>100</v>
      </c>
      <c r="K3554" s="112">
        <v>1400</v>
      </c>
      <c r="L3554" s="112">
        <v>140000</v>
      </c>
      <c r="M3554" s="112">
        <v>3.3332999999999999</v>
      </c>
      <c r="N3554" s="112">
        <v>333.33</v>
      </c>
      <c r="O3554" s="112">
        <v>0</v>
      </c>
      <c r="P3554" s="112">
        <v>0</v>
      </c>
      <c r="Q3554" s="112">
        <v>1403.3333</v>
      </c>
      <c r="R3554" s="112">
        <v>140333.32999999999</v>
      </c>
      <c r="S3554" s="111" t="s">
        <v>1386</v>
      </c>
    </row>
    <row r="3555" spans="1:19">
      <c r="A3555" s="111" t="s">
        <v>3154</v>
      </c>
      <c r="B3555" s="143">
        <v>44354</v>
      </c>
      <c r="C3555" s="111" t="s">
        <v>3155</v>
      </c>
      <c r="D3555" s="143">
        <v>44354</v>
      </c>
      <c r="E3555" s="111" t="s">
        <v>1387</v>
      </c>
      <c r="F3555" s="111" t="s">
        <v>71</v>
      </c>
      <c r="G3555" s="111" t="s">
        <v>1394</v>
      </c>
      <c r="H3555" s="111" t="s">
        <v>54</v>
      </c>
      <c r="I3555" s="111" t="s">
        <v>1338</v>
      </c>
      <c r="J3555" s="112">
        <v>100</v>
      </c>
      <c r="K3555" s="112">
        <v>1186</v>
      </c>
      <c r="L3555" s="112">
        <v>118600</v>
      </c>
      <c r="M3555" s="112">
        <v>2.8237999999999999</v>
      </c>
      <c r="N3555" s="112">
        <v>282.38</v>
      </c>
      <c r="O3555" s="112">
        <v>0</v>
      </c>
      <c r="P3555" s="112">
        <v>0</v>
      </c>
      <c r="Q3555" s="112">
        <v>1188.8237999999999</v>
      </c>
      <c r="R3555" s="112">
        <v>118882.38</v>
      </c>
      <c r="S3555" s="111" t="s">
        <v>1386</v>
      </c>
    </row>
    <row r="3556" spans="1:19">
      <c r="A3556" s="111" t="s">
        <v>3154</v>
      </c>
      <c r="B3556" s="143">
        <v>44354</v>
      </c>
      <c r="C3556" s="111" t="s">
        <v>3155</v>
      </c>
      <c r="D3556" s="143">
        <v>44354</v>
      </c>
      <c r="E3556" s="111" t="s">
        <v>1387</v>
      </c>
      <c r="F3556" s="111" t="s">
        <v>71</v>
      </c>
      <c r="G3556" s="111" t="s">
        <v>1394</v>
      </c>
      <c r="H3556" s="111" t="s">
        <v>54</v>
      </c>
      <c r="I3556" s="111" t="s">
        <v>1286</v>
      </c>
      <c r="J3556" s="112">
        <v>40</v>
      </c>
      <c r="K3556" s="112">
        <v>1361</v>
      </c>
      <c r="L3556" s="112">
        <v>54440</v>
      </c>
      <c r="M3556" s="112">
        <v>3.2404999999999999</v>
      </c>
      <c r="N3556" s="112">
        <v>129.62</v>
      </c>
      <c r="O3556" s="112">
        <v>0</v>
      </c>
      <c r="P3556" s="112">
        <v>0</v>
      </c>
      <c r="Q3556" s="112">
        <v>1364.2405000000001</v>
      </c>
      <c r="R3556" s="112">
        <v>54569.62</v>
      </c>
      <c r="S3556" s="111" t="s">
        <v>1386</v>
      </c>
    </row>
    <row r="3557" spans="1:19">
      <c r="A3557" s="111" t="s">
        <v>3156</v>
      </c>
      <c r="B3557" s="143">
        <v>44354</v>
      </c>
      <c r="C3557" s="111" t="s">
        <v>3157</v>
      </c>
      <c r="D3557" s="143">
        <v>44354</v>
      </c>
      <c r="E3557" s="111" t="s">
        <v>1387</v>
      </c>
      <c r="F3557" s="111" t="s">
        <v>40</v>
      </c>
      <c r="G3557" s="111" t="s">
        <v>41</v>
      </c>
      <c r="H3557" s="111" t="s">
        <v>13</v>
      </c>
      <c r="I3557" s="111" t="s">
        <v>1436</v>
      </c>
      <c r="J3557" s="112">
        <v>40</v>
      </c>
      <c r="K3557" s="112">
        <v>1176</v>
      </c>
      <c r="L3557" s="112">
        <v>47040</v>
      </c>
      <c r="M3557" s="112">
        <v>2.8</v>
      </c>
      <c r="N3557" s="112">
        <v>112</v>
      </c>
      <c r="O3557" s="112">
        <v>0</v>
      </c>
      <c r="P3557" s="112">
        <v>0</v>
      </c>
      <c r="Q3557" s="112">
        <v>1178.8</v>
      </c>
      <c r="R3557" s="112">
        <v>47152</v>
      </c>
      <c r="S3557" s="111" t="s">
        <v>1386</v>
      </c>
    </row>
    <row r="3558" spans="1:19">
      <c r="A3558" s="111" t="s">
        <v>3156</v>
      </c>
      <c r="B3558" s="143">
        <v>44354</v>
      </c>
      <c r="C3558" s="111" t="s">
        <v>3157</v>
      </c>
      <c r="D3558" s="143">
        <v>44354</v>
      </c>
      <c r="E3558" s="111" t="s">
        <v>1387</v>
      </c>
      <c r="F3558" s="111" t="s">
        <v>40</v>
      </c>
      <c r="G3558" s="111" t="s">
        <v>41</v>
      </c>
      <c r="H3558" s="111" t="s">
        <v>13</v>
      </c>
      <c r="I3558" s="111" t="s">
        <v>1127</v>
      </c>
      <c r="J3558" s="112">
        <v>40</v>
      </c>
      <c r="K3558" s="112">
        <v>1419</v>
      </c>
      <c r="L3558" s="112">
        <v>56760</v>
      </c>
      <c r="M3558" s="112">
        <v>3.3786</v>
      </c>
      <c r="N3558" s="112">
        <v>135.14400000000001</v>
      </c>
      <c r="O3558" s="112">
        <v>0</v>
      </c>
      <c r="P3558" s="112">
        <v>0</v>
      </c>
      <c r="Q3558" s="112">
        <v>1422.3786</v>
      </c>
      <c r="R3558" s="112">
        <v>56895.144</v>
      </c>
      <c r="S3558" s="111" t="s">
        <v>1386</v>
      </c>
    </row>
    <row r="3559" spans="1:19">
      <c r="A3559" s="111" t="s">
        <v>3156</v>
      </c>
      <c r="B3559" s="143">
        <v>44354</v>
      </c>
      <c r="C3559" s="111" t="s">
        <v>3157</v>
      </c>
      <c r="D3559" s="143">
        <v>44354</v>
      </c>
      <c r="E3559" s="111" t="s">
        <v>1387</v>
      </c>
      <c r="F3559" s="111" t="s">
        <v>40</v>
      </c>
      <c r="G3559" s="111" t="s">
        <v>41</v>
      </c>
      <c r="H3559" s="111" t="s">
        <v>13</v>
      </c>
      <c r="I3559" s="111" t="s">
        <v>1286</v>
      </c>
      <c r="J3559" s="112">
        <v>40</v>
      </c>
      <c r="K3559" s="112">
        <v>1361</v>
      </c>
      <c r="L3559" s="112">
        <v>54440</v>
      </c>
      <c r="M3559" s="112">
        <v>3.2404999999999999</v>
      </c>
      <c r="N3559" s="112">
        <v>129.62</v>
      </c>
      <c r="O3559" s="112">
        <v>0</v>
      </c>
      <c r="P3559" s="112">
        <v>0</v>
      </c>
      <c r="Q3559" s="112">
        <v>1364.2405000000001</v>
      </c>
      <c r="R3559" s="112">
        <v>54569.62</v>
      </c>
      <c r="S3559" s="111" t="s">
        <v>1386</v>
      </c>
    </row>
    <row r="3560" spans="1:19">
      <c r="A3560" s="111" t="s">
        <v>3156</v>
      </c>
      <c r="B3560" s="143">
        <v>44354</v>
      </c>
      <c r="C3560" s="111" t="s">
        <v>3157</v>
      </c>
      <c r="D3560" s="143">
        <v>44354</v>
      </c>
      <c r="E3560" s="111" t="s">
        <v>1387</v>
      </c>
      <c r="F3560" s="111" t="s">
        <v>40</v>
      </c>
      <c r="G3560" s="111" t="s">
        <v>41</v>
      </c>
      <c r="H3560" s="111" t="s">
        <v>13</v>
      </c>
      <c r="I3560" s="111" t="s">
        <v>1338</v>
      </c>
      <c r="J3560" s="112">
        <v>100</v>
      </c>
      <c r="K3560" s="112">
        <v>1186</v>
      </c>
      <c r="L3560" s="112">
        <v>118600</v>
      </c>
      <c r="M3560" s="112">
        <v>2.8237999999999999</v>
      </c>
      <c r="N3560" s="112">
        <v>282.38</v>
      </c>
      <c r="O3560" s="112">
        <v>0</v>
      </c>
      <c r="P3560" s="112">
        <v>0</v>
      </c>
      <c r="Q3560" s="112">
        <v>1188.8237999999999</v>
      </c>
      <c r="R3560" s="112">
        <v>118882.38</v>
      </c>
      <c r="S3560" s="111" t="s">
        <v>1386</v>
      </c>
    </row>
    <row r="3561" spans="1:19" ht="25.5">
      <c r="A3561" s="111" t="s">
        <v>3158</v>
      </c>
      <c r="B3561" s="143">
        <v>44354</v>
      </c>
      <c r="C3561" s="111" t="s">
        <v>3159</v>
      </c>
      <c r="D3561" s="143">
        <v>44354</v>
      </c>
      <c r="E3561" s="111" t="s">
        <v>1387</v>
      </c>
      <c r="F3561" s="111" t="s">
        <v>6</v>
      </c>
      <c r="G3561" s="111" t="s">
        <v>1388</v>
      </c>
      <c r="H3561" s="111" t="s">
        <v>117</v>
      </c>
      <c r="I3561" s="111" t="s">
        <v>1379</v>
      </c>
      <c r="J3561" s="112">
        <v>2</v>
      </c>
      <c r="K3561" s="112">
        <v>9035</v>
      </c>
      <c r="L3561" s="112">
        <v>18070</v>
      </c>
      <c r="M3561" s="112">
        <v>21.511900000000001</v>
      </c>
      <c r="N3561" s="112">
        <v>43.023800000000001</v>
      </c>
      <c r="O3561" s="112">
        <v>0</v>
      </c>
      <c r="P3561" s="112">
        <v>0</v>
      </c>
      <c r="Q3561" s="112">
        <v>9056.5118999999995</v>
      </c>
      <c r="R3561" s="112">
        <v>18113.023799999999</v>
      </c>
      <c r="S3561" s="111" t="s">
        <v>1386</v>
      </c>
    </row>
    <row r="3562" spans="1:19">
      <c r="A3562" s="111" t="s">
        <v>3160</v>
      </c>
      <c r="B3562" s="143">
        <v>44354</v>
      </c>
      <c r="C3562" s="111" t="s">
        <v>3161</v>
      </c>
      <c r="D3562" s="143">
        <v>44354</v>
      </c>
      <c r="E3562" s="111" t="s">
        <v>1387</v>
      </c>
      <c r="F3562" s="111" t="s">
        <v>106</v>
      </c>
      <c r="G3562" s="111" t="s">
        <v>1402</v>
      </c>
      <c r="H3562" s="111" t="s">
        <v>117</v>
      </c>
      <c r="I3562" s="111" t="s">
        <v>1334</v>
      </c>
      <c r="J3562" s="112">
        <v>100</v>
      </c>
      <c r="K3562" s="112">
        <v>1400</v>
      </c>
      <c r="L3562" s="112">
        <v>140000</v>
      </c>
      <c r="M3562" s="112">
        <v>3.3332999999999999</v>
      </c>
      <c r="N3562" s="112">
        <v>333.33</v>
      </c>
      <c r="O3562" s="112">
        <v>0</v>
      </c>
      <c r="P3562" s="112">
        <v>0</v>
      </c>
      <c r="Q3562" s="112">
        <v>1403.3333</v>
      </c>
      <c r="R3562" s="112">
        <v>140333.32999999999</v>
      </c>
      <c r="S3562" s="111" t="s">
        <v>1386</v>
      </c>
    </row>
    <row r="3563" spans="1:19">
      <c r="A3563" s="111" t="s">
        <v>3160</v>
      </c>
      <c r="B3563" s="143">
        <v>44354</v>
      </c>
      <c r="C3563" s="111" t="s">
        <v>3161</v>
      </c>
      <c r="D3563" s="143">
        <v>44354</v>
      </c>
      <c r="E3563" s="111" t="s">
        <v>1387</v>
      </c>
      <c r="F3563" s="111" t="s">
        <v>106</v>
      </c>
      <c r="G3563" s="111" t="s">
        <v>1402</v>
      </c>
      <c r="H3563" s="111" t="s">
        <v>117</v>
      </c>
      <c r="I3563" s="111" t="s">
        <v>1286</v>
      </c>
      <c r="J3563" s="112">
        <v>100</v>
      </c>
      <c r="K3563" s="112">
        <v>1361</v>
      </c>
      <c r="L3563" s="112">
        <v>136100</v>
      </c>
      <c r="M3563" s="112">
        <v>3.2404999999999999</v>
      </c>
      <c r="N3563" s="112">
        <v>324.05</v>
      </c>
      <c r="O3563" s="112">
        <v>0</v>
      </c>
      <c r="P3563" s="112">
        <v>0</v>
      </c>
      <c r="Q3563" s="112">
        <v>1364.2405000000001</v>
      </c>
      <c r="R3563" s="112">
        <v>136424.04999999999</v>
      </c>
      <c r="S3563" s="111" t="s">
        <v>1386</v>
      </c>
    </row>
    <row r="3564" spans="1:19">
      <c r="A3564" s="111" t="s">
        <v>3160</v>
      </c>
      <c r="B3564" s="143">
        <v>44354</v>
      </c>
      <c r="C3564" s="111" t="s">
        <v>3161</v>
      </c>
      <c r="D3564" s="143">
        <v>44354</v>
      </c>
      <c r="E3564" s="111" t="s">
        <v>1387</v>
      </c>
      <c r="F3564" s="111" t="s">
        <v>106</v>
      </c>
      <c r="G3564" s="111" t="s">
        <v>1402</v>
      </c>
      <c r="H3564" s="111" t="s">
        <v>117</v>
      </c>
      <c r="I3564" s="111" t="s">
        <v>1127</v>
      </c>
      <c r="J3564" s="112">
        <v>40</v>
      </c>
      <c r="K3564" s="112">
        <v>1419</v>
      </c>
      <c r="L3564" s="112">
        <v>56760</v>
      </c>
      <c r="M3564" s="112">
        <v>3.3786</v>
      </c>
      <c r="N3564" s="112">
        <v>135.14400000000001</v>
      </c>
      <c r="O3564" s="112">
        <v>0</v>
      </c>
      <c r="P3564" s="112">
        <v>0</v>
      </c>
      <c r="Q3564" s="112">
        <v>1422.3786</v>
      </c>
      <c r="R3564" s="112">
        <v>56895.144</v>
      </c>
      <c r="S3564" s="111" t="s">
        <v>1386</v>
      </c>
    </row>
    <row r="3565" spans="1:19">
      <c r="A3565" s="111" t="s">
        <v>3162</v>
      </c>
      <c r="B3565" s="143">
        <v>44354</v>
      </c>
      <c r="C3565" s="111" t="s">
        <v>3163</v>
      </c>
      <c r="D3565" s="143">
        <v>44354</v>
      </c>
      <c r="E3565" s="111" t="s">
        <v>1387</v>
      </c>
      <c r="F3565" s="111" t="s">
        <v>878</v>
      </c>
      <c r="G3565" s="111" t="s">
        <v>1399</v>
      </c>
      <c r="H3565" s="111" t="s">
        <v>117</v>
      </c>
      <c r="I3565" s="111" t="s">
        <v>1334</v>
      </c>
      <c r="J3565" s="112">
        <v>12</v>
      </c>
      <c r="K3565" s="112">
        <v>1400</v>
      </c>
      <c r="L3565" s="112">
        <v>16800</v>
      </c>
      <c r="M3565" s="112">
        <v>3.3332999999999999</v>
      </c>
      <c r="N3565" s="112">
        <v>39.999600000000001</v>
      </c>
      <c r="O3565" s="112">
        <v>0</v>
      </c>
      <c r="P3565" s="112">
        <v>0</v>
      </c>
      <c r="Q3565" s="112">
        <v>1403.3333</v>
      </c>
      <c r="R3565" s="112">
        <v>16839.999599999999</v>
      </c>
      <c r="S3565" s="111" t="s">
        <v>1386</v>
      </c>
    </row>
    <row r="3566" spans="1:19">
      <c r="A3566" s="111" t="s">
        <v>3164</v>
      </c>
      <c r="B3566" s="143">
        <v>44354</v>
      </c>
      <c r="C3566" s="111" t="s">
        <v>3165</v>
      </c>
      <c r="D3566" s="143">
        <v>44354</v>
      </c>
      <c r="E3566" s="111" t="s">
        <v>1387</v>
      </c>
      <c r="F3566" s="111" t="s">
        <v>51</v>
      </c>
      <c r="G3566" s="111" t="s">
        <v>1025</v>
      </c>
      <c r="H3566" s="111" t="s">
        <v>13</v>
      </c>
      <c r="I3566" s="111" t="s">
        <v>1436</v>
      </c>
      <c r="J3566" s="112">
        <v>20</v>
      </c>
      <c r="K3566" s="112">
        <v>1176</v>
      </c>
      <c r="L3566" s="112">
        <v>23520</v>
      </c>
      <c r="M3566" s="112">
        <v>2.8</v>
      </c>
      <c r="N3566" s="112">
        <v>56</v>
      </c>
      <c r="O3566" s="112">
        <v>0</v>
      </c>
      <c r="P3566" s="112">
        <v>0</v>
      </c>
      <c r="Q3566" s="112">
        <v>1178.8</v>
      </c>
      <c r="R3566" s="112">
        <v>23576</v>
      </c>
      <c r="S3566" s="111" t="s">
        <v>1386</v>
      </c>
    </row>
    <row r="3567" spans="1:19">
      <c r="A3567" s="111" t="s">
        <v>3166</v>
      </c>
      <c r="B3567" s="143">
        <v>44354</v>
      </c>
      <c r="C3567" s="111" t="s">
        <v>3167</v>
      </c>
      <c r="D3567" s="143">
        <v>44354</v>
      </c>
      <c r="E3567" s="111" t="s">
        <v>1387</v>
      </c>
      <c r="F3567" s="111" t="s">
        <v>18</v>
      </c>
      <c r="G3567" s="111" t="s">
        <v>19</v>
      </c>
      <c r="H3567" s="111" t="s">
        <v>13</v>
      </c>
      <c r="I3567" s="111" t="s">
        <v>1334</v>
      </c>
      <c r="J3567" s="112">
        <v>20</v>
      </c>
      <c r="K3567" s="112">
        <v>1400</v>
      </c>
      <c r="L3567" s="112">
        <v>28000</v>
      </c>
      <c r="M3567" s="112">
        <v>3.3332999999999999</v>
      </c>
      <c r="N3567" s="112">
        <v>66.665999999999997</v>
      </c>
      <c r="O3567" s="112">
        <v>0</v>
      </c>
      <c r="P3567" s="112">
        <v>0</v>
      </c>
      <c r="Q3567" s="112">
        <v>1403.3333</v>
      </c>
      <c r="R3567" s="112">
        <v>28066.666000000001</v>
      </c>
      <c r="S3567" s="111" t="s">
        <v>1386</v>
      </c>
    </row>
    <row r="3568" spans="1:19">
      <c r="A3568" s="111" t="s">
        <v>3168</v>
      </c>
      <c r="B3568" s="143">
        <v>44354</v>
      </c>
      <c r="C3568" s="111" t="s">
        <v>3169</v>
      </c>
      <c r="D3568" s="143">
        <v>44354</v>
      </c>
      <c r="E3568" s="111" t="s">
        <v>1387</v>
      </c>
      <c r="F3568" s="111" t="s">
        <v>75</v>
      </c>
      <c r="G3568" s="111" t="s">
        <v>76</v>
      </c>
      <c r="H3568" s="111" t="s">
        <v>54</v>
      </c>
      <c r="I3568" s="111" t="s">
        <v>1283</v>
      </c>
      <c r="J3568" s="112">
        <v>20</v>
      </c>
      <c r="K3568" s="112">
        <v>1244</v>
      </c>
      <c r="L3568" s="112">
        <v>24880</v>
      </c>
      <c r="M3568" s="112">
        <v>2.9619</v>
      </c>
      <c r="N3568" s="112">
        <v>59.238</v>
      </c>
      <c r="O3568" s="112">
        <v>0</v>
      </c>
      <c r="P3568" s="112">
        <v>0</v>
      </c>
      <c r="Q3568" s="112">
        <v>1246.9619</v>
      </c>
      <c r="R3568" s="112">
        <v>24939.238000000001</v>
      </c>
      <c r="S3568" s="111" t="s">
        <v>1386</v>
      </c>
    </row>
    <row r="3569" spans="1:19">
      <c r="A3569" s="111" t="s">
        <v>3168</v>
      </c>
      <c r="B3569" s="143">
        <v>44354</v>
      </c>
      <c r="C3569" s="111" t="s">
        <v>3169</v>
      </c>
      <c r="D3569" s="143">
        <v>44354</v>
      </c>
      <c r="E3569" s="111" t="s">
        <v>1387</v>
      </c>
      <c r="F3569" s="111" t="s">
        <v>75</v>
      </c>
      <c r="G3569" s="111" t="s">
        <v>76</v>
      </c>
      <c r="H3569" s="111" t="s">
        <v>54</v>
      </c>
      <c r="I3569" s="111" t="s">
        <v>1127</v>
      </c>
      <c r="J3569" s="112">
        <v>20</v>
      </c>
      <c r="K3569" s="112">
        <v>1419</v>
      </c>
      <c r="L3569" s="112">
        <v>28380</v>
      </c>
      <c r="M3569" s="112">
        <v>3.3786</v>
      </c>
      <c r="N3569" s="112">
        <v>67.572000000000003</v>
      </c>
      <c r="O3569" s="112">
        <v>0</v>
      </c>
      <c r="P3569" s="112">
        <v>0</v>
      </c>
      <c r="Q3569" s="112">
        <v>1422.3786</v>
      </c>
      <c r="R3569" s="112">
        <v>28447.572</v>
      </c>
      <c r="S3569" s="111" t="s">
        <v>1386</v>
      </c>
    </row>
    <row r="3570" spans="1:19">
      <c r="A3570" s="111" t="s">
        <v>3168</v>
      </c>
      <c r="B3570" s="143">
        <v>44354</v>
      </c>
      <c r="C3570" s="111" t="s">
        <v>3169</v>
      </c>
      <c r="D3570" s="143">
        <v>44354</v>
      </c>
      <c r="E3570" s="111" t="s">
        <v>1387</v>
      </c>
      <c r="F3570" s="111" t="s">
        <v>75</v>
      </c>
      <c r="G3570" s="111" t="s">
        <v>76</v>
      </c>
      <c r="H3570" s="111" t="s">
        <v>54</v>
      </c>
      <c r="I3570" s="111" t="s">
        <v>1338</v>
      </c>
      <c r="J3570" s="112">
        <v>20</v>
      </c>
      <c r="K3570" s="112">
        <v>1186</v>
      </c>
      <c r="L3570" s="112">
        <v>23720</v>
      </c>
      <c r="M3570" s="112">
        <v>2.8237999999999999</v>
      </c>
      <c r="N3570" s="112">
        <v>56.475999999999999</v>
      </c>
      <c r="O3570" s="112">
        <v>0</v>
      </c>
      <c r="P3570" s="112">
        <v>0</v>
      </c>
      <c r="Q3570" s="112">
        <v>1188.8237999999999</v>
      </c>
      <c r="R3570" s="112">
        <v>23776.475999999999</v>
      </c>
      <c r="S3570" s="111" t="s">
        <v>1386</v>
      </c>
    </row>
    <row r="3571" spans="1:19">
      <c r="A3571" s="111" t="s">
        <v>3170</v>
      </c>
      <c r="B3571" s="143">
        <v>44354</v>
      </c>
      <c r="C3571" s="111" t="s">
        <v>3171</v>
      </c>
      <c r="D3571" s="143">
        <v>44354</v>
      </c>
      <c r="E3571" s="111" t="s">
        <v>1387</v>
      </c>
      <c r="F3571" s="111" t="s">
        <v>17</v>
      </c>
      <c r="G3571" s="111" t="s">
        <v>1021</v>
      </c>
      <c r="H3571" s="111" t="s">
        <v>13</v>
      </c>
      <c r="I3571" s="111" t="s">
        <v>1308</v>
      </c>
      <c r="J3571" s="112">
        <v>25</v>
      </c>
      <c r="K3571" s="112">
        <v>9850</v>
      </c>
      <c r="L3571" s="112">
        <v>246250</v>
      </c>
      <c r="M3571" s="112">
        <v>23.452400000000001</v>
      </c>
      <c r="N3571" s="112">
        <v>586.30999999999995</v>
      </c>
      <c r="O3571" s="112">
        <v>0</v>
      </c>
      <c r="P3571" s="112">
        <v>0</v>
      </c>
      <c r="Q3571" s="112">
        <v>9873.4524000000001</v>
      </c>
      <c r="R3571" s="112">
        <v>246836.31</v>
      </c>
      <c r="S3571" s="111" t="s">
        <v>1386</v>
      </c>
    </row>
    <row r="3572" spans="1:19">
      <c r="A3572" s="111" t="s">
        <v>3170</v>
      </c>
      <c r="B3572" s="143">
        <v>44354</v>
      </c>
      <c r="C3572" s="111" t="s">
        <v>3171</v>
      </c>
      <c r="D3572" s="143">
        <v>44354</v>
      </c>
      <c r="E3572" s="111" t="s">
        <v>1387</v>
      </c>
      <c r="F3572" s="111" t="s">
        <v>17</v>
      </c>
      <c r="G3572" s="111" t="s">
        <v>1021</v>
      </c>
      <c r="H3572" s="111" t="s">
        <v>13</v>
      </c>
      <c r="I3572" s="111" t="s">
        <v>1461</v>
      </c>
      <c r="J3572" s="112">
        <v>9</v>
      </c>
      <c r="K3572" s="112">
        <v>7760</v>
      </c>
      <c r="L3572" s="112">
        <v>69840</v>
      </c>
      <c r="M3572" s="112">
        <v>18.476199999999999</v>
      </c>
      <c r="N3572" s="112">
        <v>166.28579999999999</v>
      </c>
      <c r="O3572" s="112">
        <v>0</v>
      </c>
      <c r="P3572" s="112">
        <v>0</v>
      </c>
      <c r="Q3572" s="112">
        <v>7778.4762000000001</v>
      </c>
      <c r="R3572" s="112">
        <v>70006.285799999998</v>
      </c>
      <c r="S3572" s="111" t="s">
        <v>1386</v>
      </c>
    </row>
    <row r="3573" spans="1:19">
      <c r="A3573" s="111" t="s">
        <v>3170</v>
      </c>
      <c r="B3573" s="143">
        <v>44354</v>
      </c>
      <c r="C3573" s="111" t="s">
        <v>3171</v>
      </c>
      <c r="D3573" s="143">
        <v>44354</v>
      </c>
      <c r="E3573" s="111" t="s">
        <v>1387</v>
      </c>
      <c r="F3573" s="111" t="s">
        <v>17</v>
      </c>
      <c r="G3573" s="111" t="s">
        <v>1021</v>
      </c>
      <c r="H3573" s="111" t="s">
        <v>13</v>
      </c>
      <c r="I3573" s="111" t="s">
        <v>1366</v>
      </c>
      <c r="J3573" s="112">
        <v>2</v>
      </c>
      <c r="K3573" s="112">
        <v>5590</v>
      </c>
      <c r="L3573" s="112">
        <v>11180</v>
      </c>
      <c r="M3573" s="112">
        <v>13.3095</v>
      </c>
      <c r="N3573" s="112">
        <v>26.619</v>
      </c>
      <c r="O3573" s="112">
        <v>0</v>
      </c>
      <c r="P3573" s="112">
        <v>0</v>
      </c>
      <c r="Q3573" s="112">
        <v>5603.3095000000003</v>
      </c>
      <c r="R3573" s="112">
        <v>11206.619000000001</v>
      </c>
      <c r="S3573" s="111" t="s">
        <v>1386</v>
      </c>
    </row>
    <row r="3574" spans="1:19" ht="25.5">
      <c r="A3574" s="111" t="s">
        <v>3172</v>
      </c>
      <c r="B3574" s="143">
        <v>44354</v>
      </c>
      <c r="C3574" s="111" t="s">
        <v>3173</v>
      </c>
      <c r="D3574" s="143">
        <v>44354</v>
      </c>
      <c r="E3574" s="111" t="s">
        <v>1387</v>
      </c>
      <c r="F3574" s="111" t="s">
        <v>81</v>
      </c>
      <c r="G3574" s="111" t="s">
        <v>1406</v>
      </c>
      <c r="H3574" s="111" t="s">
        <v>24</v>
      </c>
      <c r="I3574" s="111" t="s">
        <v>1379</v>
      </c>
      <c r="J3574" s="112">
        <v>5</v>
      </c>
      <c r="K3574" s="112">
        <v>9035</v>
      </c>
      <c r="L3574" s="112">
        <v>45175</v>
      </c>
      <c r="M3574" s="112">
        <v>21.511900000000001</v>
      </c>
      <c r="N3574" s="112">
        <v>107.5595</v>
      </c>
      <c r="O3574" s="112">
        <v>0</v>
      </c>
      <c r="P3574" s="112">
        <v>0</v>
      </c>
      <c r="Q3574" s="112">
        <v>9056.5118999999995</v>
      </c>
      <c r="R3574" s="112">
        <v>45282.559500000003</v>
      </c>
      <c r="S3574" s="111" t="s">
        <v>1386</v>
      </c>
    </row>
    <row r="3575" spans="1:19">
      <c r="A3575" s="111" t="s">
        <v>3172</v>
      </c>
      <c r="B3575" s="143">
        <v>44354</v>
      </c>
      <c r="C3575" s="111" t="s">
        <v>3173</v>
      </c>
      <c r="D3575" s="143">
        <v>44354</v>
      </c>
      <c r="E3575" s="111" t="s">
        <v>1387</v>
      </c>
      <c r="F3575" s="111" t="s">
        <v>81</v>
      </c>
      <c r="G3575" s="111" t="s">
        <v>1406</v>
      </c>
      <c r="H3575" s="111" t="s">
        <v>24</v>
      </c>
      <c r="I3575" s="111" t="s">
        <v>1338</v>
      </c>
      <c r="J3575" s="112">
        <v>20</v>
      </c>
      <c r="K3575" s="112">
        <v>1186</v>
      </c>
      <c r="L3575" s="112">
        <v>23720</v>
      </c>
      <c r="M3575" s="112">
        <v>2.8237999999999999</v>
      </c>
      <c r="N3575" s="112">
        <v>56.475999999999999</v>
      </c>
      <c r="O3575" s="112">
        <v>0</v>
      </c>
      <c r="P3575" s="112">
        <v>0</v>
      </c>
      <c r="Q3575" s="112">
        <v>1188.8237999999999</v>
      </c>
      <c r="R3575" s="112">
        <v>23776.475999999999</v>
      </c>
      <c r="S3575" s="111" t="s">
        <v>1386</v>
      </c>
    </row>
    <row r="3576" spans="1:19" ht="25.5">
      <c r="A3576" s="111" t="s">
        <v>3174</v>
      </c>
      <c r="B3576" s="143">
        <v>44354</v>
      </c>
      <c r="C3576" s="111" t="s">
        <v>3175</v>
      </c>
      <c r="D3576" s="143">
        <v>44354</v>
      </c>
      <c r="E3576" s="111" t="s">
        <v>1387</v>
      </c>
      <c r="F3576" s="111" t="s">
        <v>88</v>
      </c>
      <c r="G3576" s="111" t="s">
        <v>1406</v>
      </c>
      <c r="H3576" s="111" t="s">
        <v>24</v>
      </c>
      <c r="I3576" s="111" t="s">
        <v>1379</v>
      </c>
      <c r="J3576" s="112">
        <v>5</v>
      </c>
      <c r="K3576" s="112">
        <v>9035</v>
      </c>
      <c r="L3576" s="112">
        <v>45175</v>
      </c>
      <c r="M3576" s="112">
        <v>21.511900000000001</v>
      </c>
      <c r="N3576" s="112">
        <v>107.5595</v>
      </c>
      <c r="O3576" s="112">
        <v>0</v>
      </c>
      <c r="P3576" s="112">
        <v>0</v>
      </c>
      <c r="Q3576" s="112">
        <v>9056.5118999999995</v>
      </c>
      <c r="R3576" s="112">
        <v>45282.559500000003</v>
      </c>
      <c r="S3576" s="111" t="s">
        <v>1386</v>
      </c>
    </row>
    <row r="3577" spans="1:19">
      <c r="A3577" s="111" t="s">
        <v>3174</v>
      </c>
      <c r="B3577" s="143">
        <v>44354</v>
      </c>
      <c r="C3577" s="111" t="s">
        <v>3175</v>
      </c>
      <c r="D3577" s="143">
        <v>44354</v>
      </c>
      <c r="E3577" s="111" t="s">
        <v>1387</v>
      </c>
      <c r="F3577" s="111" t="s">
        <v>88</v>
      </c>
      <c r="G3577" s="111" t="s">
        <v>1406</v>
      </c>
      <c r="H3577" s="111" t="s">
        <v>24</v>
      </c>
      <c r="I3577" s="111" t="s">
        <v>1338</v>
      </c>
      <c r="J3577" s="112">
        <v>40</v>
      </c>
      <c r="K3577" s="112">
        <v>1186</v>
      </c>
      <c r="L3577" s="112">
        <v>47440</v>
      </c>
      <c r="M3577" s="112">
        <v>2.8237999999999999</v>
      </c>
      <c r="N3577" s="112">
        <v>112.952</v>
      </c>
      <c r="O3577" s="112">
        <v>0</v>
      </c>
      <c r="P3577" s="112">
        <v>0</v>
      </c>
      <c r="Q3577" s="112">
        <v>1188.8237999999999</v>
      </c>
      <c r="R3577" s="112">
        <v>47552.951999999997</v>
      </c>
      <c r="S3577" s="111" t="s">
        <v>1386</v>
      </c>
    </row>
    <row r="3578" spans="1:19">
      <c r="A3578" s="111" t="s">
        <v>3174</v>
      </c>
      <c r="B3578" s="143">
        <v>44354</v>
      </c>
      <c r="C3578" s="111" t="s">
        <v>3175</v>
      </c>
      <c r="D3578" s="143">
        <v>44354</v>
      </c>
      <c r="E3578" s="111" t="s">
        <v>1387</v>
      </c>
      <c r="F3578" s="111" t="s">
        <v>88</v>
      </c>
      <c r="G3578" s="111" t="s">
        <v>1406</v>
      </c>
      <c r="H3578" s="111" t="s">
        <v>24</v>
      </c>
      <c r="I3578" s="111" t="s">
        <v>1367</v>
      </c>
      <c r="J3578" s="112">
        <v>20</v>
      </c>
      <c r="K3578" s="112">
        <v>7760</v>
      </c>
      <c r="L3578" s="112">
        <v>155200</v>
      </c>
      <c r="M3578" s="112">
        <v>18.476199999999999</v>
      </c>
      <c r="N3578" s="112">
        <v>369.524</v>
      </c>
      <c r="O3578" s="112">
        <v>0</v>
      </c>
      <c r="P3578" s="112">
        <v>0</v>
      </c>
      <c r="Q3578" s="112">
        <v>7778.4762000000001</v>
      </c>
      <c r="R3578" s="112">
        <v>155569.524</v>
      </c>
      <c r="S3578" s="111" t="s">
        <v>1386</v>
      </c>
    </row>
    <row r="3579" spans="1:19">
      <c r="A3579" s="111" t="s">
        <v>3176</v>
      </c>
      <c r="B3579" s="143">
        <v>44354</v>
      </c>
      <c r="C3579" s="111" t="s">
        <v>3177</v>
      </c>
      <c r="D3579" s="143">
        <v>44354</v>
      </c>
      <c r="E3579" s="111" t="s">
        <v>1387</v>
      </c>
      <c r="F3579" s="111" t="s">
        <v>122</v>
      </c>
      <c r="G3579" s="111" t="s">
        <v>1407</v>
      </c>
      <c r="H3579" s="111" t="s">
        <v>24</v>
      </c>
      <c r="I3579" s="111" t="s">
        <v>1367</v>
      </c>
      <c r="J3579" s="112">
        <v>9</v>
      </c>
      <c r="K3579" s="112">
        <v>7760</v>
      </c>
      <c r="L3579" s="112">
        <v>69840</v>
      </c>
      <c r="M3579" s="112">
        <v>18.476199999999999</v>
      </c>
      <c r="N3579" s="112">
        <v>166.28579999999999</v>
      </c>
      <c r="O3579" s="112">
        <v>0</v>
      </c>
      <c r="P3579" s="112">
        <v>0</v>
      </c>
      <c r="Q3579" s="112">
        <v>7778.4762000000001</v>
      </c>
      <c r="R3579" s="112">
        <v>70006.285799999998</v>
      </c>
      <c r="S3579" s="111" t="s">
        <v>1386</v>
      </c>
    </row>
    <row r="3580" spans="1:19" ht="25.5">
      <c r="A3580" s="111" t="s">
        <v>3176</v>
      </c>
      <c r="B3580" s="143">
        <v>44354</v>
      </c>
      <c r="C3580" s="111" t="s">
        <v>3177</v>
      </c>
      <c r="D3580" s="143">
        <v>44354</v>
      </c>
      <c r="E3580" s="111" t="s">
        <v>1387</v>
      </c>
      <c r="F3580" s="111" t="s">
        <v>122</v>
      </c>
      <c r="G3580" s="111" t="s">
        <v>1407</v>
      </c>
      <c r="H3580" s="111" t="s">
        <v>24</v>
      </c>
      <c r="I3580" s="111" t="s">
        <v>1379</v>
      </c>
      <c r="J3580" s="112">
        <v>5</v>
      </c>
      <c r="K3580" s="112">
        <v>9035</v>
      </c>
      <c r="L3580" s="112">
        <v>45175</v>
      </c>
      <c r="M3580" s="112">
        <v>21.511900000000001</v>
      </c>
      <c r="N3580" s="112">
        <v>107.5595</v>
      </c>
      <c r="O3580" s="112">
        <v>0</v>
      </c>
      <c r="P3580" s="112">
        <v>0</v>
      </c>
      <c r="Q3580" s="112">
        <v>9056.5118999999995</v>
      </c>
      <c r="R3580" s="112">
        <v>45282.559500000003</v>
      </c>
      <c r="S3580" s="111" t="s">
        <v>1386</v>
      </c>
    </row>
    <row r="3581" spans="1:19">
      <c r="A3581" s="111" t="s">
        <v>3176</v>
      </c>
      <c r="B3581" s="143">
        <v>44354</v>
      </c>
      <c r="C3581" s="111" t="s">
        <v>3177</v>
      </c>
      <c r="D3581" s="143">
        <v>44354</v>
      </c>
      <c r="E3581" s="111" t="s">
        <v>1387</v>
      </c>
      <c r="F3581" s="111" t="s">
        <v>122</v>
      </c>
      <c r="G3581" s="111" t="s">
        <v>1407</v>
      </c>
      <c r="H3581" s="111" t="s">
        <v>24</v>
      </c>
      <c r="I3581" s="111" t="s">
        <v>1126</v>
      </c>
      <c r="J3581" s="112">
        <v>5</v>
      </c>
      <c r="K3581" s="112">
        <v>9045</v>
      </c>
      <c r="L3581" s="112">
        <v>45225</v>
      </c>
      <c r="M3581" s="112">
        <v>21.535699999999999</v>
      </c>
      <c r="N3581" s="112">
        <v>107.6785</v>
      </c>
      <c r="O3581" s="112">
        <v>0</v>
      </c>
      <c r="P3581" s="112">
        <v>0</v>
      </c>
      <c r="Q3581" s="112">
        <v>9066.5357000000004</v>
      </c>
      <c r="R3581" s="112">
        <v>45332.678500000002</v>
      </c>
      <c r="S3581" s="111" t="s">
        <v>1386</v>
      </c>
    </row>
    <row r="3582" spans="1:19">
      <c r="A3582" s="111" t="s">
        <v>3176</v>
      </c>
      <c r="B3582" s="143">
        <v>44354</v>
      </c>
      <c r="C3582" s="111" t="s">
        <v>3177</v>
      </c>
      <c r="D3582" s="143">
        <v>44354</v>
      </c>
      <c r="E3582" s="111" t="s">
        <v>1387</v>
      </c>
      <c r="F3582" s="111" t="s">
        <v>122</v>
      </c>
      <c r="G3582" s="111" t="s">
        <v>1407</v>
      </c>
      <c r="H3582" s="111" t="s">
        <v>24</v>
      </c>
      <c r="I3582" s="111" t="s">
        <v>1127</v>
      </c>
      <c r="J3582" s="112">
        <v>20</v>
      </c>
      <c r="K3582" s="112">
        <v>1419</v>
      </c>
      <c r="L3582" s="112">
        <v>28380</v>
      </c>
      <c r="M3582" s="112">
        <v>3.3786</v>
      </c>
      <c r="N3582" s="112">
        <v>67.572000000000003</v>
      </c>
      <c r="O3582" s="112">
        <v>0</v>
      </c>
      <c r="P3582" s="112">
        <v>0</v>
      </c>
      <c r="Q3582" s="112">
        <v>1422.3786</v>
      </c>
      <c r="R3582" s="112">
        <v>28447.572</v>
      </c>
      <c r="S3582" s="111" t="s">
        <v>1386</v>
      </c>
    </row>
    <row r="3583" spans="1:19">
      <c r="A3583" s="111" t="s">
        <v>3176</v>
      </c>
      <c r="B3583" s="143">
        <v>44354</v>
      </c>
      <c r="C3583" s="111" t="s">
        <v>3177</v>
      </c>
      <c r="D3583" s="143">
        <v>44354</v>
      </c>
      <c r="E3583" s="111" t="s">
        <v>1387</v>
      </c>
      <c r="F3583" s="111" t="s">
        <v>122</v>
      </c>
      <c r="G3583" s="111" t="s">
        <v>1407</v>
      </c>
      <c r="H3583" s="111" t="s">
        <v>24</v>
      </c>
      <c r="I3583" s="111" t="s">
        <v>1286</v>
      </c>
      <c r="J3583" s="112">
        <v>15</v>
      </c>
      <c r="K3583" s="112">
        <v>1361</v>
      </c>
      <c r="L3583" s="112">
        <v>20415</v>
      </c>
      <c r="M3583" s="112">
        <v>3.2404999999999999</v>
      </c>
      <c r="N3583" s="112">
        <v>48.607500000000002</v>
      </c>
      <c r="O3583" s="112">
        <v>0</v>
      </c>
      <c r="P3583" s="112">
        <v>0</v>
      </c>
      <c r="Q3583" s="112">
        <v>1364.2405000000001</v>
      </c>
      <c r="R3583" s="112">
        <v>20463.607499999998</v>
      </c>
      <c r="S3583" s="111" t="s">
        <v>1386</v>
      </c>
    </row>
    <row r="3584" spans="1:19">
      <c r="A3584" s="111" t="s">
        <v>3176</v>
      </c>
      <c r="B3584" s="143">
        <v>44354</v>
      </c>
      <c r="C3584" s="111" t="s">
        <v>3177</v>
      </c>
      <c r="D3584" s="143">
        <v>44354</v>
      </c>
      <c r="E3584" s="111" t="s">
        <v>1387</v>
      </c>
      <c r="F3584" s="111" t="s">
        <v>122</v>
      </c>
      <c r="G3584" s="111" t="s">
        <v>1407</v>
      </c>
      <c r="H3584" s="111" t="s">
        <v>24</v>
      </c>
      <c r="I3584" s="111" t="s">
        <v>1308</v>
      </c>
      <c r="J3584" s="112">
        <v>10</v>
      </c>
      <c r="K3584" s="112">
        <v>9850</v>
      </c>
      <c r="L3584" s="112">
        <v>98500</v>
      </c>
      <c r="M3584" s="112">
        <v>23.452400000000001</v>
      </c>
      <c r="N3584" s="112">
        <v>234.524</v>
      </c>
      <c r="O3584" s="112">
        <v>0</v>
      </c>
      <c r="P3584" s="112">
        <v>0</v>
      </c>
      <c r="Q3584" s="112">
        <v>9873.4524000000001</v>
      </c>
      <c r="R3584" s="112">
        <v>98734.524000000005</v>
      </c>
      <c r="S3584" s="111" t="s">
        <v>1386</v>
      </c>
    </row>
    <row r="3585" spans="1:19" ht="25.5">
      <c r="A3585" s="111" t="s">
        <v>3176</v>
      </c>
      <c r="B3585" s="143">
        <v>44354</v>
      </c>
      <c r="C3585" s="111" t="s">
        <v>3177</v>
      </c>
      <c r="D3585" s="143">
        <v>44354</v>
      </c>
      <c r="E3585" s="111" t="s">
        <v>1387</v>
      </c>
      <c r="F3585" s="111" t="s">
        <v>122</v>
      </c>
      <c r="G3585" s="111" t="s">
        <v>1407</v>
      </c>
      <c r="H3585" s="111" t="s">
        <v>24</v>
      </c>
      <c r="I3585" s="111" t="s">
        <v>1429</v>
      </c>
      <c r="J3585" s="112">
        <v>12</v>
      </c>
      <c r="K3585" s="112">
        <v>9035</v>
      </c>
      <c r="L3585" s="112">
        <v>108420</v>
      </c>
      <c r="M3585" s="112">
        <v>21.511900000000001</v>
      </c>
      <c r="N3585" s="112">
        <v>258.14280000000002</v>
      </c>
      <c r="O3585" s="112">
        <v>0</v>
      </c>
      <c r="P3585" s="112">
        <v>0</v>
      </c>
      <c r="Q3585" s="112">
        <v>9056.5118999999995</v>
      </c>
      <c r="R3585" s="112">
        <v>108678.1428</v>
      </c>
      <c r="S3585" s="111" t="s">
        <v>1386</v>
      </c>
    </row>
    <row r="3586" spans="1:19">
      <c r="A3586" s="111" t="s">
        <v>3178</v>
      </c>
      <c r="B3586" s="143">
        <v>44354</v>
      </c>
      <c r="C3586" s="111" t="s">
        <v>3179</v>
      </c>
      <c r="D3586" s="143">
        <v>44354</v>
      </c>
      <c r="E3586" s="111" t="s">
        <v>1387</v>
      </c>
      <c r="F3586" s="111" t="s">
        <v>29</v>
      </c>
      <c r="G3586" s="111" t="s">
        <v>1065</v>
      </c>
      <c r="H3586" s="111" t="s">
        <v>24</v>
      </c>
      <c r="I3586" s="111" t="s">
        <v>1338</v>
      </c>
      <c r="J3586" s="112">
        <v>40</v>
      </c>
      <c r="K3586" s="112">
        <v>1186</v>
      </c>
      <c r="L3586" s="112">
        <v>47440</v>
      </c>
      <c r="M3586" s="112">
        <v>2.8237999999999999</v>
      </c>
      <c r="N3586" s="112">
        <v>112.952</v>
      </c>
      <c r="O3586" s="112">
        <v>0</v>
      </c>
      <c r="P3586" s="112">
        <v>0</v>
      </c>
      <c r="Q3586" s="112">
        <v>1188.8237999999999</v>
      </c>
      <c r="R3586" s="112">
        <v>47552.951999999997</v>
      </c>
      <c r="S3586" s="111" t="s">
        <v>1386</v>
      </c>
    </row>
    <row r="3587" spans="1:19">
      <c r="A3587" s="111" t="s">
        <v>3178</v>
      </c>
      <c r="B3587" s="143">
        <v>44354</v>
      </c>
      <c r="C3587" s="111" t="s">
        <v>3179</v>
      </c>
      <c r="D3587" s="143">
        <v>44354</v>
      </c>
      <c r="E3587" s="111" t="s">
        <v>1387</v>
      </c>
      <c r="F3587" s="111" t="s">
        <v>29</v>
      </c>
      <c r="G3587" s="111" t="s">
        <v>1065</v>
      </c>
      <c r="H3587" s="111" t="s">
        <v>24</v>
      </c>
      <c r="I3587" s="111" t="s">
        <v>1461</v>
      </c>
      <c r="J3587" s="112">
        <v>9</v>
      </c>
      <c r="K3587" s="112">
        <v>7760</v>
      </c>
      <c r="L3587" s="112">
        <v>69840</v>
      </c>
      <c r="M3587" s="112">
        <v>18.476199999999999</v>
      </c>
      <c r="N3587" s="112">
        <v>166.28579999999999</v>
      </c>
      <c r="O3587" s="112">
        <v>0</v>
      </c>
      <c r="P3587" s="112">
        <v>0</v>
      </c>
      <c r="Q3587" s="112">
        <v>7778.4762000000001</v>
      </c>
      <c r="R3587" s="112">
        <v>70006.285799999998</v>
      </c>
      <c r="S3587" s="111" t="s">
        <v>1386</v>
      </c>
    </row>
    <row r="3588" spans="1:19">
      <c r="A3588" s="111" t="s">
        <v>3178</v>
      </c>
      <c r="B3588" s="143">
        <v>44354</v>
      </c>
      <c r="C3588" s="111" t="s">
        <v>3179</v>
      </c>
      <c r="D3588" s="143">
        <v>44354</v>
      </c>
      <c r="E3588" s="111" t="s">
        <v>1387</v>
      </c>
      <c r="F3588" s="111" t="s">
        <v>29</v>
      </c>
      <c r="G3588" s="111" t="s">
        <v>1065</v>
      </c>
      <c r="H3588" s="111" t="s">
        <v>24</v>
      </c>
      <c r="I3588" s="111" t="s">
        <v>1334</v>
      </c>
      <c r="J3588" s="112">
        <v>40</v>
      </c>
      <c r="K3588" s="112">
        <v>1400</v>
      </c>
      <c r="L3588" s="112">
        <v>56000</v>
      </c>
      <c r="M3588" s="112">
        <v>3.3332999999999999</v>
      </c>
      <c r="N3588" s="112">
        <v>133.33199999999999</v>
      </c>
      <c r="O3588" s="112">
        <v>0</v>
      </c>
      <c r="P3588" s="112">
        <v>0</v>
      </c>
      <c r="Q3588" s="112">
        <v>1403.3333</v>
      </c>
      <c r="R3588" s="112">
        <v>56133.332000000002</v>
      </c>
      <c r="S3588" s="111" t="s">
        <v>1386</v>
      </c>
    </row>
    <row r="3589" spans="1:19">
      <c r="A3589" s="111" t="s">
        <v>3180</v>
      </c>
      <c r="B3589" s="143">
        <v>44354</v>
      </c>
      <c r="C3589" s="111" t="s">
        <v>3181</v>
      </c>
      <c r="D3589" s="143">
        <v>44354</v>
      </c>
      <c r="E3589" s="111" t="s">
        <v>1387</v>
      </c>
      <c r="F3589" s="111" t="s">
        <v>27</v>
      </c>
      <c r="G3589" s="111" t="s">
        <v>1065</v>
      </c>
      <c r="H3589" s="111" t="s">
        <v>24</v>
      </c>
      <c r="I3589" s="111" t="s">
        <v>1338</v>
      </c>
      <c r="J3589" s="112">
        <v>20</v>
      </c>
      <c r="K3589" s="112">
        <v>1186</v>
      </c>
      <c r="L3589" s="112">
        <v>23720</v>
      </c>
      <c r="M3589" s="112">
        <v>2.8237999999999999</v>
      </c>
      <c r="N3589" s="112">
        <v>56.475999999999999</v>
      </c>
      <c r="O3589" s="112">
        <v>0</v>
      </c>
      <c r="P3589" s="112">
        <v>0</v>
      </c>
      <c r="Q3589" s="112">
        <v>1188.8237999999999</v>
      </c>
      <c r="R3589" s="112">
        <v>23776.475999999999</v>
      </c>
      <c r="S3589" s="111" t="s">
        <v>1386</v>
      </c>
    </row>
    <row r="3590" spans="1:19">
      <c r="A3590" s="111" t="s">
        <v>3182</v>
      </c>
      <c r="B3590" s="143">
        <v>44354</v>
      </c>
      <c r="C3590" s="111" t="s">
        <v>3183</v>
      </c>
      <c r="D3590" s="143">
        <v>44354</v>
      </c>
      <c r="E3590" s="111" t="s">
        <v>1387</v>
      </c>
      <c r="F3590" s="111" t="s">
        <v>34</v>
      </c>
      <c r="G3590" s="111" t="s">
        <v>1393</v>
      </c>
      <c r="H3590" s="111" t="s">
        <v>24</v>
      </c>
      <c r="I3590" s="111" t="s">
        <v>1461</v>
      </c>
      <c r="J3590" s="112">
        <v>8</v>
      </c>
      <c r="K3590" s="112">
        <v>7760</v>
      </c>
      <c r="L3590" s="112">
        <v>62080</v>
      </c>
      <c r="M3590" s="112">
        <v>18.476199999999999</v>
      </c>
      <c r="N3590" s="112">
        <v>147.80959999999999</v>
      </c>
      <c r="O3590" s="112">
        <v>0</v>
      </c>
      <c r="P3590" s="112">
        <v>0</v>
      </c>
      <c r="Q3590" s="112">
        <v>7778.4762000000001</v>
      </c>
      <c r="R3590" s="112">
        <v>62227.809600000001</v>
      </c>
      <c r="S3590" s="111" t="s">
        <v>1386</v>
      </c>
    </row>
    <row r="3591" spans="1:19">
      <c r="A3591" s="111" t="s">
        <v>3184</v>
      </c>
      <c r="B3591" s="143">
        <v>44354</v>
      </c>
      <c r="C3591" s="111" t="s">
        <v>3185</v>
      </c>
      <c r="D3591" s="143">
        <v>44354</v>
      </c>
      <c r="E3591" s="111" t="s">
        <v>1387</v>
      </c>
      <c r="F3591" s="111" t="s">
        <v>44</v>
      </c>
      <c r="G3591" s="111" t="s">
        <v>3186</v>
      </c>
      <c r="H3591" s="111" t="s">
        <v>24</v>
      </c>
      <c r="I3591" s="111" t="s">
        <v>1436</v>
      </c>
      <c r="J3591" s="112">
        <v>100</v>
      </c>
      <c r="K3591" s="112">
        <v>1176</v>
      </c>
      <c r="L3591" s="112">
        <v>117600</v>
      </c>
      <c r="M3591" s="112">
        <v>2.8</v>
      </c>
      <c r="N3591" s="112">
        <v>280</v>
      </c>
      <c r="O3591" s="112">
        <v>0</v>
      </c>
      <c r="P3591" s="112">
        <v>0</v>
      </c>
      <c r="Q3591" s="112">
        <v>1178.8</v>
      </c>
      <c r="R3591" s="112">
        <v>117880</v>
      </c>
      <c r="S3591" s="111" t="s">
        <v>1386</v>
      </c>
    </row>
    <row r="3592" spans="1:19">
      <c r="A3592" s="111" t="s">
        <v>3187</v>
      </c>
      <c r="B3592" s="143">
        <v>44354</v>
      </c>
      <c r="C3592" s="111" t="s">
        <v>3188</v>
      </c>
      <c r="D3592" s="143">
        <v>44354</v>
      </c>
      <c r="E3592" s="111" t="s">
        <v>1387</v>
      </c>
      <c r="F3592" s="111" t="s">
        <v>103</v>
      </c>
      <c r="G3592" s="111" t="s">
        <v>1392</v>
      </c>
      <c r="H3592" s="111" t="s">
        <v>1391</v>
      </c>
      <c r="I3592" s="111" t="s">
        <v>1438</v>
      </c>
      <c r="J3592" s="112">
        <v>7</v>
      </c>
      <c r="K3592" s="112">
        <v>4105</v>
      </c>
      <c r="L3592" s="112">
        <v>28735</v>
      </c>
      <c r="M3592" s="112">
        <v>9.7739999999999991</v>
      </c>
      <c r="N3592" s="112">
        <v>68.418000000000006</v>
      </c>
      <c r="O3592" s="112">
        <v>0</v>
      </c>
      <c r="P3592" s="112">
        <v>0</v>
      </c>
      <c r="Q3592" s="112">
        <v>4114.7737999999999</v>
      </c>
      <c r="R3592" s="112">
        <v>28803.4166</v>
      </c>
      <c r="S3592" s="111" t="s">
        <v>1386</v>
      </c>
    </row>
    <row r="3593" spans="1:19">
      <c r="A3593" s="111" t="s">
        <v>3189</v>
      </c>
      <c r="B3593" s="143">
        <v>44354</v>
      </c>
      <c r="C3593" s="111" t="s">
        <v>3190</v>
      </c>
      <c r="D3593" s="143">
        <v>44354</v>
      </c>
      <c r="E3593" s="111" t="s">
        <v>1387</v>
      </c>
      <c r="F3593" s="111" t="s">
        <v>102</v>
      </c>
      <c r="G3593" s="111" t="s">
        <v>987</v>
      </c>
      <c r="H3593" s="111" t="s">
        <v>1391</v>
      </c>
      <c r="I3593" s="111" t="s">
        <v>1126</v>
      </c>
      <c r="J3593" s="112">
        <v>10</v>
      </c>
      <c r="K3593" s="112">
        <v>9045</v>
      </c>
      <c r="L3593" s="112">
        <v>90450</v>
      </c>
      <c r="M3593" s="112">
        <v>21.536000000000001</v>
      </c>
      <c r="N3593" s="112">
        <v>215.36</v>
      </c>
      <c r="O3593" s="112">
        <v>0</v>
      </c>
      <c r="P3593" s="112">
        <v>0</v>
      </c>
      <c r="Q3593" s="112">
        <v>9066.5357000000004</v>
      </c>
      <c r="R3593" s="112">
        <v>90665.357000000004</v>
      </c>
      <c r="S3593" s="111" t="s">
        <v>1386</v>
      </c>
    </row>
    <row r="3594" spans="1:19">
      <c r="A3594" s="111" t="s">
        <v>3189</v>
      </c>
      <c r="B3594" s="143">
        <v>44354</v>
      </c>
      <c r="C3594" s="111" t="s">
        <v>3190</v>
      </c>
      <c r="D3594" s="143">
        <v>44354</v>
      </c>
      <c r="E3594" s="111" t="s">
        <v>1387</v>
      </c>
      <c r="F3594" s="111" t="s">
        <v>102</v>
      </c>
      <c r="G3594" s="111" t="s">
        <v>987</v>
      </c>
      <c r="H3594" s="111" t="s">
        <v>1391</v>
      </c>
      <c r="I3594" s="111" t="s">
        <v>1334</v>
      </c>
      <c r="J3594" s="112">
        <v>20</v>
      </c>
      <c r="K3594" s="112">
        <v>1400</v>
      </c>
      <c r="L3594" s="112">
        <v>28000</v>
      </c>
      <c r="M3594" s="112">
        <v>3.3330000000000002</v>
      </c>
      <c r="N3594" s="112">
        <v>66.66</v>
      </c>
      <c r="O3594" s="112">
        <v>0</v>
      </c>
      <c r="P3594" s="112">
        <v>0</v>
      </c>
      <c r="Q3594" s="112">
        <v>1403.3333</v>
      </c>
      <c r="R3594" s="112">
        <v>28066.666000000001</v>
      </c>
      <c r="S3594" s="111" t="s">
        <v>1386</v>
      </c>
    </row>
    <row r="3595" spans="1:19">
      <c r="A3595" s="111" t="s">
        <v>3191</v>
      </c>
      <c r="B3595" s="143">
        <v>44354</v>
      </c>
      <c r="C3595" s="111" t="s">
        <v>3192</v>
      </c>
      <c r="D3595" s="143">
        <v>44354</v>
      </c>
      <c r="E3595" s="111" t="s">
        <v>1387</v>
      </c>
      <c r="F3595" s="111" t="s">
        <v>5</v>
      </c>
      <c r="G3595" s="111" t="s">
        <v>1388</v>
      </c>
      <c r="H3595" s="111" t="s">
        <v>117</v>
      </c>
      <c r="I3595" s="111" t="s">
        <v>1367</v>
      </c>
      <c r="J3595" s="112">
        <v>5</v>
      </c>
      <c r="K3595" s="112">
        <v>7760</v>
      </c>
      <c r="L3595" s="112">
        <v>38800</v>
      </c>
      <c r="M3595" s="112">
        <v>18.476199999999999</v>
      </c>
      <c r="N3595" s="112">
        <v>92.381</v>
      </c>
      <c r="O3595" s="112">
        <v>0</v>
      </c>
      <c r="P3595" s="112">
        <v>0</v>
      </c>
      <c r="Q3595" s="112">
        <v>7778.4762000000001</v>
      </c>
      <c r="R3595" s="112">
        <v>38892.381000000001</v>
      </c>
      <c r="S3595" s="111" t="s">
        <v>1386</v>
      </c>
    </row>
    <row r="3596" spans="1:19">
      <c r="A3596" s="111" t="s">
        <v>3193</v>
      </c>
      <c r="B3596" s="143">
        <v>44354</v>
      </c>
      <c r="C3596" s="111" t="s">
        <v>3194</v>
      </c>
      <c r="D3596" s="143">
        <v>44354</v>
      </c>
      <c r="E3596" s="111" t="s">
        <v>1387</v>
      </c>
      <c r="F3596" s="111" t="s">
        <v>1017</v>
      </c>
      <c r="G3596" s="111" t="s">
        <v>1019</v>
      </c>
      <c r="H3596" s="111" t="s">
        <v>117</v>
      </c>
      <c r="I3596" s="111" t="s">
        <v>1127</v>
      </c>
      <c r="J3596" s="112">
        <v>20</v>
      </c>
      <c r="K3596" s="112">
        <v>1419</v>
      </c>
      <c r="L3596" s="112">
        <v>28380</v>
      </c>
      <c r="M3596" s="112">
        <v>3.3786</v>
      </c>
      <c r="N3596" s="112">
        <v>67.572000000000003</v>
      </c>
      <c r="O3596" s="112">
        <v>0</v>
      </c>
      <c r="P3596" s="112">
        <v>0</v>
      </c>
      <c r="Q3596" s="112">
        <v>1422.3786</v>
      </c>
      <c r="R3596" s="112">
        <v>28447.572</v>
      </c>
      <c r="S3596" s="111" t="s">
        <v>1386</v>
      </c>
    </row>
    <row r="3597" spans="1:19">
      <c r="A3597" s="111" t="s">
        <v>3195</v>
      </c>
      <c r="B3597" s="143">
        <v>44354</v>
      </c>
      <c r="C3597" s="111" t="s">
        <v>3196</v>
      </c>
      <c r="D3597" s="143">
        <v>44354</v>
      </c>
      <c r="E3597" s="111" t="s">
        <v>1387</v>
      </c>
      <c r="F3597" s="111" t="s">
        <v>1</v>
      </c>
      <c r="G3597" s="111" t="s">
        <v>1019</v>
      </c>
      <c r="H3597" s="111" t="s">
        <v>117</v>
      </c>
      <c r="I3597" s="111" t="s">
        <v>1334</v>
      </c>
      <c r="J3597" s="112">
        <v>60</v>
      </c>
      <c r="K3597" s="112">
        <v>1400</v>
      </c>
      <c r="L3597" s="112">
        <v>84000</v>
      </c>
      <c r="M3597" s="112">
        <v>3.3332999999999999</v>
      </c>
      <c r="N3597" s="112">
        <v>199.99799999999999</v>
      </c>
      <c r="O3597" s="112">
        <v>0</v>
      </c>
      <c r="P3597" s="112">
        <v>0</v>
      </c>
      <c r="Q3597" s="112">
        <v>1403.3333</v>
      </c>
      <c r="R3597" s="112">
        <v>84199.998000000007</v>
      </c>
      <c r="S3597" s="111" t="s">
        <v>1386</v>
      </c>
    </row>
    <row r="3598" spans="1:19">
      <c r="A3598" s="111" t="s">
        <v>3195</v>
      </c>
      <c r="B3598" s="143">
        <v>44354</v>
      </c>
      <c r="C3598" s="111" t="s">
        <v>3196</v>
      </c>
      <c r="D3598" s="143">
        <v>44354</v>
      </c>
      <c r="E3598" s="111" t="s">
        <v>1387</v>
      </c>
      <c r="F3598" s="111" t="s">
        <v>1</v>
      </c>
      <c r="G3598" s="111" t="s">
        <v>1019</v>
      </c>
      <c r="H3598" s="111" t="s">
        <v>117</v>
      </c>
      <c r="I3598" s="111" t="s">
        <v>1436</v>
      </c>
      <c r="J3598" s="112">
        <v>260</v>
      </c>
      <c r="K3598" s="112">
        <v>1176</v>
      </c>
      <c r="L3598" s="112">
        <v>305760</v>
      </c>
      <c r="M3598" s="112">
        <v>2.8</v>
      </c>
      <c r="N3598" s="112">
        <v>728</v>
      </c>
      <c r="O3598" s="112">
        <v>0</v>
      </c>
      <c r="P3598" s="112">
        <v>0</v>
      </c>
      <c r="Q3598" s="112">
        <v>1178.8</v>
      </c>
      <c r="R3598" s="112">
        <v>306488</v>
      </c>
      <c r="S3598" s="111" t="s">
        <v>1386</v>
      </c>
    </row>
    <row r="3599" spans="1:19">
      <c r="A3599" s="111" t="s">
        <v>3197</v>
      </c>
      <c r="B3599" s="143">
        <v>44354</v>
      </c>
      <c r="C3599" s="111" t="s">
        <v>3198</v>
      </c>
      <c r="D3599" s="143">
        <v>44354</v>
      </c>
      <c r="E3599" s="111" t="s">
        <v>1387</v>
      </c>
      <c r="F3599" s="111" t="s">
        <v>90</v>
      </c>
      <c r="G3599" s="111" t="s">
        <v>992</v>
      </c>
      <c r="H3599" s="111" t="s">
        <v>1391</v>
      </c>
      <c r="I3599" s="111" t="s">
        <v>1438</v>
      </c>
      <c r="J3599" s="112">
        <v>23</v>
      </c>
      <c r="K3599" s="112">
        <v>4105</v>
      </c>
      <c r="L3599" s="112">
        <v>94415</v>
      </c>
      <c r="M3599" s="112">
        <v>9.7739999999999991</v>
      </c>
      <c r="N3599" s="112">
        <v>224.80199999999999</v>
      </c>
      <c r="O3599" s="112">
        <v>0</v>
      </c>
      <c r="P3599" s="112">
        <v>0</v>
      </c>
      <c r="Q3599" s="112">
        <v>4114.7737999999999</v>
      </c>
      <c r="R3599" s="112">
        <v>94639.797399999996</v>
      </c>
      <c r="S3599" s="111" t="s">
        <v>1386</v>
      </c>
    </row>
    <row r="3600" spans="1:19">
      <c r="A3600" s="111" t="s">
        <v>3199</v>
      </c>
      <c r="B3600" s="143">
        <v>44354</v>
      </c>
      <c r="C3600" s="111" t="s">
        <v>3200</v>
      </c>
      <c r="D3600" s="143">
        <v>44354</v>
      </c>
      <c r="E3600" s="111" t="s">
        <v>1387</v>
      </c>
      <c r="F3600" s="111" t="s">
        <v>115</v>
      </c>
      <c r="G3600" s="111" t="s">
        <v>1398</v>
      </c>
      <c r="H3600" s="111" t="s">
        <v>117</v>
      </c>
      <c r="I3600" s="111" t="s">
        <v>1436</v>
      </c>
      <c r="J3600" s="112">
        <v>65</v>
      </c>
      <c r="K3600" s="112">
        <v>1176</v>
      </c>
      <c r="L3600" s="112">
        <v>76440</v>
      </c>
      <c r="M3600" s="112">
        <v>2.8</v>
      </c>
      <c r="N3600" s="112">
        <v>182</v>
      </c>
      <c r="O3600" s="112">
        <v>0</v>
      </c>
      <c r="P3600" s="112">
        <v>0</v>
      </c>
      <c r="Q3600" s="112">
        <v>1178.8</v>
      </c>
      <c r="R3600" s="112">
        <v>76622</v>
      </c>
      <c r="S3600" s="111" t="s">
        <v>1386</v>
      </c>
    </row>
    <row r="3601" spans="1:19">
      <c r="A3601" s="111" t="s">
        <v>3201</v>
      </c>
      <c r="B3601" s="143">
        <v>44354</v>
      </c>
      <c r="C3601" s="111" t="s">
        <v>3202</v>
      </c>
      <c r="D3601" s="143">
        <v>44354</v>
      </c>
      <c r="E3601" s="111" t="s">
        <v>1387</v>
      </c>
      <c r="F3601" s="111" t="s">
        <v>1478</v>
      </c>
      <c r="G3601" s="111" t="s">
        <v>66</v>
      </c>
      <c r="H3601" s="111" t="s">
        <v>54</v>
      </c>
      <c r="I3601" s="111" t="s">
        <v>1127</v>
      </c>
      <c r="J3601" s="112">
        <v>48</v>
      </c>
      <c r="K3601" s="112">
        <v>1419</v>
      </c>
      <c r="L3601" s="112">
        <v>68112</v>
      </c>
      <c r="M3601" s="112">
        <v>3.3786</v>
      </c>
      <c r="N3601" s="112">
        <v>162.1728</v>
      </c>
      <c r="O3601" s="112">
        <v>0</v>
      </c>
      <c r="P3601" s="112">
        <v>0</v>
      </c>
      <c r="Q3601" s="112">
        <v>1422.3786</v>
      </c>
      <c r="R3601" s="112">
        <v>68274.1728</v>
      </c>
      <c r="S3601" s="111" t="s">
        <v>1386</v>
      </c>
    </row>
    <row r="3602" spans="1:19">
      <c r="A3602" s="111" t="s">
        <v>3201</v>
      </c>
      <c r="B3602" s="143">
        <v>44354</v>
      </c>
      <c r="C3602" s="111" t="s">
        <v>3202</v>
      </c>
      <c r="D3602" s="143">
        <v>44354</v>
      </c>
      <c r="E3602" s="111" t="s">
        <v>1387</v>
      </c>
      <c r="F3602" s="111" t="s">
        <v>1478</v>
      </c>
      <c r="G3602" s="111" t="s">
        <v>66</v>
      </c>
      <c r="H3602" s="111" t="s">
        <v>54</v>
      </c>
      <c r="I3602" s="111" t="s">
        <v>1334</v>
      </c>
      <c r="J3602" s="112">
        <v>40</v>
      </c>
      <c r="K3602" s="112">
        <v>1400</v>
      </c>
      <c r="L3602" s="112">
        <v>56000</v>
      </c>
      <c r="M3602" s="112">
        <v>3.3332999999999999</v>
      </c>
      <c r="N3602" s="112">
        <v>133.33199999999999</v>
      </c>
      <c r="O3602" s="112">
        <v>0</v>
      </c>
      <c r="P3602" s="112">
        <v>0</v>
      </c>
      <c r="Q3602" s="112">
        <v>1403.3333</v>
      </c>
      <c r="R3602" s="112">
        <v>56133.332000000002</v>
      </c>
      <c r="S3602" s="111" t="s">
        <v>1386</v>
      </c>
    </row>
    <row r="3603" spans="1:19">
      <c r="A3603" s="111" t="s">
        <v>3201</v>
      </c>
      <c r="B3603" s="143">
        <v>44354</v>
      </c>
      <c r="C3603" s="111" t="s">
        <v>3202</v>
      </c>
      <c r="D3603" s="143">
        <v>44354</v>
      </c>
      <c r="E3603" s="111" t="s">
        <v>1387</v>
      </c>
      <c r="F3603" s="111" t="s">
        <v>1478</v>
      </c>
      <c r="G3603" s="111" t="s">
        <v>66</v>
      </c>
      <c r="H3603" s="111" t="s">
        <v>54</v>
      </c>
      <c r="I3603" s="111" t="s">
        <v>1308</v>
      </c>
      <c r="J3603" s="112">
        <v>5</v>
      </c>
      <c r="K3603" s="112">
        <v>9850</v>
      </c>
      <c r="L3603" s="112">
        <v>49250</v>
      </c>
      <c r="M3603" s="112">
        <v>23.452400000000001</v>
      </c>
      <c r="N3603" s="112">
        <v>117.262</v>
      </c>
      <c r="O3603" s="112">
        <v>0</v>
      </c>
      <c r="P3603" s="112">
        <v>0</v>
      </c>
      <c r="Q3603" s="112">
        <v>9873.4524000000001</v>
      </c>
      <c r="R3603" s="112">
        <v>49367.262000000002</v>
      </c>
      <c r="S3603" s="111" t="s">
        <v>1386</v>
      </c>
    </row>
    <row r="3604" spans="1:19" ht="25.5">
      <c r="A3604" s="111" t="s">
        <v>3201</v>
      </c>
      <c r="B3604" s="143">
        <v>44354</v>
      </c>
      <c r="C3604" s="111" t="s">
        <v>3202</v>
      </c>
      <c r="D3604" s="143">
        <v>44354</v>
      </c>
      <c r="E3604" s="111" t="s">
        <v>1387</v>
      </c>
      <c r="F3604" s="111" t="s">
        <v>1478</v>
      </c>
      <c r="G3604" s="111" t="s">
        <v>66</v>
      </c>
      <c r="H3604" s="111" t="s">
        <v>54</v>
      </c>
      <c r="I3604" s="111" t="s">
        <v>1379</v>
      </c>
      <c r="J3604" s="112">
        <v>5</v>
      </c>
      <c r="K3604" s="112">
        <v>9035</v>
      </c>
      <c r="L3604" s="112">
        <v>45175</v>
      </c>
      <c r="M3604" s="112">
        <v>21.511900000000001</v>
      </c>
      <c r="N3604" s="112">
        <v>107.5595</v>
      </c>
      <c r="O3604" s="112">
        <v>0</v>
      </c>
      <c r="P3604" s="112">
        <v>0</v>
      </c>
      <c r="Q3604" s="112">
        <v>9056.5118999999995</v>
      </c>
      <c r="R3604" s="112">
        <v>45282.559500000003</v>
      </c>
      <c r="S3604" s="111" t="s">
        <v>1386</v>
      </c>
    </row>
    <row r="3605" spans="1:19" ht="25.5">
      <c r="A3605" s="111" t="s">
        <v>3203</v>
      </c>
      <c r="B3605" s="143">
        <v>44354</v>
      </c>
      <c r="C3605" s="111" t="s">
        <v>3204</v>
      </c>
      <c r="D3605" s="143">
        <v>44354</v>
      </c>
      <c r="E3605" s="111" t="s">
        <v>1387</v>
      </c>
      <c r="F3605" s="111" t="s">
        <v>993</v>
      </c>
      <c r="G3605" s="111" t="s">
        <v>1397</v>
      </c>
      <c r="H3605" s="111" t="s">
        <v>54</v>
      </c>
      <c r="I3605" s="111" t="s">
        <v>1379</v>
      </c>
      <c r="J3605" s="112">
        <v>5</v>
      </c>
      <c r="K3605" s="112">
        <v>9035</v>
      </c>
      <c r="L3605" s="112">
        <v>45175</v>
      </c>
      <c r="M3605" s="112">
        <v>21.512</v>
      </c>
      <c r="N3605" s="112">
        <v>107.56</v>
      </c>
      <c r="O3605" s="112">
        <v>0</v>
      </c>
      <c r="P3605" s="112">
        <v>0</v>
      </c>
      <c r="Q3605" s="112">
        <v>9056.5118999999995</v>
      </c>
      <c r="R3605" s="112">
        <v>45282.559500000003</v>
      </c>
      <c r="S3605" s="111" t="s">
        <v>1386</v>
      </c>
    </row>
    <row r="3606" spans="1:19">
      <c r="A3606" s="111" t="s">
        <v>3203</v>
      </c>
      <c r="B3606" s="143">
        <v>44354</v>
      </c>
      <c r="C3606" s="111" t="s">
        <v>3204</v>
      </c>
      <c r="D3606" s="143">
        <v>44354</v>
      </c>
      <c r="E3606" s="111" t="s">
        <v>1387</v>
      </c>
      <c r="F3606" s="111" t="s">
        <v>993</v>
      </c>
      <c r="G3606" s="111" t="s">
        <v>1397</v>
      </c>
      <c r="H3606" s="111" t="s">
        <v>54</v>
      </c>
      <c r="I3606" s="111" t="s">
        <v>1127</v>
      </c>
      <c r="J3606" s="112">
        <v>60</v>
      </c>
      <c r="K3606" s="112">
        <v>1419</v>
      </c>
      <c r="L3606" s="112">
        <v>85140</v>
      </c>
      <c r="M3606" s="112">
        <v>3.379</v>
      </c>
      <c r="N3606" s="112">
        <v>202.74</v>
      </c>
      <c r="O3606" s="112">
        <v>0</v>
      </c>
      <c r="P3606" s="112">
        <v>0</v>
      </c>
      <c r="Q3606" s="112">
        <v>1422.3786</v>
      </c>
      <c r="R3606" s="112">
        <v>85342.716</v>
      </c>
      <c r="S3606" s="111" t="s">
        <v>1386</v>
      </c>
    </row>
    <row r="3607" spans="1:19">
      <c r="A3607" s="111" t="s">
        <v>3203</v>
      </c>
      <c r="B3607" s="143">
        <v>44354</v>
      </c>
      <c r="C3607" s="111" t="s">
        <v>3204</v>
      </c>
      <c r="D3607" s="143">
        <v>44354</v>
      </c>
      <c r="E3607" s="111" t="s">
        <v>1387</v>
      </c>
      <c r="F3607" s="111" t="s">
        <v>993</v>
      </c>
      <c r="G3607" s="111" t="s">
        <v>1397</v>
      </c>
      <c r="H3607" s="111" t="s">
        <v>54</v>
      </c>
      <c r="I3607" s="111" t="s">
        <v>1334</v>
      </c>
      <c r="J3607" s="112">
        <v>80</v>
      </c>
      <c r="K3607" s="112">
        <v>1400</v>
      </c>
      <c r="L3607" s="112">
        <v>112000</v>
      </c>
      <c r="M3607" s="112">
        <v>3.3330000000000002</v>
      </c>
      <c r="N3607" s="112">
        <v>266.64</v>
      </c>
      <c r="O3607" s="112">
        <v>0</v>
      </c>
      <c r="P3607" s="112">
        <v>0</v>
      </c>
      <c r="Q3607" s="112">
        <v>1403.3333</v>
      </c>
      <c r="R3607" s="112">
        <v>112266.664</v>
      </c>
      <c r="S3607" s="111" t="s">
        <v>1386</v>
      </c>
    </row>
    <row r="3608" spans="1:19">
      <c r="A3608" s="111" t="s">
        <v>3205</v>
      </c>
      <c r="B3608" s="143">
        <v>44354</v>
      </c>
      <c r="C3608" s="111" t="s">
        <v>3206</v>
      </c>
      <c r="D3608" s="143">
        <v>44354</v>
      </c>
      <c r="E3608" s="111" t="s">
        <v>1116</v>
      </c>
      <c r="F3608" s="111" t="s">
        <v>1122</v>
      </c>
      <c r="G3608" s="111" t="s">
        <v>1116</v>
      </c>
      <c r="H3608" s="111" t="s">
        <v>1116</v>
      </c>
      <c r="I3608" s="111" t="s">
        <v>1334</v>
      </c>
      <c r="J3608" s="112">
        <v>3</v>
      </c>
      <c r="K3608" s="112">
        <v>1420</v>
      </c>
      <c r="L3608" s="112">
        <v>4260</v>
      </c>
      <c r="M3608" s="112">
        <v>3.3809999999999998</v>
      </c>
      <c r="N3608" s="112">
        <v>10.143000000000001</v>
      </c>
      <c r="O3608" s="112">
        <v>0</v>
      </c>
      <c r="P3608" s="112">
        <v>0</v>
      </c>
      <c r="Q3608" s="112">
        <v>1423.3810000000001</v>
      </c>
      <c r="R3608" s="112">
        <v>4270.143</v>
      </c>
      <c r="S3608" s="111" t="s">
        <v>1386</v>
      </c>
    </row>
    <row r="3609" spans="1:19">
      <c r="A3609" s="111" t="s">
        <v>3207</v>
      </c>
      <c r="B3609" s="143">
        <v>44354</v>
      </c>
      <c r="C3609" s="111" t="s">
        <v>3208</v>
      </c>
      <c r="D3609" s="143">
        <v>44354</v>
      </c>
      <c r="E3609" s="111" t="s">
        <v>1116</v>
      </c>
      <c r="F3609" s="111" t="s">
        <v>1279</v>
      </c>
      <c r="G3609" s="111" t="s">
        <v>1116</v>
      </c>
      <c r="H3609" s="111" t="s">
        <v>1116</v>
      </c>
      <c r="I3609" s="111" t="s">
        <v>1334</v>
      </c>
      <c r="J3609" s="112">
        <v>2</v>
      </c>
      <c r="K3609" s="112">
        <v>1420</v>
      </c>
      <c r="L3609" s="112">
        <v>2840</v>
      </c>
      <c r="M3609" s="112">
        <v>3.3809999999999998</v>
      </c>
      <c r="N3609" s="112">
        <v>6.7619999999999996</v>
      </c>
      <c r="O3609" s="112">
        <v>0</v>
      </c>
      <c r="P3609" s="112">
        <v>0</v>
      </c>
      <c r="Q3609" s="112">
        <v>1423.3810000000001</v>
      </c>
      <c r="R3609" s="112">
        <v>2846.7620000000002</v>
      </c>
      <c r="S3609" s="111" t="s">
        <v>1386</v>
      </c>
    </row>
    <row r="3610" spans="1:19">
      <c r="A3610" s="111" t="s">
        <v>3207</v>
      </c>
      <c r="B3610" s="143">
        <v>44354</v>
      </c>
      <c r="C3610" s="111" t="s">
        <v>3208</v>
      </c>
      <c r="D3610" s="143">
        <v>44354</v>
      </c>
      <c r="E3610" s="111" t="s">
        <v>1116</v>
      </c>
      <c r="F3610" s="111" t="s">
        <v>1279</v>
      </c>
      <c r="G3610" s="111" t="s">
        <v>1116</v>
      </c>
      <c r="H3610" s="111" t="s">
        <v>1116</v>
      </c>
      <c r="I3610" s="111" t="s">
        <v>1436</v>
      </c>
      <c r="J3610" s="112">
        <v>2</v>
      </c>
      <c r="K3610" s="112">
        <v>1193</v>
      </c>
      <c r="L3610" s="112">
        <v>2386</v>
      </c>
      <c r="M3610" s="112">
        <v>2.8405</v>
      </c>
      <c r="N3610" s="112">
        <v>5.681</v>
      </c>
      <c r="O3610" s="112">
        <v>0</v>
      </c>
      <c r="P3610" s="112">
        <v>0</v>
      </c>
      <c r="Q3610" s="112">
        <v>1195.8405</v>
      </c>
      <c r="R3610" s="112">
        <v>2391.681</v>
      </c>
      <c r="S3610" s="111" t="s">
        <v>1386</v>
      </c>
    </row>
    <row r="3611" spans="1:19">
      <c r="A3611" s="111" t="s">
        <v>3209</v>
      </c>
      <c r="B3611" s="143">
        <v>44354</v>
      </c>
      <c r="C3611" s="111" t="s">
        <v>3210</v>
      </c>
      <c r="D3611" s="143">
        <v>44354</v>
      </c>
      <c r="E3611" s="111" t="s">
        <v>1116</v>
      </c>
      <c r="F3611" s="111" t="s">
        <v>1282</v>
      </c>
      <c r="G3611" s="111" t="s">
        <v>1116</v>
      </c>
      <c r="H3611" s="111" t="s">
        <v>1116</v>
      </c>
      <c r="I3611" s="111" t="s">
        <v>1367</v>
      </c>
      <c r="J3611" s="112">
        <v>2</v>
      </c>
      <c r="K3611" s="112">
        <v>7870</v>
      </c>
      <c r="L3611" s="112">
        <v>15740</v>
      </c>
      <c r="M3611" s="112">
        <v>18.738099999999999</v>
      </c>
      <c r="N3611" s="112">
        <v>37.476199999999999</v>
      </c>
      <c r="O3611" s="112">
        <v>0</v>
      </c>
      <c r="P3611" s="112">
        <v>0</v>
      </c>
      <c r="Q3611" s="112">
        <v>7888.7380999999996</v>
      </c>
      <c r="R3611" s="112">
        <v>15777.476199999999</v>
      </c>
      <c r="S3611" s="111" t="s">
        <v>1386</v>
      </c>
    </row>
    <row r="3612" spans="1:19">
      <c r="A3612" s="111" t="s">
        <v>3209</v>
      </c>
      <c r="B3612" s="143">
        <v>44354</v>
      </c>
      <c r="C3612" s="111" t="s">
        <v>3210</v>
      </c>
      <c r="D3612" s="143">
        <v>44354</v>
      </c>
      <c r="E3612" s="111" t="s">
        <v>1116</v>
      </c>
      <c r="F3612" s="111" t="s">
        <v>1282</v>
      </c>
      <c r="G3612" s="111" t="s">
        <v>1116</v>
      </c>
      <c r="H3612" s="111" t="s">
        <v>1116</v>
      </c>
      <c r="I3612" s="111" t="s">
        <v>1334</v>
      </c>
      <c r="J3612" s="112">
        <v>2</v>
      </c>
      <c r="K3612" s="112">
        <v>1420</v>
      </c>
      <c r="L3612" s="112">
        <v>2840</v>
      </c>
      <c r="M3612" s="112">
        <v>3.3809999999999998</v>
      </c>
      <c r="N3612" s="112">
        <v>6.7619999999999996</v>
      </c>
      <c r="O3612" s="112">
        <v>0</v>
      </c>
      <c r="P3612" s="112">
        <v>0</v>
      </c>
      <c r="Q3612" s="112">
        <v>1423.3810000000001</v>
      </c>
      <c r="R3612" s="112">
        <v>2846.7620000000002</v>
      </c>
      <c r="S3612" s="111" t="s">
        <v>1386</v>
      </c>
    </row>
    <row r="3613" spans="1:19">
      <c r="A3613" s="111" t="s">
        <v>3209</v>
      </c>
      <c r="B3613" s="143">
        <v>44354</v>
      </c>
      <c r="C3613" s="111" t="s">
        <v>3210</v>
      </c>
      <c r="D3613" s="143">
        <v>44354</v>
      </c>
      <c r="E3613" s="111" t="s">
        <v>1116</v>
      </c>
      <c r="F3613" s="111" t="s">
        <v>1282</v>
      </c>
      <c r="G3613" s="111" t="s">
        <v>1116</v>
      </c>
      <c r="H3613" s="111" t="s">
        <v>1116</v>
      </c>
      <c r="I3613" s="111" t="s">
        <v>1286</v>
      </c>
      <c r="J3613" s="112">
        <v>2</v>
      </c>
      <c r="K3613" s="112">
        <v>1380</v>
      </c>
      <c r="L3613" s="112">
        <v>2760</v>
      </c>
      <c r="M3613" s="112">
        <v>3.2856999999999998</v>
      </c>
      <c r="N3613" s="112">
        <v>6.5713999999999997</v>
      </c>
      <c r="O3613" s="112">
        <v>0</v>
      </c>
      <c r="P3613" s="112">
        <v>0</v>
      </c>
      <c r="Q3613" s="112">
        <v>1383.2856999999999</v>
      </c>
      <c r="R3613" s="112">
        <v>2766.5713999999998</v>
      </c>
      <c r="S3613" s="111" t="s">
        <v>1386</v>
      </c>
    </row>
    <row r="3614" spans="1:19">
      <c r="A3614" s="111" t="s">
        <v>3211</v>
      </c>
      <c r="B3614" s="143">
        <v>44354</v>
      </c>
      <c r="C3614" s="111" t="s">
        <v>3212</v>
      </c>
      <c r="D3614" s="143">
        <v>44354</v>
      </c>
      <c r="E3614" s="111" t="s">
        <v>1116</v>
      </c>
      <c r="F3614" s="111" t="s">
        <v>1123</v>
      </c>
      <c r="G3614" s="111" t="s">
        <v>1116</v>
      </c>
      <c r="H3614" s="111" t="s">
        <v>1116</v>
      </c>
      <c r="I3614" s="111" t="s">
        <v>1367</v>
      </c>
      <c r="J3614" s="112">
        <v>3</v>
      </c>
      <c r="K3614" s="112">
        <v>7870</v>
      </c>
      <c r="L3614" s="112">
        <v>23610</v>
      </c>
      <c r="M3614" s="112">
        <v>18.738099999999999</v>
      </c>
      <c r="N3614" s="112">
        <v>56.214300000000001</v>
      </c>
      <c r="O3614" s="112">
        <v>0</v>
      </c>
      <c r="P3614" s="112">
        <v>0</v>
      </c>
      <c r="Q3614" s="112">
        <v>7888.7380999999996</v>
      </c>
      <c r="R3614" s="112">
        <v>23666.2143</v>
      </c>
      <c r="S3614" s="111" t="s">
        <v>1386</v>
      </c>
    </row>
    <row r="3615" spans="1:19">
      <c r="A3615" s="111" t="s">
        <v>3211</v>
      </c>
      <c r="B3615" s="143">
        <v>44354</v>
      </c>
      <c r="C3615" s="111" t="s">
        <v>3212</v>
      </c>
      <c r="D3615" s="143">
        <v>44354</v>
      </c>
      <c r="E3615" s="111" t="s">
        <v>1116</v>
      </c>
      <c r="F3615" s="111" t="s">
        <v>1123</v>
      </c>
      <c r="G3615" s="111" t="s">
        <v>1116</v>
      </c>
      <c r="H3615" s="111" t="s">
        <v>1116</v>
      </c>
      <c r="I3615" s="111" t="s">
        <v>1338</v>
      </c>
      <c r="J3615" s="112">
        <v>10</v>
      </c>
      <c r="K3615" s="112">
        <v>1203</v>
      </c>
      <c r="L3615" s="112">
        <v>12030</v>
      </c>
      <c r="M3615" s="112">
        <v>2.8643000000000001</v>
      </c>
      <c r="N3615" s="112">
        <v>28.643000000000001</v>
      </c>
      <c r="O3615" s="112">
        <v>0</v>
      </c>
      <c r="P3615" s="112">
        <v>0</v>
      </c>
      <c r="Q3615" s="112">
        <v>1205.8643</v>
      </c>
      <c r="R3615" s="112">
        <v>12058.643</v>
      </c>
      <c r="S3615" s="111" t="s">
        <v>1386</v>
      </c>
    </row>
    <row r="3616" spans="1:19">
      <c r="A3616" s="111" t="s">
        <v>3211</v>
      </c>
      <c r="B3616" s="143">
        <v>44354</v>
      </c>
      <c r="C3616" s="111" t="s">
        <v>3212</v>
      </c>
      <c r="D3616" s="143">
        <v>44354</v>
      </c>
      <c r="E3616" s="111" t="s">
        <v>1116</v>
      </c>
      <c r="F3616" s="111" t="s">
        <v>1123</v>
      </c>
      <c r="G3616" s="111" t="s">
        <v>1116</v>
      </c>
      <c r="H3616" s="111" t="s">
        <v>1116</v>
      </c>
      <c r="I3616" s="111" t="s">
        <v>1334</v>
      </c>
      <c r="J3616" s="112">
        <v>10</v>
      </c>
      <c r="K3616" s="112">
        <v>1420</v>
      </c>
      <c r="L3616" s="112">
        <v>14200</v>
      </c>
      <c r="M3616" s="112">
        <v>3.3809999999999998</v>
      </c>
      <c r="N3616" s="112">
        <v>33.81</v>
      </c>
      <c r="O3616" s="112">
        <v>0</v>
      </c>
      <c r="P3616" s="112">
        <v>0</v>
      </c>
      <c r="Q3616" s="112">
        <v>1423.3810000000001</v>
      </c>
      <c r="R3616" s="112">
        <v>14233.81</v>
      </c>
      <c r="S3616" s="111" t="s">
        <v>1386</v>
      </c>
    </row>
    <row r="3617" spans="1:19" ht="25.5">
      <c r="A3617" s="111" t="s">
        <v>3213</v>
      </c>
      <c r="B3617" s="143">
        <v>44354</v>
      </c>
      <c r="C3617" s="111" t="s">
        <v>3214</v>
      </c>
      <c r="D3617" s="143">
        <v>44354</v>
      </c>
      <c r="E3617" s="111" t="s">
        <v>1384</v>
      </c>
      <c r="F3617" s="111" t="s">
        <v>1415</v>
      </c>
      <c r="G3617" s="111" t="s">
        <v>1401</v>
      </c>
      <c r="H3617" s="111" t="s">
        <v>1384</v>
      </c>
      <c r="I3617" s="111" t="s">
        <v>1379</v>
      </c>
      <c r="J3617" s="112">
        <v>1</v>
      </c>
      <c r="K3617" s="112">
        <v>9148</v>
      </c>
      <c r="L3617" s="112">
        <v>9148</v>
      </c>
      <c r="M3617" s="112">
        <v>0</v>
      </c>
      <c r="N3617" s="112">
        <v>0</v>
      </c>
      <c r="O3617" s="112">
        <v>0</v>
      </c>
      <c r="P3617" s="112">
        <v>0</v>
      </c>
      <c r="Q3617" s="112">
        <v>9148</v>
      </c>
      <c r="R3617" s="112">
        <v>9148</v>
      </c>
      <c r="S3617" s="111" t="s">
        <v>1386</v>
      </c>
    </row>
    <row r="3618" spans="1:19">
      <c r="A3618" s="111" t="s">
        <v>3215</v>
      </c>
      <c r="B3618" s="143">
        <v>44354</v>
      </c>
      <c r="C3618" s="111" t="s">
        <v>3216</v>
      </c>
      <c r="D3618" s="143">
        <v>44354</v>
      </c>
      <c r="E3618" s="111" t="s">
        <v>1384</v>
      </c>
      <c r="F3618" s="111" t="s">
        <v>1485</v>
      </c>
      <c r="G3618" s="111" t="s">
        <v>1385</v>
      </c>
      <c r="H3618" s="111" t="s">
        <v>1384</v>
      </c>
      <c r="I3618" s="111" t="s">
        <v>1308</v>
      </c>
      <c r="J3618" s="112">
        <v>1</v>
      </c>
      <c r="K3618" s="112">
        <v>9949.44</v>
      </c>
      <c r="L3618" s="112">
        <v>9949.44</v>
      </c>
      <c r="M3618" s="112">
        <v>23.6891</v>
      </c>
      <c r="N3618" s="112">
        <v>23.6891</v>
      </c>
      <c r="O3618" s="112">
        <v>0</v>
      </c>
      <c r="P3618" s="112">
        <v>0</v>
      </c>
      <c r="Q3618" s="112">
        <v>9973.1291000000001</v>
      </c>
      <c r="R3618" s="112">
        <v>9973.1291000000001</v>
      </c>
      <c r="S3618" s="111" t="s">
        <v>1386</v>
      </c>
    </row>
    <row r="3619" spans="1:19">
      <c r="A3619" s="111" t="s">
        <v>3217</v>
      </c>
      <c r="B3619" s="143">
        <v>44354</v>
      </c>
      <c r="C3619" s="111" t="s">
        <v>3218</v>
      </c>
      <c r="D3619" s="143">
        <v>44354</v>
      </c>
      <c r="E3619" s="111" t="s">
        <v>1384</v>
      </c>
      <c r="F3619" s="111" t="s">
        <v>1414</v>
      </c>
      <c r="G3619" s="111" t="s">
        <v>1385</v>
      </c>
      <c r="H3619" s="111" t="s">
        <v>1384</v>
      </c>
      <c r="I3619" s="111" t="s">
        <v>1283</v>
      </c>
      <c r="J3619" s="112">
        <v>1</v>
      </c>
      <c r="K3619" s="112">
        <v>1244</v>
      </c>
      <c r="L3619" s="112">
        <v>1244</v>
      </c>
      <c r="M3619" s="112">
        <v>0</v>
      </c>
      <c r="N3619" s="112">
        <v>0</v>
      </c>
      <c r="O3619" s="112">
        <v>0</v>
      </c>
      <c r="P3619" s="112">
        <v>0</v>
      </c>
      <c r="Q3619" s="112">
        <v>1244</v>
      </c>
      <c r="R3619" s="112">
        <v>1244</v>
      </c>
      <c r="S3619" s="111" t="s">
        <v>1386</v>
      </c>
    </row>
    <row r="3620" spans="1:19">
      <c r="A3620" s="111" t="s">
        <v>3219</v>
      </c>
      <c r="B3620" s="143">
        <v>44355</v>
      </c>
      <c r="C3620" s="111" t="s">
        <v>3220</v>
      </c>
      <c r="D3620" s="143">
        <v>44355</v>
      </c>
      <c r="E3620" s="111" t="s">
        <v>1116</v>
      </c>
      <c r="F3620" s="111" t="s">
        <v>1123</v>
      </c>
      <c r="G3620" s="111" t="s">
        <v>1116</v>
      </c>
      <c r="H3620" s="111" t="s">
        <v>1116</v>
      </c>
      <c r="I3620" s="111" t="s">
        <v>1367</v>
      </c>
      <c r="J3620" s="112">
        <v>4</v>
      </c>
      <c r="K3620" s="112">
        <v>7870</v>
      </c>
      <c r="L3620" s="112">
        <v>31480</v>
      </c>
      <c r="M3620" s="112">
        <v>18.738099999999999</v>
      </c>
      <c r="N3620" s="112">
        <v>74.952399999999997</v>
      </c>
      <c r="O3620" s="112">
        <v>0</v>
      </c>
      <c r="P3620" s="112">
        <v>0</v>
      </c>
      <c r="Q3620" s="112">
        <v>7888.7380999999996</v>
      </c>
      <c r="R3620" s="112">
        <v>31554.952399999998</v>
      </c>
      <c r="S3620" s="111" t="s">
        <v>1386</v>
      </c>
    </row>
    <row r="3621" spans="1:19">
      <c r="A3621" s="111" t="s">
        <v>3221</v>
      </c>
      <c r="B3621" s="143">
        <v>44355</v>
      </c>
      <c r="C3621" s="111" t="s">
        <v>3222</v>
      </c>
      <c r="D3621" s="143">
        <v>44355</v>
      </c>
      <c r="E3621" s="111" t="s">
        <v>1387</v>
      </c>
      <c r="F3621" s="111" t="s">
        <v>99</v>
      </c>
      <c r="G3621" s="111" t="s">
        <v>1020</v>
      </c>
      <c r="H3621" s="111" t="s">
        <v>1391</v>
      </c>
      <c r="I3621" s="111" t="s">
        <v>1367</v>
      </c>
      <c r="J3621" s="112">
        <v>15</v>
      </c>
      <c r="K3621" s="112">
        <v>7760</v>
      </c>
      <c r="L3621" s="112">
        <v>116400</v>
      </c>
      <c r="M3621" s="112">
        <v>18.475999999999999</v>
      </c>
      <c r="N3621" s="112">
        <v>277.14</v>
      </c>
      <c r="O3621" s="112">
        <v>0</v>
      </c>
      <c r="P3621" s="112">
        <v>0</v>
      </c>
      <c r="Q3621" s="112">
        <v>7778.4762000000001</v>
      </c>
      <c r="R3621" s="112">
        <v>116677.143</v>
      </c>
      <c r="S3621" s="111" t="s">
        <v>1386</v>
      </c>
    </row>
    <row r="3622" spans="1:19" ht="25.5">
      <c r="A3622" s="111" t="s">
        <v>3223</v>
      </c>
      <c r="B3622" s="143">
        <v>44355</v>
      </c>
      <c r="C3622" s="111" t="s">
        <v>3224</v>
      </c>
      <c r="D3622" s="143">
        <v>44355</v>
      </c>
      <c r="E3622" s="111" t="s">
        <v>1387</v>
      </c>
      <c r="F3622" s="111" t="s">
        <v>102</v>
      </c>
      <c r="G3622" s="111" t="s">
        <v>987</v>
      </c>
      <c r="H3622" s="111" t="s">
        <v>1391</v>
      </c>
      <c r="I3622" s="111" t="s">
        <v>1429</v>
      </c>
      <c r="J3622" s="112">
        <v>10</v>
      </c>
      <c r="K3622" s="112">
        <v>9035</v>
      </c>
      <c r="L3622" s="112">
        <v>90350</v>
      </c>
      <c r="M3622" s="112">
        <v>21.512</v>
      </c>
      <c r="N3622" s="112">
        <v>215.12</v>
      </c>
      <c r="O3622" s="112">
        <v>0</v>
      </c>
      <c r="P3622" s="112">
        <v>0</v>
      </c>
      <c r="Q3622" s="112">
        <v>9056.5118999999995</v>
      </c>
      <c r="R3622" s="112">
        <v>90565.119000000006</v>
      </c>
      <c r="S3622" s="111" t="s">
        <v>1386</v>
      </c>
    </row>
    <row r="3623" spans="1:19">
      <c r="A3623" s="111" t="s">
        <v>3225</v>
      </c>
      <c r="B3623" s="143">
        <v>44355</v>
      </c>
      <c r="C3623" s="111" t="s">
        <v>3226</v>
      </c>
      <c r="D3623" s="143">
        <v>44355</v>
      </c>
      <c r="E3623" s="111" t="s">
        <v>1387</v>
      </c>
      <c r="F3623" s="111" t="s">
        <v>97</v>
      </c>
      <c r="G3623" s="111" t="s">
        <v>987</v>
      </c>
      <c r="H3623" s="111" t="s">
        <v>1391</v>
      </c>
      <c r="I3623" s="111" t="s">
        <v>1283</v>
      </c>
      <c r="J3623" s="112">
        <v>20</v>
      </c>
      <c r="K3623" s="112">
        <v>1244</v>
      </c>
      <c r="L3623" s="112">
        <v>24880</v>
      </c>
      <c r="M3623" s="112">
        <v>2.9620000000000002</v>
      </c>
      <c r="N3623" s="112">
        <v>59.24</v>
      </c>
      <c r="O3623" s="112">
        <v>0</v>
      </c>
      <c r="P3623" s="112">
        <v>0</v>
      </c>
      <c r="Q3623" s="112">
        <v>1246.9619</v>
      </c>
      <c r="R3623" s="112">
        <v>24939.238000000001</v>
      </c>
      <c r="S3623" s="111" t="s">
        <v>1386</v>
      </c>
    </row>
    <row r="3624" spans="1:19">
      <c r="A3624" s="111" t="s">
        <v>3225</v>
      </c>
      <c r="B3624" s="143">
        <v>44355</v>
      </c>
      <c r="C3624" s="111" t="s">
        <v>3226</v>
      </c>
      <c r="D3624" s="143">
        <v>44355</v>
      </c>
      <c r="E3624" s="111" t="s">
        <v>1387</v>
      </c>
      <c r="F3624" s="111" t="s">
        <v>97</v>
      </c>
      <c r="G3624" s="111" t="s">
        <v>987</v>
      </c>
      <c r="H3624" s="111" t="s">
        <v>1391</v>
      </c>
      <c r="I3624" s="111" t="s">
        <v>1338</v>
      </c>
      <c r="J3624" s="112">
        <v>60</v>
      </c>
      <c r="K3624" s="112">
        <v>1186</v>
      </c>
      <c r="L3624" s="112">
        <v>71160</v>
      </c>
      <c r="M3624" s="112">
        <v>2.8239999999999998</v>
      </c>
      <c r="N3624" s="112">
        <v>169.44</v>
      </c>
      <c r="O3624" s="112">
        <v>0</v>
      </c>
      <c r="P3624" s="112">
        <v>0</v>
      </c>
      <c r="Q3624" s="112">
        <v>1188.8237999999999</v>
      </c>
      <c r="R3624" s="112">
        <v>71329.428</v>
      </c>
      <c r="S3624" s="111" t="s">
        <v>1386</v>
      </c>
    </row>
    <row r="3625" spans="1:19">
      <c r="A3625" s="111" t="s">
        <v>3227</v>
      </c>
      <c r="B3625" s="143">
        <v>44355</v>
      </c>
      <c r="C3625" s="111" t="s">
        <v>3228</v>
      </c>
      <c r="D3625" s="143">
        <v>44355</v>
      </c>
      <c r="E3625" s="111" t="s">
        <v>1387</v>
      </c>
      <c r="F3625" s="111" t="s">
        <v>90</v>
      </c>
      <c r="G3625" s="111" t="s">
        <v>992</v>
      </c>
      <c r="H3625" s="111" t="s">
        <v>1391</v>
      </c>
      <c r="I3625" s="111" t="s">
        <v>1367</v>
      </c>
      <c r="J3625" s="112">
        <v>5</v>
      </c>
      <c r="K3625" s="112">
        <v>7760</v>
      </c>
      <c r="L3625" s="112">
        <v>38800</v>
      </c>
      <c r="M3625" s="112">
        <v>18.475999999999999</v>
      </c>
      <c r="N3625" s="112">
        <v>92.38</v>
      </c>
      <c r="O3625" s="112">
        <v>0</v>
      </c>
      <c r="P3625" s="112">
        <v>0</v>
      </c>
      <c r="Q3625" s="112">
        <v>7778.4762000000001</v>
      </c>
      <c r="R3625" s="112">
        <v>38892.381000000001</v>
      </c>
      <c r="S3625" s="111" t="s">
        <v>1386</v>
      </c>
    </row>
    <row r="3626" spans="1:19" ht="25.5">
      <c r="A3626" s="111" t="s">
        <v>3229</v>
      </c>
      <c r="B3626" s="143">
        <v>44355</v>
      </c>
      <c r="C3626" s="111" t="s">
        <v>3230</v>
      </c>
      <c r="D3626" s="143">
        <v>44355</v>
      </c>
      <c r="E3626" s="111" t="s">
        <v>1387</v>
      </c>
      <c r="F3626" s="111" t="s">
        <v>104</v>
      </c>
      <c r="G3626" s="111" t="s">
        <v>1390</v>
      </c>
      <c r="H3626" s="111" t="s">
        <v>1391</v>
      </c>
      <c r="I3626" s="111" t="s">
        <v>1379</v>
      </c>
      <c r="J3626" s="112">
        <v>10</v>
      </c>
      <c r="K3626" s="112">
        <v>9035</v>
      </c>
      <c r="L3626" s="112">
        <v>90350</v>
      </c>
      <c r="M3626" s="112">
        <v>21.512</v>
      </c>
      <c r="N3626" s="112">
        <v>215.12</v>
      </c>
      <c r="O3626" s="112">
        <v>0</v>
      </c>
      <c r="P3626" s="112">
        <v>0</v>
      </c>
      <c r="Q3626" s="112">
        <v>9056.5118999999995</v>
      </c>
      <c r="R3626" s="112">
        <v>90565.119000000006</v>
      </c>
      <c r="S3626" s="111" t="s">
        <v>1386</v>
      </c>
    </row>
    <row r="3627" spans="1:19" ht="25.5">
      <c r="A3627" s="111" t="s">
        <v>3229</v>
      </c>
      <c r="B3627" s="143">
        <v>44355</v>
      </c>
      <c r="C3627" s="111" t="s">
        <v>3230</v>
      </c>
      <c r="D3627" s="143">
        <v>44355</v>
      </c>
      <c r="E3627" s="111" t="s">
        <v>1387</v>
      </c>
      <c r="F3627" s="111" t="s">
        <v>104</v>
      </c>
      <c r="G3627" s="111" t="s">
        <v>1390</v>
      </c>
      <c r="H3627" s="111" t="s">
        <v>1391</v>
      </c>
      <c r="I3627" s="111" t="s">
        <v>1429</v>
      </c>
      <c r="J3627" s="112">
        <v>10</v>
      </c>
      <c r="K3627" s="112">
        <v>9035</v>
      </c>
      <c r="L3627" s="112">
        <v>90350</v>
      </c>
      <c r="M3627" s="112">
        <v>21.512</v>
      </c>
      <c r="N3627" s="112">
        <v>215.12</v>
      </c>
      <c r="O3627" s="112">
        <v>0</v>
      </c>
      <c r="P3627" s="112">
        <v>0</v>
      </c>
      <c r="Q3627" s="112">
        <v>9056.5118999999995</v>
      </c>
      <c r="R3627" s="112">
        <v>90565.119000000006</v>
      </c>
      <c r="S3627" s="111" t="s">
        <v>1386</v>
      </c>
    </row>
    <row r="3628" spans="1:19">
      <c r="A3628" s="111" t="s">
        <v>3229</v>
      </c>
      <c r="B3628" s="143">
        <v>44355</v>
      </c>
      <c r="C3628" s="111" t="s">
        <v>3230</v>
      </c>
      <c r="D3628" s="143">
        <v>44355</v>
      </c>
      <c r="E3628" s="111" t="s">
        <v>1387</v>
      </c>
      <c r="F3628" s="111" t="s">
        <v>104</v>
      </c>
      <c r="G3628" s="111" t="s">
        <v>1390</v>
      </c>
      <c r="H3628" s="111" t="s">
        <v>1391</v>
      </c>
      <c r="I3628" s="111" t="s">
        <v>1126</v>
      </c>
      <c r="J3628" s="112">
        <v>2</v>
      </c>
      <c r="K3628" s="112">
        <v>9045</v>
      </c>
      <c r="L3628" s="112">
        <v>18090</v>
      </c>
      <c r="M3628" s="112">
        <v>21.536000000000001</v>
      </c>
      <c r="N3628" s="112">
        <v>43.072000000000003</v>
      </c>
      <c r="O3628" s="112">
        <v>0</v>
      </c>
      <c r="P3628" s="112">
        <v>0</v>
      </c>
      <c r="Q3628" s="112">
        <v>9066.5357000000004</v>
      </c>
      <c r="R3628" s="112">
        <v>18133.071400000001</v>
      </c>
      <c r="S3628" s="111" t="s">
        <v>1386</v>
      </c>
    </row>
    <row r="3629" spans="1:19">
      <c r="A3629" s="111" t="s">
        <v>3231</v>
      </c>
      <c r="B3629" s="143">
        <v>44355</v>
      </c>
      <c r="C3629" s="111" t="s">
        <v>3232</v>
      </c>
      <c r="D3629" s="143">
        <v>44355</v>
      </c>
      <c r="E3629" s="111" t="s">
        <v>1387</v>
      </c>
      <c r="F3629" s="111" t="s">
        <v>92</v>
      </c>
      <c r="G3629" s="111" t="s">
        <v>1390</v>
      </c>
      <c r="H3629" s="111" t="s">
        <v>1391</v>
      </c>
      <c r="I3629" s="111" t="s">
        <v>1367</v>
      </c>
      <c r="J3629" s="112">
        <v>5</v>
      </c>
      <c r="K3629" s="112">
        <v>7760</v>
      </c>
      <c r="L3629" s="112">
        <v>38800</v>
      </c>
      <c r="M3629" s="112">
        <v>18.475999999999999</v>
      </c>
      <c r="N3629" s="112">
        <v>92.38</v>
      </c>
      <c r="O3629" s="112">
        <v>0</v>
      </c>
      <c r="P3629" s="112">
        <v>0</v>
      </c>
      <c r="Q3629" s="112">
        <v>7778.4762000000001</v>
      </c>
      <c r="R3629" s="112">
        <v>38892.381000000001</v>
      </c>
      <c r="S3629" s="111" t="s">
        <v>1386</v>
      </c>
    </row>
    <row r="3630" spans="1:19">
      <c r="A3630" s="111" t="s">
        <v>3231</v>
      </c>
      <c r="B3630" s="143">
        <v>44355</v>
      </c>
      <c r="C3630" s="111" t="s">
        <v>3232</v>
      </c>
      <c r="D3630" s="143">
        <v>44355</v>
      </c>
      <c r="E3630" s="111" t="s">
        <v>1387</v>
      </c>
      <c r="F3630" s="111" t="s">
        <v>92</v>
      </c>
      <c r="G3630" s="111" t="s">
        <v>1390</v>
      </c>
      <c r="H3630" s="111" t="s">
        <v>1391</v>
      </c>
      <c r="I3630" s="111" t="s">
        <v>1338</v>
      </c>
      <c r="J3630" s="112">
        <v>20</v>
      </c>
      <c r="K3630" s="112">
        <v>1186</v>
      </c>
      <c r="L3630" s="112">
        <v>23720</v>
      </c>
      <c r="M3630" s="112">
        <v>2.8239999999999998</v>
      </c>
      <c r="N3630" s="112">
        <v>56.48</v>
      </c>
      <c r="O3630" s="112">
        <v>0</v>
      </c>
      <c r="P3630" s="112">
        <v>0</v>
      </c>
      <c r="Q3630" s="112">
        <v>1188.8237999999999</v>
      </c>
      <c r="R3630" s="112">
        <v>23776.475999999999</v>
      </c>
      <c r="S3630" s="111" t="s">
        <v>1386</v>
      </c>
    </row>
    <row r="3631" spans="1:19">
      <c r="A3631" s="111" t="s">
        <v>3233</v>
      </c>
      <c r="B3631" s="143">
        <v>44355</v>
      </c>
      <c r="C3631" s="111" t="s">
        <v>3234</v>
      </c>
      <c r="D3631" s="143">
        <v>44355</v>
      </c>
      <c r="E3631" s="111" t="s">
        <v>1387</v>
      </c>
      <c r="F3631" s="111" t="s">
        <v>80</v>
      </c>
      <c r="G3631" s="111" t="s">
        <v>992</v>
      </c>
      <c r="H3631" s="111" t="s">
        <v>1391</v>
      </c>
      <c r="I3631" s="111" t="s">
        <v>1338</v>
      </c>
      <c r="J3631" s="112">
        <v>40</v>
      </c>
      <c r="K3631" s="112">
        <v>1186</v>
      </c>
      <c r="L3631" s="112">
        <v>47440</v>
      </c>
      <c r="M3631" s="112">
        <v>2.8239999999999998</v>
      </c>
      <c r="N3631" s="112">
        <v>112.96</v>
      </c>
      <c r="O3631" s="112">
        <v>0</v>
      </c>
      <c r="P3631" s="112">
        <v>0</v>
      </c>
      <c r="Q3631" s="112">
        <v>1188.8237999999999</v>
      </c>
      <c r="R3631" s="112">
        <v>47552.951999999997</v>
      </c>
      <c r="S3631" s="111" t="s">
        <v>1386</v>
      </c>
    </row>
    <row r="3632" spans="1:19" ht="25.5">
      <c r="A3632" s="111" t="s">
        <v>3233</v>
      </c>
      <c r="B3632" s="143">
        <v>44355</v>
      </c>
      <c r="C3632" s="111" t="s">
        <v>3234</v>
      </c>
      <c r="D3632" s="143">
        <v>44355</v>
      </c>
      <c r="E3632" s="111" t="s">
        <v>1387</v>
      </c>
      <c r="F3632" s="111" t="s">
        <v>80</v>
      </c>
      <c r="G3632" s="111" t="s">
        <v>992</v>
      </c>
      <c r="H3632" s="111" t="s">
        <v>1391</v>
      </c>
      <c r="I3632" s="111" t="s">
        <v>1429</v>
      </c>
      <c r="J3632" s="112">
        <v>3</v>
      </c>
      <c r="K3632" s="112">
        <v>9035</v>
      </c>
      <c r="L3632" s="112">
        <v>27105</v>
      </c>
      <c r="M3632" s="112">
        <v>21.512</v>
      </c>
      <c r="N3632" s="112">
        <v>64.536000000000001</v>
      </c>
      <c r="O3632" s="112">
        <v>0</v>
      </c>
      <c r="P3632" s="112">
        <v>0</v>
      </c>
      <c r="Q3632" s="112">
        <v>9056.5118999999995</v>
      </c>
      <c r="R3632" s="112">
        <v>27169.5357</v>
      </c>
      <c r="S3632" s="111" t="s">
        <v>1386</v>
      </c>
    </row>
    <row r="3633" spans="1:19">
      <c r="A3633" s="111" t="s">
        <v>3235</v>
      </c>
      <c r="B3633" s="143">
        <v>44355</v>
      </c>
      <c r="C3633" s="111" t="s">
        <v>3236</v>
      </c>
      <c r="D3633" s="143">
        <v>44355</v>
      </c>
      <c r="E3633" s="111" t="s">
        <v>1387</v>
      </c>
      <c r="F3633" s="111" t="s">
        <v>94</v>
      </c>
      <c r="G3633" s="111" t="s">
        <v>989</v>
      </c>
      <c r="H3633" s="111" t="s">
        <v>1391</v>
      </c>
      <c r="I3633" s="111" t="s">
        <v>1334</v>
      </c>
      <c r="J3633" s="112">
        <v>10</v>
      </c>
      <c r="K3633" s="112">
        <v>1400</v>
      </c>
      <c r="L3633" s="112">
        <v>14000</v>
      </c>
      <c r="M3633" s="112">
        <v>3.3330000000000002</v>
      </c>
      <c r="N3633" s="112">
        <v>33.33</v>
      </c>
      <c r="O3633" s="112">
        <v>0</v>
      </c>
      <c r="P3633" s="112">
        <v>0</v>
      </c>
      <c r="Q3633" s="112">
        <v>1403.3333</v>
      </c>
      <c r="R3633" s="112">
        <v>14033.333000000001</v>
      </c>
      <c r="S3633" s="111" t="s">
        <v>1386</v>
      </c>
    </row>
    <row r="3634" spans="1:19">
      <c r="A3634" s="111" t="s">
        <v>3237</v>
      </c>
      <c r="B3634" s="143">
        <v>44355</v>
      </c>
      <c r="C3634" s="111" t="s">
        <v>3238</v>
      </c>
      <c r="D3634" s="143">
        <v>44355</v>
      </c>
      <c r="E3634" s="111" t="s">
        <v>1387</v>
      </c>
      <c r="F3634" s="111" t="s">
        <v>103</v>
      </c>
      <c r="G3634" s="111" t="s">
        <v>1392</v>
      </c>
      <c r="H3634" s="111" t="s">
        <v>1391</v>
      </c>
      <c r="I3634" s="111" t="s">
        <v>1338</v>
      </c>
      <c r="J3634" s="112">
        <v>80</v>
      </c>
      <c r="K3634" s="112">
        <v>1186</v>
      </c>
      <c r="L3634" s="112">
        <v>94880</v>
      </c>
      <c r="M3634" s="112">
        <v>2.8239999999999998</v>
      </c>
      <c r="N3634" s="112">
        <v>225.92</v>
      </c>
      <c r="O3634" s="112">
        <v>0</v>
      </c>
      <c r="P3634" s="112">
        <v>0</v>
      </c>
      <c r="Q3634" s="112">
        <v>1188.8237999999999</v>
      </c>
      <c r="R3634" s="112">
        <v>95105.903999999995</v>
      </c>
      <c r="S3634" s="111" t="s">
        <v>1386</v>
      </c>
    </row>
    <row r="3635" spans="1:19">
      <c r="A3635" s="111" t="s">
        <v>3237</v>
      </c>
      <c r="B3635" s="143">
        <v>44355</v>
      </c>
      <c r="C3635" s="111" t="s">
        <v>3238</v>
      </c>
      <c r="D3635" s="143">
        <v>44355</v>
      </c>
      <c r="E3635" s="111" t="s">
        <v>1387</v>
      </c>
      <c r="F3635" s="111" t="s">
        <v>103</v>
      </c>
      <c r="G3635" s="111" t="s">
        <v>1392</v>
      </c>
      <c r="H3635" s="111" t="s">
        <v>1391</v>
      </c>
      <c r="I3635" s="111" t="s">
        <v>1283</v>
      </c>
      <c r="J3635" s="112">
        <v>80</v>
      </c>
      <c r="K3635" s="112">
        <v>1244</v>
      </c>
      <c r="L3635" s="112">
        <v>99520</v>
      </c>
      <c r="M3635" s="112">
        <v>2.9620000000000002</v>
      </c>
      <c r="N3635" s="112">
        <v>236.96</v>
      </c>
      <c r="O3635" s="112">
        <v>0</v>
      </c>
      <c r="P3635" s="112">
        <v>0</v>
      </c>
      <c r="Q3635" s="112">
        <v>1246.9619</v>
      </c>
      <c r="R3635" s="112">
        <v>99756.952000000005</v>
      </c>
      <c r="S3635" s="111" t="s">
        <v>1386</v>
      </c>
    </row>
    <row r="3636" spans="1:19">
      <c r="A3636" s="111" t="s">
        <v>3239</v>
      </c>
      <c r="B3636" s="143">
        <v>44355</v>
      </c>
      <c r="C3636" s="111" t="s">
        <v>3240</v>
      </c>
      <c r="D3636" s="143">
        <v>44355</v>
      </c>
      <c r="E3636" s="111" t="s">
        <v>1387</v>
      </c>
      <c r="F3636" s="111" t="s">
        <v>12</v>
      </c>
      <c r="G3636" s="111" t="s">
        <v>1422</v>
      </c>
      <c r="H3636" s="111" t="s">
        <v>13</v>
      </c>
      <c r="I3636" s="111" t="s">
        <v>1286</v>
      </c>
      <c r="J3636" s="112">
        <v>60</v>
      </c>
      <c r="K3636" s="112">
        <v>1361</v>
      </c>
      <c r="L3636" s="112">
        <v>81660</v>
      </c>
      <c r="M3636" s="112">
        <v>3.2404999999999999</v>
      </c>
      <c r="N3636" s="112">
        <v>194.43</v>
      </c>
      <c r="O3636" s="112">
        <v>0</v>
      </c>
      <c r="P3636" s="112">
        <v>0</v>
      </c>
      <c r="Q3636" s="112">
        <v>1364.2405000000001</v>
      </c>
      <c r="R3636" s="112">
        <v>81854.429999999993</v>
      </c>
      <c r="S3636" s="111" t="s">
        <v>1386</v>
      </c>
    </row>
    <row r="3637" spans="1:19">
      <c r="A3637" s="111" t="s">
        <v>3239</v>
      </c>
      <c r="B3637" s="143">
        <v>44355</v>
      </c>
      <c r="C3637" s="111" t="s">
        <v>3240</v>
      </c>
      <c r="D3637" s="143">
        <v>44355</v>
      </c>
      <c r="E3637" s="111" t="s">
        <v>1387</v>
      </c>
      <c r="F3637" s="111" t="s">
        <v>12</v>
      </c>
      <c r="G3637" s="111" t="s">
        <v>1422</v>
      </c>
      <c r="H3637" s="111" t="s">
        <v>13</v>
      </c>
      <c r="I3637" s="111" t="s">
        <v>1367</v>
      </c>
      <c r="J3637" s="112">
        <v>20</v>
      </c>
      <c r="K3637" s="112">
        <v>7760</v>
      </c>
      <c r="L3637" s="112">
        <v>155200</v>
      </c>
      <c r="M3637" s="112">
        <v>18.476199999999999</v>
      </c>
      <c r="N3637" s="112">
        <v>369.524</v>
      </c>
      <c r="O3637" s="112">
        <v>0</v>
      </c>
      <c r="P3637" s="112">
        <v>0</v>
      </c>
      <c r="Q3637" s="112">
        <v>7778.4762000000001</v>
      </c>
      <c r="R3637" s="112">
        <v>155569.524</v>
      </c>
      <c r="S3637" s="111" t="s">
        <v>1386</v>
      </c>
    </row>
    <row r="3638" spans="1:19">
      <c r="A3638" s="111" t="s">
        <v>3239</v>
      </c>
      <c r="B3638" s="143">
        <v>44355</v>
      </c>
      <c r="C3638" s="111" t="s">
        <v>3240</v>
      </c>
      <c r="D3638" s="143">
        <v>44355</v>
      </c>
      <c r="E3638" s="111" t="s">
        <v>1387</v>
      </c>
      <c r="F3638" s="111" t="s">
        <v>12</v>
      </c>
      <c r="G3638" s="111" t="s">
        <v>1422</v>
      </c>
      <c r="H3638" s="111" t="s">
        <v>13</v>
      </c>
      <c r="I3638" s="111" t="s">
        <v>1127</v>
      </c>
      <c r="J3638" s="112">
        <v>40</v>
      </c>
      <c r="K3638" s="112">
        <v>1419</v>
      </c>
      <c r="L3638" s="112">
        <v>56760</v>
      </c>
      <c r="M3638" s="112">
        <v>3.3786</v>
      </c>
      <c r="N3638" s="112">
        <v>135.14400000000001</v>
      </c>
      <c r="O3638" s="112">
        <v>0</v>
      </c>
      <c r="P3638" s="112">
        <v>0</v>
      </c>
      <c r="Q3638" s="112">
        <v>1422.3786</v>
      </c>
      <c r="R3638" s="112">
        <v>56895.144</v>
      </c>
      <c r="S3638" s="111" t="s">
        <v>1386</v>
      </c>
    </row>
    <row r="3639" spans="1:19">
      <c r="A3639" s="111" t="s">
        <v>3239</v>
      </c>
      <c r="B3639" s="143">
        <v>44355</v>
      </c>
      <c r="C3639" s="111" t="s">
        <v>3240</v>
      </c>
      <c r="D3639" s="143">
        <v>44355</v>
      </c>
      <c r="E3639" s="111" t="s">
        <v>1387</v>
      </c>
      <c r="F3639" s="111" t="s">
        <v>12</v>
      </c>
      <c r="G3639" s="111" t="s">
        <v>1422</v>
      </c>
      <c r="H3639" s="111" t="s">
        <v>13</v>
      </c>
      <c r="I3639" s="111" t="s">
        <v>1283</v>
      </c>
      <c r="J3639" s="112">
        <v>40</v>
      </c>
      <c r="K3639" s="112">
        <v>1244</v>
      </c>
      <c r="L3639" s="112">
        <v>49760</v>
      </c>
      <c r="M3639" s="112">
        <v>2.9619</v>
      </c>
      <c r="N3639" s="112">
        <v>118.476</v>
      </c>
      <c r="O3639" s="112">
        <v>0</v>
      </c>
      <c r="P3639" s="112">
        <v>0</v>
      </c>
      <c r="Q3639" s="112">
        <v>1246.9619</v>
      </c>
      <c r="R3639" s="112">
        <v>49878.476000000002</v>
      </c>
      <c r="S3639" s="111" t="s">
        <v>1386</v>
      </c>
    </row>
    <row r="3640" spans="1:19">
      <c r="A3640" s="111" t="s">
        <v>3239</v>
      </c>
      <c r="B3640" s="143">
        <v>44355</v>
      </c>
      <c r="C3640" s="111" t="s">
        <v>3240</v>
      </c>
      <c r="D3640" s="143">
        <v>44355</v>
      </c>
      <c r="E3640" s="111" t="s">
        <v>1387</v>
      </c>
      <c r="F3640" s="111" t="s">
        <v>12</v>
      </c>
      <c r="G3640" s="111" t="s">
        <v>1422</v>
      </c>
      <c r="H3640" s="111" t="s">
        <v>13</v>
      </c>
      <c r="I3640" s="111" t="s">
        <v>1308</v>
      </c>
      <c r="J3640" s="112">
        <v>20</v>
      </c>
      <c r="K3640" s="112">
        <v>9850</v>
      </c>
      <c r="L3640" s="112">
        <v>197000</v>
      </c>
      <c r="M3640" s="112">
        <v>23.452400000000001</v>
      </c>
      <c r="N3640" s="112">
        <v>469.048</v>
      </c>
      <c r="O3640" s="112">
        <v>0</v>
      </c>
      <c r="P3640" s="112">
        <v>0</v>
      </c>
      <c r="Q3640" s="112">
        <v>9873.4524000000001</v>
      </c>
      <c r="R3640" s="112">
        <v>197469.04800000001</v>
      </c>
      <c r="S3640" s="111" t="s">
        <v>1386</v>
      </c>
    </row>
    <row r="3641" spans="1:19">
      <c r="A3641" s="111" t="s">
        <v>3239</v>
      </c>
      <c r="B3641" s="143">
        <v>44355</v>
      </c>
      <c r="C3641" s="111" t="s">
        <v>3240</v>
      </c>
      <c r="D3641" s="143">
        <v>44355</v>
      </c>
      <c r="E3641" s="111" t="s">
        <v>1387</v>
      </c>
      <c r="F3641" s="111" t="s">
        <v>12</v>
      </c>
      <c r="G3641" s="111" t="s">
        <v>1422</v>
      </c>
      <c r="H3641" s="111" t="s">
        <v>13</v>
      </c>
      <c r="I3641" s="111" t="s">
        <v>1436</v>
      </c>
      <c r="J3641" s="112">
        <v>20</v>
      </c>
      <c r="K3641" s="112">
        <v>1176</v>
      </c>
      <c r="L3641" s="112">
        <v>23520</v>
      </c>
      <c r="M3641" s="112">
        <v>2.8</v>
      </c>
      <c r="N3641" s="112">
        <v>56</v>
      </c>
      <c r="O3641" s="112">
        <v>0</v>
      </c>
      <c r="P3641" s="112">
        <v>0</v>
      </c>
      <c r="Q3641" s="112">
        <v>1178.8</v>
      </c>
      <c r="R3641" s="112">
        <v>23576</v>
      </c>
      <c r="S3641" s="111" t="s">
        <v>1386</v>
      </c>
    </row>
    <row r="3642" spans="1:19">
      <c r="A3642" s="111" t="s">
        <v>3241</v>
      </c>
      <c r="B3642" s="143">
        <v>44355</v>
      </c>
      <c r="C3642" s="111" t="s">
        <v>3242</v>
      </c>
      <c r="D3642" s="143">
        <v>44355</v>
      </c>
      <c r="E3642" s="111" t="s">
        <v>1387</v>
      </c>
      <c r="F3642" s="111" t="s">
        <v>77</v>
      </c>
      <c r="G3642" s="111" t="s">
        <v>992</v>
      </c>
      <c r="H3642" s="111" t="s">
        <v>1391</v>
      </c>
      <c r="I3642" s="111" t="s">
        <v>1367</v>
      </c>
      <c r="J3642" s="112">
        <v>5</v>
      </c>
      <c r="K3642" s="112">
        <v>7760</v>
      </c>
      <c r="L3642" s="112">
        <v>38800</v>
      </c>
      <c r="M3642" s="112">
        <v>18.475999999999999</v>
      </c>
      <c r="N3642" s="112">
        <v>92.38</v>
      </c>
      <c r="O3642" s="112">
        <v>0</v>
      </c>
      <c r="P3642" s="112">
        <v>0</v>
      </c>
      <c r="Q3642" s="112">
        <v>7778.4762000000001</v>
      </c>
      <c r="R3642" s="112">
        <v>38892.381000000001</v>
      </c>
      <c r="S3642" s="111" t="s">
        <v>1386</v>
      </c>
    </row>
    <row r="3643" spans="1:19">
      <c r="A3643" s="111" t="s">
        <v>3241</v>
      </c>
      <c r="B3643" s="143">
        <v>44355</v>
      </c>
      <c r="C3643" s="111" t="s">
        <v>3242</v>
      </c>
      <c r="D3643" s="143">
        <v>44355</v>
      </c>
      <c r="E3643" s="111" t="s">
        <v>1387</v>
      </c>
      <c r="F3643" s="111" t="s">
        <v>77</v>
      </c>
      <c r="G3643" s="111" t="s">
        <v>992</v>
      </c>
      <c r="H3643" s="111" t="s">
        <v>1391</v>
      </c>
      <c r="I3643" s="111" t="s">
        <v>1338</v>
      </c>
      <c r="J3643" s="112">
        <v>20</v>
      </c>
      <c r="K3643" s="112">
        <v>1186</v>
      </c>
      <c r="L3643" s="112">
        <v>23720</v>
      </c>
      <c r="M3643" s="112">
        <v>2.8239999999999998</v>
      </c>
      <c r="N3643" s="112">
        <v>56.48</v>
      </c>
      <c r="O3643" s="112">
        <v>0</v>
      </c>
      <c r="P3643" s="112">
        <v>0</v>
      </c>
      <c r="Q3643" s="112">
        <v>1188.8237999999999</v>
      </c>
      <c r="R3643" s="112">
        <v>23776.475999999999</v>
      </c>
      <c r="S3643" s="111" t="s">
        <v>1386</v>
      </c>
    </row>
    <row r="3644" spans="1:19">
      <c r="A3644" s="111" t="s">
        <v>3243</v>
      </c>
      <c r="B3644" s="143">
        <v>44355</v>
      </c>
      <c r="C3644" s="111" t="s">
        <v>3244</v>
      </c>
      <c r="D3644" s="143">
        <v>44355</v>
      </c>
      <c r="E3644" s="111" t="s">
        <v>1387</v>
      </c>
      <c r="F3644" s="111" t="s">
        <v>954</v>
      </c>
      <c r="G3644" s="111" t="s">
        <v>76</v>
      </c>
      <c r="H3644" s="111" t="s">
        <v>54</v>
      </c>
      <c r="I3644" s="111" t="s">
        <v>1338</v>
      </c>
      <c r="J3644" s="112">
        <v>140</v>
      </c>
      <c r="K3644" s="112">
        <v>1186</v>
      </c>
      <c r="L3644" s="112">
        <v>166040</v>
      </c>
      <c r="M3644" s="112">
        <v>2.8237999999999999</v>
      </c>
      <c r="N3644" s="112">
        <v>395.33199999999999</v>
      </c>
      <c r="O3644" s="112">
        <v>0</v>
      </c>
      <c r="P3644" s="112">
        <v>0</v>
      </c>
      <c r="Q3644" s="112">
        <v>1188.8237999999999</v>
      </c>
      <c r="R3644" s="112">
        <v>166435.33199999999</v>
      </c>
      <c r="S3644" s="111" t="s">
        <v>1386</v>
      </c>
    </row>
    <row r="3645" spans="1:19">
      <c r="A3645" s="111" t="s">
        <v>3245</v>
      </c>
      <c r="B3645" s="143">
        <v>44355</v>
      </c>
      <c r="C3645" s="111" t="s">
        <v>3246</v>
      </c>
      <c r="D3645" s="143">
        <v>44355</v>
      </c>
      <c r="E3645" s="111" t="s">
        <v>1387</v>
      </c>
      <c r="F3645" s="111" t="s">
        <v>75</v>
      </c>
      <c r="G3645" s="111" t="s">
        <v>76</v>
      </c>
      <c r="H3645" s="111" t="s">
        <v>54</v>
      </c>
      <c r="I3645" s="111" t="s">
        <v>1367</v>
      </c>
      <c r="J3645" s="112">
        <v>5</v>
      </c>
      <c r="K3645" s="112">
        <v>7760</v>
      </c>
      <c r="L3645" s="112">
        <v>38800</v>
      </c>
      <c r="M3645" s="112">
        <v>18.476199999999999</v>
      </c>
      <c r="N3645" s="112">
        <v>92.381</v>
      </c>
      <c r="O3645" s="112">
        <v>0</v>
      </c>
      <c r="P3645" s="112">
        <v>0</v>
      </c>
      <c r="Q3645" s="112">
        <v>7778.4762000000001</v>
      </c>
      <c r="R3645" s="112">
        <v>38892.381000000001</v>
      </c>
      <c r="S3645" s="111" t="s">
        <v>1386</v>
      </c>
    </row>
    <row r="3646" spans="1:19">
      <c r="A3646" s="111" t="s">
        <v>3245</v>
      </c>
      <c r="B3646" s="143">
        <v>44355</v>
      </c>
      <c r="C3646" s="111" t="s">
        <v>3246</v>
      </c>
      <c r="D3646" s="143">
        <v>44355</v>
      </c>
      <c r="E3646" s="111" t="s">
        <v>1387</v>
      </c>
      <c r="F3646" s="111" t="s">
        <v>75</v>
      </c>
      <c r="G3646" s="111" t="s">
        <v>76</v>
      </c>
      <c r="H3646" s="111" t="s">
        <v>54</v>
      </c>
      <c r="I3646" s="111" t="s">
        <v>1338</v>
      </c>
      <c r="J3646" s="112">
        <v>20</v>
      </c>
      <c r="K3646" s="112">
        <v>1186</v>
      </c>
      <c r="L3646" s="112">
        <v>23720</v>
      </c>
      <c r="M3646" s="112">
        <v>2.8237999999999999</v>
      </c>
      <c r="N3646" s="112">
        <v>56.475999999999999</v>
      </c>
      <c r="O3646" s="112">
        <v>0</v>
      </c>
      <c r="P3646" s="112">
        <v>0</v>
      </c>
      <c r="Q3646" s="112">
        <v>1188.8237999999999</v>
      </c>
      <c r="R3646" s="112">
        <v>23776.475999999999</v>
      </c>
      <c r="S3646" s="111" t="s">
        <v>1386</v>
      </c>
    </row>
    <row r="3647" spans="1:19">
      <c r="A3647" s="111" t="s">
        <v>3245</v>
      </c>
      <c r="B3647" s="143">
        <v>44355</v>
      </c>
      <c r="C3647" s="111" t="s">
        <v>3246</v>
      </c>
      <c r="D3647" s="143">
        <v>44355</v>
      </c>
      <c r="E3647" s="111" t="s">
        <v>1387</v>
      </c>
      <c r="F3647" s="111" t="s">
        <v>75</v>
      </c>
      <c r="G3647" s="111" t="s">
        <v>76</v>
      </c>
      <c r="H3647" s="111" t="s">
        <v>54</v>
      </c>
      <c r="I3647" s="111" t="s">
        <v>1283</v>
      </c>
      <c r="J3647" s="112">
        <v>40</v>
      </c>
      <c r="K3647" s="112">
        <v>1244</v>
      </c>
      <c r="L3647" s="112">
        <v>49760</v>
      </c>
      <c r="M3647" s="112">
        <v>2.9619</v>
      </c>
      <c r="N3647" s="112">
        <v>118.476</v>
      </c>
      <c r="O3647" s="112">
        <v>0</v>
      </c>
      <c r="P3647" s="112">
        <v>0</v>
      </c>
      <c r="Q3647" s="112">
        <v>1246.9619</v>
      </c>
      <c r="R3647" s="112">
        <v>49878.476000000002</v>
      </c>
      <c r="S3647" s="111" t="s">
        <v>1386</v>
      </c>
    </row>
    <row r="3648" spans="1:19">
      <c r="A3648" s="111" t="s">
        <v>3247</v>
      </c>
      <c r="B3648" s="143">
        <v>44355</v>
      </c>
      <c r="C3648" s="111" t="s">
        <v>3248</v>
      </c>
      <c r="D3648" s="143">
        <v>44355</v>
      </c>
      <c r="E3648" s="111" t="s">
        <v>1387</v>
      </c>
      <c r="F3648" s="111" t="s">
        <v>72</v>
      </c>
      <c r="G3648" s="111" t="s">
        <v>1028</v>
      </c>
      <c r="H3648" s="111" t="s">
        <v>54</v>
      </c>
      <c r="I3648" s="111" t="s">
        <v>1338</v>
      </c>
      <c r="J3648" s="112">
        <v>40</v>
      </c>
      <c r="K3648" s="112">
        <v>1186</v>
      </c>
      <c r="L3648" s="112">
        <v>47440</v>
      </c>
      <c r="M3648" s="112">
        <v>2.8237999999999999</v>
      </c>
      <c r="N3648" s="112">
        <v>112.952</v>
      </c>
      <c r="O3648" s="112">
        <v>0</v>
      </c>
      <c r="P3648" s="112">
        <v>0</v>
      </c>
      <c r="Q3648" s="112">
        <v>1188.8237999999999</v>
      </c>
      <c r="R3648" s="112">
        <v>47552.951999999997</v>
      </c>
      <c r="S3648" s="111" t="s">
        <v>1386</v>
      </c>
    </row>
    <row r="3649" spans="1:19">
      <c r="A3649" s="111" t="s">
        <v>3247</v>
      </c>
      <c r="B3649" s="143">
        <v>44355</v>
      </c>
      <c r="C3649" s="111" t="s">
        <v>3248</v>
      </c>
      <c r="D3649" s="143">
        <v>44355</v>
      </c>
      <c r="E3649" s="111" t="s">
        <v>1387</v>
      </c>
      <c r="F3649" s="111" t="s">
        <v>72</v>
      </c>
      <c r="G3649" s="111" t="s">
        <v>1028</v>
      </c>
      <c r="H3649" s="111" t="s">
        <v>54</v>
      </c>
      <c r="I3649" s="111" t="s">
        <v>1127</v>
      </c>
      <c r="J3649" s="112">
        <v>40</v>
      </c>
      <c r="K3649" s="112">
        <v>1419</v>
      </c>
      <c r="L3649" s="112">
        <v>56760</v>
      </c>
      <c r="M3649" s="112">
        <v>3.3786</v>
      </c>
      <c r="N3649" s="112">
        <v>135.14400000000001</v>
      </c>
      <c r="O3649" s="112">
        <v>0</v>
      </c>
      <c r="P3649" s="112">
        <v>0</v>
      </c>
      <c r="Q3649" s="112">
        <v>1422.3786</v>
      </c>
      <c r="R3649" s="112">
        <v>56895.144</v>
      </c>
      <c r="S3649" s="111" t="s">
        <v>1386</v>
      </c>
    </row>
    <row r="3650" spans="1:19">
      <c r="A3650" s="111" t="s">
        <v>3247</v>
      </c>
      <c r="B3650" s="143">
        <v>44355</v>
      </c>
      <c r="C3650" s="111" t="s">
        <v>3248</v>
      </c>
      <c r="D3650" s="143">
        <v>44355</v>
      </c>
      <c r="E3650" s="111" t="s">
        <v>1387</v>
      </c>
      <c r="F3650" s="111" t="s">
        <v>72</v>
      </c>
      <c r="G3650" s="111" t="s">
        <v>1028</v>
      </c>
      <c r="H3650" s="111" t="s">
        <v>54</v>
      </c>
      <c r="I3650" s="111" t="s">
        <v>1334</v>
      </c>
      <c r="J3650" s="112">
        <v>20</v>
      </c>
      <c r="K3650" s="112">
        <v>1400</v>
      </c>
      <c r="L3650" s="112">
        <v>28000</v>
      </c>
      <c r="M3650" s="112">
        <v>3.3332999999999999</v>
      </c>
      <c r="N3650" s="112">
        <v>66.665999999999997</v>
      </c>
      <c r="O3650" s="112">
        <v>0</v>
      </c>
      <c r="P3650" s="112">
        <v>0</v>
      </c>
      <c r="Q3650" s="112">
        <v>1403.3333</v>
      </c>
      <c r="R3650" s="112">
        <v>28066.666000000001</v>
      </c>
      <c r="S3650" s="111" t="s">
        <v>1386</v>
      </c>
    </row>
    <row r="3651" spans="1:19">
      <c r="A3651" s="111" t="s">
        <v>3247</v>
      </c>
      <c r="B3651" s="143">
        <v>44355</v>
      </c>
      <c r="C3651" s="111" t="s">
        <v>3248</v>
      </c>
      <c r="D3651" s="143">
        <v>44355</v>
      </c>
      <c r="E3651" s="111" t="s">
        <v>1387</v>
      </c>
      <c r="F3651" s="111" t="s">
        <v>72</v>
      </c>
      <c r="G3651" s="111" t="s">
        <v>1028</v>
      </c>
      <c r="H3651" s="111" t="s">
        <v>54</v>
      </c>
      <c r="I3651" s="111" t="s">
        <v>1367</v>
      </c>
      <c r="J3651" s="112">
        <v>10</v>
      </c>
      <c r="K3651" s="112">
        <v>7760</v>
      </c>
      <c r="L3651" s="112">
        <v>77600</v>
      </c>
      <c r="M3651" s="112">
        <v>18.476199999999999</v>
      </c>
      <c r="N3651" s="112">
        <v>184.762</v>
      </c>
      <c r="O3651" s="112">
        <v>0</v>
      </c>
      <c r="P3651" s="112">
        <v>0</v>
      </c>
      <c r="Q3651" s="112">
        <v>7778.4762000000001</v>
      </c>
      <c r="R3651" s="112">
        <v>77784.762000000002</v>
      </c>
      <c r="S3651" s="111" t="s">
        <v>1386</v>
      </c>
    </row>
    <row r="3652" spans="1:19">
      <c r="A3652" s="111" t="s">
        <v>3249</v>
      </c>
      <c r="B3652" s="143">
        <v>44355</v>
      </c>
      <c r="C3652" s="111" t="s">
        <v>3250</v>
      </c>
      <c r="D3652" s="143">
        <v>44355</v>
      </c>
      <c r="E3652" s="111" t="s">
        <v>1387</v>
      </c>
      <c r="F3652" s="111" t="s">
        <v>45</v>
      </c>
      <c r="G3652" s="111" t="s">
        <v>1389</v>
      </c>
      <c r="H3652" s="111" t="s">
        <v>13</v>
      </c>
      <c r="I3652" s="111" t="s">
        <v>1283</v>
      </c>
      <c r="J3652" s="112">
        <v>60</v>
      </c>
      <c r="K3652" s="112">
        <v>1244</v>
      </c>
      <c r="L3652" s="112">
        <v>74640</v>
      </c>
      <c r="M3652" s="112">
        <v>2.9619</v>
      </c>
      <c r="N3652" s="112">
        <v>177.714</v>
      </c>
      <c r="O3652" s="112">
        <v>0</v>
      </c>
      <c r="P3652" s="112">
        <v>0</v>
      </c>
      <c r="Q3652" s="112">
        <v>1246.9619</v>
      </c>
      <c r="R3652" s="112">
        <v>74817.714000000007</v>
      </c>
      <c r="S3652" s="111" t="s">
        <v>1386</v>
      </c>
    </row>
    <row r="3653" spans="1:19">
      <c r="A3653" s="111" t="s">
        <v>3251</v>
      </c>
      <c r="B3653" s="143">
        <v>44355</v>
      </c>
      <c r="C3653" s="111" t="s">
        <v>3252</v>
      </c>
      <c r="D3653" s="143">
        <v>44355</v>
      </c>
      <c r="E3653" s="111" t="s">
        <v>1387</v>
      </c>
      <c r="F3653" s="111" t="s">
        <v>18</v>
      </c>
      <c r="G3653" s="111" t="s">
        <v>19</v>
      </c>
      <c r="H3653" s="111" t="s">
        <v>13</v>
      </c>
      <c r="I3653" s="111" t="s">
        <v>1436</v>
      </c>
      <c r="J3653" s="112">
        <v>40</v>
      </c>
      <c r="K3653" s="112">
        <v>1176</v>
      </c>
      <c r="L3653" s="112">
        <v>47040</v>
      </c>
      <c r="M3653" s="112">
        <v>2.8</v>
      </c>
      <c r="N3653" s="112">
        <v>112</v>
      </c>
      <c r="O3653" s="112">
        <v>0</v>
      </c>
      <c r="P3653" s="112">
        <v>0</v>
      </c>
      <c r="Q3653" s="112">
        <v>1178.8</v>
      </c>
      <c r="R3653" s="112">
        <v>47152</v>
      </c>
      <c r="S3653" s="111" t="s">
        <v>1386</v>
      </c>
    </row>
    <row r="3654" spans="1:19">
      <c r="A3654" s="111" t="s">
        <v>3251</v>
      </c>
      <c r="B3654" s="143">
        <v>44355</v>
      </c>
      <c r="C3654" s="111" t="s">
        <v>3252</v>
      </c>
      <c r="D3654" s="143">
        <v>44355</v>
      </c>
      <c r="E3654" s="111" t="s">
        <v>1387</v>
      </c>
      <c r="F3654" s="111" t="s">
        <v>18</v>
      </c>
      <c r="G3654" s="111" t="s">
        <v>19</v>
      </c>
      <c r="H3654" s="111" t="s">
        <v>13</v>
      </c>
      <c r="I3654" s="111" t="s">
        <v>1367</v>
      </c>
      <c r="J3654" s="112">
        <v>10</v>
      </c>
      <c r="K3654" s="112">
        <v>7760</v>
      </c>
      <c r="L3654" s="112">
        <v>77600</v>
      </c>
      <c r="M3654" s="112">
        <v>18.476199999999999</v>
      </c>
      <c r="N3654" s="112">
        <v>184.762</v>
      </c>
      <c r="O3654" s="112">
        <v>0</v>
      </c>
      <c r="P3654" s="112">
        <v>0</v>
      </c>
      <c r="Q3654" s="112">
        <v>7778.4762000000001</v>
      </c>
      <c r="R3654" s="112">
        <v>77784.762000000002</v>
      </c>
      <c r="S3654" s="111" t="s">
        <v>1386</v>
      </c>
    </row>
    <row r="3655" spans="1:19">
      <c r="A3655" s="111" t="s">
        <v>3253</v>
      </c>
      <c r="B3655" s="143">
        <v>44355</v>
      </c>
      <c r="C3655" s="111" t="s">
        <v>3254</v>
      </c>
      <c r="D3655" s="143">
        <v>44355</v>
      </c>
      <c r="E3655" s="111" t="s">
        <v>1387</v>
      </c>
      <c r="F3655" s="111" t="s">
        <v>50</v>
      </c>
      <c r="G3655" s="111" t="s">
        <v>1389</v>
      </c>
      <c r="H3655" s="111" t="s">
        <v>13</v>
      </c>
      <c r="I3655" s="111" t="s">
        <v>1283</v>
      </c>
      <c r="J3655" s="112">
        <v>30</v>
      </c>
      <c r="K3655" s="112">
        <v>1244</v>
      </c>
      <c r="L3655" s="112">
        <v>37320</v>
      </c>
      <c r="M3655" s="112">
        <v>2.9619</v>
      </c>
      <c r="N3655" s="112">
        <v>88.856999999999999</v>
      </c>
      <c r="O3655" s="112">
        <v>0</v>
      </c>
      <c r="P3655" s="112">
        <v>0</v>
      </c>
      <c r="Q3655" s="112">
        <v>1246.9619</v>
      </c>
      <c r="R3655" s="112">
        <v>37408.857000000004</v>
      </c>
      <c r="S3655" s="111" t="s">
        <v>1386</v>
      </c>
    </row>
    <row r="3656" spans="1:19" ht="25.5">
      <c r="A3656" s="111" t="s">
        <v>3255</v>
      </c>
      <c r="B3656" s="143">
        <v>44355</v>
      </c>
      <c r="C3656" s="111" t="s">
        <v>3256</v>
      </c>
      <c r="D3656" s="143">
        <v>44355</v>
      </c>
      <c r="E3656" s="111" t="s">
        <v>1387</v>
      </c>
      <c r="F3656" s="111" t="s">
        <v>1478</v>
      </c>
      <c r="G3656" s="111" t="s">
        <v>66</v>
      </c>
      <c r="H3656" s="111" t="s">
        <v>54</v>
      </c>
      <c r="I3656" s="111" t="s">
        <v>1379</v>
      </c>
      <c r="J3656" s="112">
        <v>6</v>
      </c>
      <c r="K3656" s="112">
        <v>9035</v>
      </c>
      <c r="L3656" s="112">
        <v>54210</v>
      </c>
      <c r="M3656" s="112">
        <v>21.511900000000001</v>
      </c>
      <c r="N3656" s="112">
        <v>129.07140000000001</v>
      </c>
      <c r="O3656" s="112">
        <v>0</v>
      </c>
      <c r="P3656" s="112">
        <v>0</v>
      </c>
      <c r="Q3656" s="112">
        <v>9056.5118999999995</v>
      </c>
      <c r="R3656" s="112">
        <v>54339.071400000001</v>
      </c>
      <c r="S3656" s="111" t="s">
        <v>1386</v>
      </c>
    </row>
    <row r="3657" spans="1:19">
      <c r="A3657" s="111" t="s">
        <v>3255</v>
      </c>
      <c r="B3657" s="143">
        <v>44355</v>
      </c>
      <c r="C3657" s="111" t="s">
        <v>3256</v>
      </c>
      <c r="D3657" s="143">
        <v>44355</v>
      </c>
      <c r="E3657" s="111" t="s">
        <v>1387</v>
      </c>
      <c r="F3657" s="111" t="s">
        <v>1478</v>
      </c>
      <c r="G3657" s="111" t="s">
        <v>66</v>
      </c>
      <c r="H3657" s="111" t="s">
        <v>54</v>
      </c>
      <c r="I3657" s="111" t="s">
        <v>1367</v>
      </c>
      <c r="J3657" s="112">
        <v>10</v>
      </c>
      <c r="K3657" s="112">
        <v>7760</v>
      </c>
      <c r="L3657" s="112">
        <v>77600</v>
      </c>
      <c r="M3657" s="112">
        <v>18.476199999999999</v>
      </c>
      <c r="N3657" s="112">
        <v>184.762</v>
      </c>
      <c r="O3657" s="112">
        <v>0</v>
      </c>
      <c r="P3657" s="112">
        <v>0</v>
      </c>
      <c r="Q3657" s="112">
        <v>7778.4762000000001</v>
      </c>
      <c r="R3657" s="112">
        <v>77784.762000000002</v>
      </c>
      <c r="S3657" s="111" t="s">
        <v>1386</v>
      </c>
    </row>
    <row r="3658" spans="1:19">
      <c r="A3658" s="111" t="s">
        <v>3255</v>
      </c>
      <c r="B3658" s="143">
        <v>44355</v>
      </c>
      <c r="C3658" s="111" t="s">
        <v>3256</v>
      </c>
      <c r="D3658" s="143">
        <v>44355</v>
      </c>
      <c r="E3658" s="111" t="s">
        <v>1387</v>
      </c>
      <c r="F3658" s="111" t="s">
        <v>1478</v>
      </c>
      <c r="G3658" s="111" t="s">
        <v>66</v>
      </c>
      <c r="H3658" s="111" t="s">
        <v>54</v>
      </c>
      <c r="I3658" s="111" t="s">
        <v>1308</v>
      </c>
      <c r="J3658" s="112">
        <v>10</v>
      </c>
      <c r="K3658" s="112">
        <v>9850</v>
      </c>
      <c r="L3658" s="112">
        <v>98500</v>
      </c>
      <c r="M3658" s="112">
        <v>23.452400000000001</v>
      </c>
      <c r="N3658" s="112">
        <v>234.524</v>
      </c>
      <c r="O3658" s="112">
        <v>0</v>
      </c>
      <c r="P3658" s="112">
        <v>0</v>
      </c>
      <c r="Q3658" s="112">
        <v>9873.4524000000001</v>
      </c>
      <c r="R3658" s="112">
        <v>98734.524000000005</v>
      </c>
      <c r="S3658" s="111" t="s">
        <v>1386</v>
      </c>
    </row>
    <row r="3659" spans="1:19">
      <c r="A3659" s="111" t="s">
        <v>3257</v>
      </c>
      <c r="B3659" s="143">
        <v>44355</v>
      </c>
      <c r="C3659" s="111" t="s">
        <v>3258</v>
      </c>
      <c r="D3659" s="143">
        <v>44355</v>
      </c>
      <c r="E3659" s="111" t="s">
        <v>1387</v>
      </c>
      <c r="F3659" s="111" t="s">
        <v>71</v>
      </c>
      <c r="G3659" s="111" t="s">
        <v>1394</v>
      </c>
      <c r="H3659" s="111" t="s">
        <v>54</v>
      </c>
      <c r="I3659" s="111" t="s">
        <v>1338</v>
      </c>
      <c r="J3659" s="112">
        <v>100</v>
      </c>
      <c r="K3659" s="112">
        <v>1186</v>
      </c>
      <c r="L3659" s="112">
        <v>118600</v>
      </c>
      <c r="M3659" s="112">
        <v>2.8237999999999999</v>
      </c>
      <c r="N3659" s="112">
        <v>282.38</v>
      </c>
      <c r="O3659" s="112">
        <v>0</v>
      </c>
      <c r="P3659" s="112">
        <v>0</v>
      </c>
      <c r="Q3659" s="112">
        <v>1188.8237999999999</v>
      </c>
      <c r="R3659" s="112">
        <v>118882.38</v>
      </c>
      <c r="S3659" s="111" t="s">
        <v>1386</v>
      </c>
    </row>
    <row r="3660" spans="1:19">
      <c r="A3660" s="111" t="s">
        <v>3257</v>
      </c>
      <c r="B3660" s="143">
        <v>44355</v>
      </c>
      <c r="C3660" s="111" t="s">
        <v>3258</v>
      </c>
      <c r="D3660" s="143">
        <v>44355</v>
      </c>
      <c r="E3660" s="111" t="s">
        <v>1387</v>
      </c>
      <c r="F3660" s="111" t="s">
        <v>71</v>
      </c>
      <c r="G3660" s="111" t="s">
        <v>1394</v>
      </c>
      <c r="H3660" s="111" t="s">
        <v>54</v>
      </c>
      <c r="I3660" s="111" t="s">
        <v>1283</v>
      </c>
      <c r="J3660" s="112">
        <v>40</v>
      </c>
      <c r="K3660" s="112">
        <v>1244</v>
      </c>
      <c r="L3660" s="112">
        <v>49760</v>
      </c>
      <c r="M3660" s="112">
        <v>2.9619</v>
      </c>
      <c r="N3660" s="112">
        <v>118.476</v>
      </c>
      <c r="O3660" s="112">
        <v>0</v>
      </c>
      <c r="P3660" s="112">
        <v>0</v>
      </c>
      <c r="Q3660" s="112">
        <v>1246.9619</v>
      </c>
      <c r="R3660" s="112">
        <v>49878.476000000002</v>
      </c>
      <c r="S3660" s="111" t="s">
        <v>1386</v>
      </c>
    </row>
    <row r="3661" spans="1:19">
      <c r="A3661" s="111" t="s">
        <v>3259</v>
      </c>
      <c r="B3661" s="143">
        <v>44355</v>
      </c>
      <c r="C3661" s="111" t="s">
        <v>3260</v>
      </c>
      <c r="D3661" s="143">
        <v>44355</v>
      </c>
      <c r="E3661" s="111" t="s">
        <v>1387</v>
      </c>
      <c r="F3661" s="111" t="s">
        <v>49</v>
      </c>
      <c r="G3661" s="111" t="s">
        <v>35</v>
      </c>
      <c r="H3661" s="111" t="s">
        <v>13</v>
      </c>
      <c r="I3661" s="111" t="s">
        <v>1334</v>
      </c>
      <c r="J3661" s="112">
        <v>80</v>
      </c>
      <c r="K3661" s="112">
        <v>1400</v>
      </c>
      <c r="L3661" s="112">
        <v>112000</v>
      </c>
      <c r="M3661" s="112">
        <v>3.3332999999999999</v>
      </c>
      <c r="N3661" s="112">
        <v>266.66399999999999</v>
      </c>
      <c r="O3661" s="112">
        <v>0</v>
      </c>
      <c r="P3661" s="112">
        <v>0</v>
      </c>
      <c r="Q3661" s="112">
        <v>1403.3333</v>
      </c>
      <c r="R3661" s="112">
        <v>112266.664</v>
      </c>
      <c r="S3661" s="111" t="s">
        <v>1386</v>
      </c>
    </row>
    <row r="3662" spans="1:19">
      <c r="A3662" s="111" t="s">
        <v>3259</v>
      </c>
      <c r="B3662" s="143">
        <v>44355</v>
      </c>
      <c r="C3662" s="111" t="s">
        <v>3260</v>
      </c>
      <c r="D3662" s="143">
        <v>44355</v>
      </c>
      <c r="E3662" s="111" t="s">
        <v>1387</v>
      </c>
      <c r="F3662" s="111" t="s">
        <v>49</v>
      </c>
      <c r="G3662" s="111" t="s">
        <v>35</v>
      </c>
      <c r="H3662" s="111" t="s">
        <v>13</v>
      </c>
      <c r="I3662" s="111" t="s">
        <v>1367</v>
      </c>
      <c r="J3662" s="112">
        <v>50</v>
      </c>
      <c r="K3662" s="112">
        <v>7760</v>
      </c>
      <c r="L3662" s="112">
        <v>388000</v>
      </c>
      <c r="M3662" s="112">
        <v>18.476199999999999</v>
      </c>
      <c r="N3662" s="112">
        <v>923.81</v>
      </c>
      <c r="O3662" s="112">
        <v>0</v>
      </c>
      <c r="P3662" s="112">
        <v>0</v>
      </c>
      <c r="Q3662" s="112">
        <v>7778.4762000000001</v>
      </c>
      <c r="R3662" s="112">
        <v>388923.81</v>
      </c>
      <c r="S3662" s="111" t="s">
        <v>1386</v>
      </c>
    </row>
    <row r="3663" spans="1:19">
      <c r="A3663" s="111" t="s">
        <v>3261</v>
      </c>
      <c r="B3663" s="143">
        <v>44355</v>
      </c>
      <c r="C3663" s="111" t="s">
        <v>3262</v>
      </c>
      <c r="D3663" s="143">
        <v>44355</v>
      </c>
      <c r="E3663" s="111" t="s">
        <v>1387</v>
      </c>
      <c r="F3663" s="111" t="s">
        <v>40</v>
      </c>
      <c r="G3663" s="111" t="s">
        <v>41</v>
      </c>
      <c r="H3663" s="111" t="s">
        <v>13</v>
      </c>
      <c r="I3663" s="111" t="s">
        <v>1283</v>
      </c>
      <c r="J3663" s="112">
        <v>80</v>
      </c>
      <c r="K3663" s="112">
        <v>1244</v>
      </c>
      <c r="L3663" s="112">
        <v>99520</v>
      </c>
      <c r="M3663" s="112">
        <v>2.9619</v>
      </c>
      <c r="N3663" s="112">
        <v>236.952</v>
      </c>
      <c r="O3663" s="112">
        <v>0</v>
      </c>
      <c r="P3663" s="112">
        <v>0</v>
      </c>
      <c r="Q3663" s="112">
        <v>1246.9619</v>
      </c>
      <c r="R3663" s="112">
        <v>99756.952000000005</v>
      </c>
      <c r="S3663" s="111" t="s">
        <v>1386</v>
      </c>
    </row>
    <row r="3664" spans="1:19" ht="25.5">
      <c r="A3664" s="111" t="s">
        <v>3261</v>
      </c>
      <c r="B3664" s="143">
        <v>44355</v>
      </c>
      <c r="C3664" s="111" t="s">
        <v>3262</v>
      </c>
      <c r="D3664" s="143">
        <v>44355</v>
      </c>
      <c r="E3664" s="111" t="s">
        <v>1387</v>
      </c>
      <c r="F3664" s="111" t="s">
        <v>40</v>
      </c>
      <c r="G3664" s="111" t="s">
        <v>41</v>
      </c>
      <c r="H3664" s="111" t="s">
        <v>13</v>
      </c>
      <c r="I3664" s="111" t="s">
        <v>1379</v>
      </c>
      <c r="J3664" s="112">
        <v>10</v>
      </c>
      <c r="K3664" s="112">
        <v>9035</v>
      </c>
      <c r="L3664" s="112">
        <v>90350</v>
      </c>
      <c r="M3664" s="112">
        <v>21.511900000000001</v>
      </c>
      <c r="N3664" s="112">
        <v>215.119</v>
      </c>
      <c r="O3664" s="112">
        <v>0</v>
      </c>
      <c r="P3664" s="112">
        <v>0</v>
      </c>
      <c r="Q3664" s="112">
        <v>9056.5118999999995</v>
      </c>
      <c r="R3664" s="112">
        <v>90565.119000000006</v>
      </c>
      <c r="S3664" s="111" t="s">
        <v>1386</v>
      </c>
    </row>
    <row r="3665" spans="1:19">
      <c r="A3665" s="111" t="s">
        <v>3263</v>
      </c>
      <c r="B3665" s="143">
        <v>44355</v>
      </c>
      <c r="C3665" s="111" t="s">
        <v>3264</v>
      </c>
      <c r="D3665" s="143">
        <v>44355</v>
      </c>
      <c r="E3665" s="111" t="s">
        <v>1387</v>
      </c>
      <c r="F3665" s="111" t="s">
        <v>68</v>
      </c>
      <c r="G3665" s="111" t="s">
        <v>1397</v>
      </c>
      <c r="H3665" s="111" t="s">
        <v>54</v>
      </c>
      <c r="I3665" s="111" t="s">
        <v>1127</v>
      </c>
      <c r="J3665" s="112">
        <v>100</v>
      </c>
      <c r="K3665" s="112">
        <v>1419</v>
      </c>
      <c r="L3665" s="112">
        <v>141900</v>
      </c>
      <c r="M3665" s="112">
        <v>3.3786</v>
      </c>
      <c r="N3665" s="112">
        <v>337.86</v>
      </c>
      <c r="O3665" s="112">
        <v>0</v>
      </c>
      <c r="P3665" s="112">
        <v>0</v>
      </c>
      <c r="Q3665" s="112">
        <v>1422.3786</v>
      </c>
      <c r="R3665" s="112">
        <v>142237.85999999999</v>
      </c>
      <c r="S3665" s="111" t="s">
        <v>1386</v>
      </c>
    </row>
    <row r="3666" spans="1:19">
      <c r="A3666" s="111" t="s">
        <v>3263</v>
      </c>
      <c r="B3666" s="143">
        <v>44355</v>
      </c>
      <c r="C3666" s="111" t="s">
        <v>3264</v>
      </c>
      <c r="D3666" s="143">
        <v>44355</v>
      </c>
      <c r="E3666" s="111" t="s">
        <v>1387</v>
      </c>
      <c r="F3666" s="111" t="s">
        <v>68</v>
      </c>
      <c r="G3666" s="111" t="s">
        <v>1397</v>
      </c>
      <c r="H3666" s="111" t="s">
        <v>54</v>
      </c>
      <c r="I3666" s="111" t="s">
        <v>1283</v>
      </c>
      <c r="J3666" s="112">
        <v>100</v>
      </c>
      <c r="K3666" s="112">
        <v>1244</v>
      </c>
      <c r="L3666" s="112">
        <v>124400</v>
      </c>
      <c r="M3666" s="112">
        <v>2.9619</v>
      </c>
      <c r="N3666" s="112">
        <v>296.19</v>
      </c>
      <c r="O3666" s="112">
        <v>0</v>
      </c>
      <c r="P3666" s="112">
        <v>0</v>
      </c>
      <c r="Q3666" s="112">
        <v>1246.9619</v>
      </c>
      <c r="R3666" s="112">
        <v>124696.19</v>
      </c>
      <c r="S3666" s="111" t="s">
        <v>1386</v>
      </c>
    </row>
    <row r="3667" spans="1:19">
      <c r="A3667" s="111" t="s">
        <v>3263</v>
      </c>
      <c r="B3667" s="143">
        <v>44355</v>
      </c>
      <c r="C3667" s="111" t="s">
        <v>3264</v>
      </c>
      <c r="D3667" s="143">
        <v>44355</v>
      </c>
      <c r="E3667" s="111" t="s">
        <v>1387</v>
      </c>
      <c r="F3667" s="111" t="s">
        <v>68</v>
      </c>
      <c r="G3667" s="111" t="s">
        <v>1397</v>
      </c>
      <c r="H3667" s="111" t="s">
        <v>54</v>
      </c>
      <c r="I3667" s="111" t="s">
        <v>1338</v>
      </c>
      <c r="J3667" s="112">
        <v>100</v>
      </c>
      <c r="K3667" s="112">
        <v>1186</v>
      </c>
      <c r="L3667" s="112">
        <v>118600</v>
      </c>
      <c r="M3667" s="112">
        <v>2.8237999999999999</v>
      </c>
      <c r="N3667" s="112">
        <v>282.38</v>
      </c>
      <c r="O3667" s="112">
        <v>0</v>
      </c>
      <c r="P3667" s="112">
        <v>0</v>
      </c>
      <c r="Q3667" s="112">
        <v>1188.8237999999999</v>
      </c>
      <c r="R3667" s="112">
        <v>118882.38</v>
      </c>
      <c r="S3667" s="111" t="s">
        <v>1386</v>
      </c>
    </row>
    <row r="3668" spans="1:19">
      <c r="A3668" s="111" t="s">
        <v>3263</v>
      </c>
      <c r="B3668" s="143">
        <v>44355</v>
      </c>
      <c r="C3668" s="111" t="s">
        <v>3264</v>
      </c>
      <c r="D3668" s="143">
        <v>44355</v>
      </c>
      <c r="E3668" s="111" t="s">
        <v>1387</v>
      </c>
      <c r="F3668" s="111" t="s">
        <v>68</v>
      </c>
      <c r="G3668" s="111" t="s">
        <v>1397</v>
      </c>
      <c r="H3668" s="111" t="s">
        <v>54</v>
      </c>
      <c r="I3668" s="111" t="s">
        <v>1286</v>
      </c>
      <c r="J3668" s="112">
        <v>100</v>
      </c>
      <c r="K3668" s="112">
        <v>1361</v>
      </c>
      <c r="L3668" s="112">
        <v>136100</v>
      </c>
      <c r="M3668" s="112">
        <v>3.2404999999999999</v>
      </c>
      <c r="N3668" s="112">
        <v>324.05</v>
      </c>
      <c r="O3668" s="112">
        <v>0</v>
      </c>
      <c r="P3668" s="112">
        <v>0</v>
      </c>
      <c r="Q3668" s="112">
        <v>1364.2405000000001</v>
      </c>
      <c r="R3668" s="112">
        <v>136424.04999999999</v>
      </c>
      <c r="S3668" s="111" t="s">
        <v>1386</v>
      </c>
    </row>
    <row r="3669" spans="1:19">
      <c r="A3669" s="111" t="s">
        <v>3263</v>
      </c>
      <c r="B3669" s="143">
        <v>44355</v>
      </c>
      <c r="C3669" s="111" t="s">
        <v>3264</v>
      </c>
      <c r="D3669" s="143">
        <v>44355</v>
      </c>
      <c r="E3669" s="111" t="s">
        <v>1387</v>
      </c>
      <c r="F3669" s="111" t="s">
        <v>68</v>
      </c>
      <c r="G3669" s="111" t="s">
        <v>1397</v>
      </c>
      <c r="H3669" s="111" t="s">
        <v>54</v>
      </c>
      <c r="I3669" s="111" t="s">
        <v>1367</v>
      </c>
      <c r="J3669" s="112">
        <v>20</v>
      </c>
      <c r="K3669" s="112">
        <v>7760</v>
      </c>
      <c r="L3669" s="112">
        <v>155200</v>
      </c>
      <c r="M3669" s="112">
        <v>18.476199999999999</v>
      </c>
      <c r="N3669" s="112">
        <v>369.524</v>
      </c>
      <c r="O3669" s="112">
        <v>0</v>
      </c>
      <c r="P3669" s="112">
        <v>0</v>
      </c>
      <c r="Q3669" s="112">
        <v>7778.4762000000001</v>
      </c>
      <c r="R3669" s="112">
        <v>155569.524</v>
      </c>
      <c r="S3669" s="111" t="s">
        <v>1386</v>
      </c>
    </row>
    <row r="3670" spans="1:19">
      <c r="A3670" s="111" t="s">
        <v>3263</v>
      </c>
      <c r="B3670" s="143">
        <v>44355</v>
      </c>
      <c r="C3670" s="111" t="s">
        <v>3264</v>
      </c>
      <c r="D3670" s="143">
        <v>44355</v>
      </c>
      <c r="E3670" s="111" t="s">
        <v>1387</v>
      </c>
      <c r="F3670" s="111" t="s">
        <v>68</v>
      </c>
      <c r="G3670" s="111" t="s">
        <v>1397</v>
      </c>
      <c r="H3670" s="111" t="s">
        <v>54</v>
      </c>
      <c r="I3670" s="111" t="s">
        <v>1334</v>
      </c>
      <c r="J3670" s="112">
        <v>100</v>
      </c>
      <c r="K3670" s="112">
        <v>1400</v>
      </c>
      <c r="L3670" s="112">
        <v>140000</v>
      </c>
      <c r="M3670" s="112">
        <v>3.3332999999999999</v>
      </c>
      <c r="N3670" s="112">
        <v>333.33</v>
      </c>
      <c r="O3670" s="112">
        <v>0</v>
      </c>
      <c r="P3670" s="112">
        <v>0</v>
      </c>
      <c r="Q3670" s="112">
        <v>1403.3333</v>
      </c>
      <c r="R3670" s="112">
        <v>140333.32999999999</v>
      </c>
      <c r="S3670" s="111" t="s">
        <v>1386</v>
      </c>
    </row>
    <row r="3671" spans="1:19">
      <c r="A3671" s="111" t="s">
        <v>3265</v>
      </c>
      <c r="B3671" s="143">
        <v>44355</v>
      </c>
      <c r="C3671" s="111" t="s">
        <v>3266</v>
      </c>
      <c r="D3671" s="143">
        <v>44355</v>
      </c>
      <c r="E3671" s="111" t="s">
        <v>1387</v>
      </c>
      <c r="F3671" s="111" t="s">
        <v>15</v>
      </c>
      <c r="G3671" s="111" t="s">
        <v>1395</v>
      </c>
      <c r="H3671" s="111" t="s">
        <v>13</v>
      </c>
      <c r="I3671" s="111" t="s">
        <v>1283</v>
      </c>
      <c r="J3671" s="112">
        <v>20</v>
      </c>
      <c r="K3671" s="112">
        <v>1244</v>
      </c>
      <c r="L3671" s="112">
        <v>24880</v>
      </c>
      <c r="M3671" s="112">
        <v>2.9619</v>
      </c>
      <c r="N3671" s="112">
        <v>59.238</v>
      </c>
      <c r="O3671" s="112">
        <v>0</v>
      </c>
      <c r="P3671" s="112">
        <v>0</v>
      </c>
      <c r="Q3671" s="112">
        <v>1246.9619</v>
      </c>
      <c r="R3671" s="112">
        <v>24939.238000000001</v>
      </c>
      <c r="S3671" s="111" t="s">
        <v>1386</v>
      </c>
    </row>
    <row r="3672" spans="1:19">
      <c r="A3672" s="111" t="s">
        <v>3267</v>
      </c>
      <c r="B3672" s="143">
        <v>44355</v>
      </c>
      <c r="C3672" s="111" t="s">
        <v>3268</v>
      </c>
      <c r="D3672" s="143">
        <v>44355</v>
      </c>
      <c r="E3672" s="111" t="s">
        <v>1387</v>
      </c>
      <c r="F3672" s="111" t="s">
        <v>39</v>
      </c>
      <c r="G3672" s="111" t="s">
        <v>1423</v>
      </c>
      <c r="H3672" s="111" t="s">
        <v>13</v>
      </c>
      <c r="I3672" s="111" t="s">
        <v>1436</v>
      </c>
      <c r="J3672" s="112">
        <v>300</v>
      </c>
      <c r="K3672" s="112">
        <v>1176</v>
      </c>
      <c r="L3672" s="112">
        <v>352800</v>
      </c>
      <c r="M3672" s="112">
        <v>2.8</v>
      </c>
      <c r="N3672" s="112">
        <v>840</v>
      </c>
      <c r="O3672" s="112">
        <v>0</v>
      </c>
      <c r="P3672" s="112">
        <v>0</v>
      </c>
      <c r="Q3672" s="112">
        <v>1178.8</v>
      </c>
      <c r="R3672" s="112">
        <v>353640</v>
      </c>
      <c r="S3672" s="111" t="s">
        <v>1386</v>
      </c>
    </row>
    <row r="3673" spans="1:19">
      <c r="A3673" s="111" t="s">
        <v>3267</v>
      </c>
      <c r="B3673" s="143">
        <v>44355</v>
      </c>
      <c r="C3673" s="111" t="s">
        <v>3268</v>
      </c>
      <c r="D3673" s="143">
        <v>44355</v>
      </c>
      <c r="E3673" s="111" t="s">
        <v>1387</v>
      </c>
      <c r="F3673" s="111" t="s">
        <v>39</v>
      </c>
      <c r="G3673" s="111" t="s">
        <v>1423</v>
      </c>
      <c r="H3673" s="111" t="s">
        <v>13</v>
      </c>
      <c r="I3673" s="111" t="s">
        <v>1367</v>
      </c>
      <c r="J3673" s="112">
        <v>20</v>
      </c>
      <c r="K3673" s="112">
        <v>7760</v>
      </c>
      <c r="L3673" s="112">
        <v>155200</v>
      </c>
      <c r="M3673" s="112">
        <v>18.476199999999999</v>
      </c>
      <c r="N3673" s="112">
        <v>369.524</v>
      </c>
      <c r="O3673" s="112">
        <v>0</v>
      </c>
      <c r="P3673" s="112">
        <v>0</v>
      </c>
      <c r="Q3673" s="112">
        <v>7778.4762000000001</v>
      </c>
      <c r="R3673" s="112">
        <v>155569.524</v>
      </c>
      <c r="S3673" s="111" t="s">
        <v>1386</v>
      </c>
    </row>
    <row r="3674" spans="1:19">
      <c r="A3674" s="111" t="s">
        <v>3269</v>
      </c>
      <c r="B3674" s="143">
        <v>44355</v>
      </c>
      <c r="C3674" s="111" t="s">
        <v>3270</v>
      </c>
      <c r="D3674" s="143">
        <v>44355</v>
      </c>
      <c r="E3674" s="111" t="s">
        <v>1387</v>
      </c>
      <c r="F3674" s="111" t="s">
        <v>74</v>
      </c>
      <c r="G3674" s="111" t="s">
        <v>1028</v>
      </c>
      <c r="H3674" s="111" t="s">
        <v>54</v>
      </c>
      <c r="I3674" s="111" t="s">
        <v>1127</v>
      </c>
      <c r="J3674" s="112">
        <v>60</v>
      </c>
      <c r="K3674" s="112">
        <v>1419</v>
      </c>
      <c r="L3674" s="112">
        <v>85140</v>
      </c>
      <c r="M3674" s="112">
        <v>3.379</v>
      </c>
      <c r="N3674" s="112">
        <v>202.74</v>
      </c>
      <c r="O3674" s="112">
        <v>0</v>
      </c>
      <c r="P3674" s="112">
        <v>0</v>
      </c>
      <c r="Q3674" s="112">
        <v>1422.3786</v>
      </c>
      <c r="R3674" s="112">
        <v>85342.716</v>
      </c>
      <c r="S3674" s="111" t="s">
        <v>1386</v>
      </c>
    </row>
    <row r="3675" spans="1:19">
      <c r="A3675" s="111" t="s">
        <v>3269</v>
      </c>
      <c r="B3675" s="143">
        <v>44355</v>
      </c>
      <c r="C3675" s="111" t="s">
        <v>3270</v>
      </c>
      <c r="D3675" s="143">
        <v>44355</v>
      </c>
      <c r="E3675" s="111" t="s">
        <v>1387</v>
      </c>
      <c r="F3675" s="111" t="s">
        <v>74</v>
      </c>
      <c r="G3675" s="111" t="s">
        <v>1028</v>
      </c>
      <c r="H3675" s="111" t="s">
        <v>54</v>
      </c>
      <c r="I3675" s="111" t="s">
        <v>1286</v>
      </c>
      <c r="J3675" s="112">
        <v>60</v>
      </c>
      <c r="K3675" s="112">
        <v>1361</v>
      </c>
      <c r="L3675" s="112">
        <v>81660</v>
      </c>
      <c r="M3675" s="112">
        <v>3.24</v>
      </c>
      <c r="N3675" s="112">
        <v>194.4</v>
      </c>
      <c r="O3675" s="112">
        <v>0</v>
      </c>
      <c r="P3675" s="112">
        <v>0</v>
      </c>
      <c r="Q3675" s="112">
        <v>1364.2405000000001</v>
      </c>
      <c r="R3675" s="112">
        <v>81854.429999999993</v>
      </c>
      <c r="S3675" s="111" t="s">
        <v>1386</v>
      </c>
    </row>
    <row r="3676" spans="1:19">
      <c r="A3676" s="111" t="s">
        <v>3271</v>
      </c>
      <c r="B3676" s="143">
        <v>44355</v>
      </c>
      <c r="C3676" s="111" t="s">
        <v>3272</v>
      </c>
      <c r="D3676" s="143">
        <v>44355</v>
      </c>
      <c r="E3676" s="111" t="s">
        <v>1387</v>
      </c>
      <c r="F3676" s="111" t="s">
        <v>34</v>
      </c>
      <c r="G3676" s="111" t="s">
        <v>1393</v>
      </c>
      <c r="H3676" s="111" t="s">
        <v>24</v>
      </c>
      <c r="I3676" s="111" t="s">
        <v>1367</v>
      </c>
      <c r="J3676" s="112">
        <v>10</v>
      </c>
      <c r="K3676" s="112">
        <v>7760</v>
      </c>
      <c r="L3676" s="112">
        <v>77600</v>
      </c>
      <c r="M3676" s="112">
        <v>18.476199999999999</v>
      </c>
      <c r="N3676" s="112">
        <v>184.762</v>
      </c>
      <c r="O3676" s="112">
        <v>0</v>
      </c>
      <c r="P3676" s="112">
        <v>0</v>
      </c>
      <c r="Q3676" s="112">
        <v>7778.4762000000001</v>
      </c>
      <c r="R3676" s="112">
        <v>77784.762000000002</v>
      </c>
      <c r="S3676" s="111" t="s">
        <v>1386</v>
      </c>
    </row>
    <row r="3677" spans="1:19">
      <c r="A3677" s="111" t="s">
        <v>3273</v>
      </c>
      <c r="B3677" s="143">
        <v>44355</v>
      </c>
      <c r="C3677" s="111" t="s">
        <v>3274</v>
      </c>
      <c r="D3677" s="143">
        <v>44355</v>
      </c>
      <c r="E3677" s="111" t="s">
        <v>1387</v>
      </c>
      <c r="F3677" s="111" t="s">
        <v>30</v>
      </c>
      <c r="G3677" s="111" t="s">
        <v>1407</v>
      </c>
      <c r="H3677" s="111" t="s">
        <v>24</v>
      </c>
      <c r="I3677" s="111" t="s">
        <v>1308</v>
      </c>
      <c r="J3677" s="112">
        <v>10</v>
      </c>
      <c r="K3677" s="112">
        <v>9850</v>
      </c>
      <c r="L3677" s="112">
        <v>98500</v>
      </c>
      <c r="M3677" s="112">
        <v>23.452400000000001</v>
      </c>
      <c r="N3677" s="112">
        <v>234.524</v>
      </c>
      <c r="O3677" s="112">
        <v>0</v>
      </c>
      <c r="P3677" s="112">
        <v>0</v>
      </c>
      <c r="Q3677" s="112">
        <v>9873.4524000000001</v>
      </c>
      <c r="R3677" s="112">
        <v>98734.524000000005</v>
      </c>
      <c r="S3677" s="111" t="s">
        <v>1386</v>
      </c>
    </row>
    <row r="3678" spans="1:19">
      <c r="A3678" s="111" t="s">
        <v>3273</v>
      </c>
      <c r="B3678" s="143">
        <v>44355</v>
      </c>
      <c r="C3678" s="111" t="s">
        <v>3274</v>
      </c>
      <c r="D3678" s="143">
        <v>44355</v>
      </c>
      <c r="E3678" s="111" t="s">
        <v>1387</v>
      </c>
      <c r="F3678" s="111" t="s">
        <v>30</v>
      </c>
      <c r="G3678" s="111" t="s">
        <v>1407</v>
      </c>
      <c r="H3678" s="111" t="s">
        <v>24</v>
      </c>
      <c r="I3678" s="111" t="s">
        <v>1338</v>
      </c>
      <c r="J3678" s="112">
        <v>60</v>
      </c>
      <c r="K3678" s="112">
        <v>1186</v>
      </c>
      <c r="L3678" s="112">
        <v>71160</v>
      </c>
      <c r="M3678" s="112">
        <v>2.8237999999999999</v>
      </c>
      <c r="N3678" s="112">
        <v>169.428</v>
      </c>
      <c r="O3678" s="112">
        <v>0</v>
      </c>
      <c r="P3678" s="112">
        <v>0</v>
      </c>
      <c r="Q3678" s="112">
        <v>1188.8237999999999</v>
      </c>
      <c r="R3678" s="112">
        <v>71329.428</v>
      </c>
      <c r="S3678" s="111" t="s">
        <v>1386</v>
      </c>
    </row>
    <row r="3679" spans="1:19">
      <c r="A3679" s="111" t="s">
        <v>3273</v>
      </c>
      <c r="B3679" s="143">
        <v>44355</v>
      </c>
      <c r="C3679" s="111" t="s">
        <v>3274</v>
      </c>
      <c r="D3679" s="143">
        <v>44355</v>
      </c>
      <c r="E3679" s="111" t="s">
        <v>1387</v>
      </c>
      <c r="F3679" s="111" t="s">
        <v>30</v>
      </c>
      <c r="G3679" s="111" t="s">
        <v>1407</v>
      </c>
      <c r="H3679" s="111" t="s">
        <v>24</v>
      </c>
      <c r="I3679" s="111" t="s">
        <v>1334</v>
      </c>
      <c r="J3679" s="112">
        <v>80</v>
      </c>
      <c r="K3679" s="112">
        <v>1400</v>
      </c>
      <c r="L3679" s="112">
        <v>112000</v>
      </c>
      <c r="M3679" s="112">
        <v>3.3332999999999999</v>
      </c>
      <c r="N3679" s="112">
        <v>266.66399999999999</v>
      </c>
      <c r="O3679" s="112">
        <v>0</v>
      </c>
      <c r="P3679" s="112">
        <v>0</v>
      </c>
      <c r="Q3679" s="112">
        <v>1403.3333</v>
      </c>
      <c r="R3679" s="112">
        <v>112266.664</v>
      </c>
      <c r="S3679" s="111" t="s">
        <v>1386</v>
      </c>
    </row>
    <row r="3680" spans="1:19">
      <c r="A3680" s="111" t="s">
        <v>3273</v>
      </c>
      <c r="B3680" s="143">
        <v>44355</v>
      </c>
      <c r="C3680" s="111" t="s">
        <v>3274</v>
      </c>
      <c r="D3680" s="143">
        <v>44355</v>
      </c>
      <c r="E3680" s="111" t="s">
        <v>1387</v>
      </c>
      <c r="F3680" s="111" t="s">
        <v>30</v>
      </c>
      <c r="G3680" s="111" t="s">
        <v>1407</v>
      </c>
      <c r="H3680" s="111" t="s">
        <v>24</v>
      </c>
      <c r="I3680" s="111" t="s">
        <v>1286</v>
      </c>
      <c r="J3680" s="112">
        <v>80</v>
      </c>
      <c r="K3680" s="112">
        <v>1361</v>
      </c>
      <c r="L3680" s="112">
        <v>108880</v>
      </c>
      <c r="M3680" s="112">
        <v>3.2404999999999999</v>
      </c>
      <c r="N3680" s="112">
        <v>259.24</v>
      </c>
      <c r="O3680" s="112">
        <v>0</v>
      </c>
      <c r="P3680" s="112">
        <v>0</v>
      </c>
      <c r="Q3680" s="112">
        <v>1364.2405000000001</v>
      </c>
      <c r="R3680" s="112">
        <v>109139.24</v>
      </c>
      <c r="S3680" s="111" t="s">
        <v>1386</v>
      </c>
    </row>
    <row r="3681" spans="1:19" ht="25.5">
      <c r="A3681" s="111" t="s">
        <v>3273</v>
      </c>
      <c r="B3681" s="143">
        <v>44355</v>
      </c>
      <c r="C3681" s="111" t="s">
        <v>3274</v>
      </c>
      <c r="D3681" s="143">
        <v>44355</v>
      </c>
      <c r="E3681" s="111" t="s">
        <v>1387</v>
      </c>
      <c r="F3681" s="111" t="s">
        <v>30</v>
      </c>
      <c r="G3681" s="111" t="s">
        <v>1407</v>
      </c>
      <c r="H3681" s="111" t="s">
        <v>24</v>
      </c>
      <c r="I3681" s="111" t="s">
        <v>1379</v>
      </c>
      <c r="J3681" s="112">
        <v>10</v>
      </c>
      <c r="K3681" s="112">
        <v>9035</v>
      </c>
      <c r="L3681" s="112">
        <v>90350</v>
      </c>
      <c r="M3681" s="112">
        <v>21.511900000000001</v>
      </c>
      <c r="N3681" s="112">
        <v>215.119</v>
      </c>
      <c r="O3681" s="112">
        <v>0</v>
      </c>
      <c r="P3681" s="112">
        <v>0</v>
      </c>
      <c r="Q3681" s="112">
        <v>9056.5118999999995</v>
      </c>
      <c r="R3681" s="112">
        <v>90565.119000000006</v>
      </c>
      <c r="S3681" s="111" t="s">
        <v>1386</v>
      </c>
    </row>
    <row r="3682" spans="1:19">
      <c r="A3682" s="111" t="s">
        <v>3275</v>
      </c>
      <c r="B3682" s="143">
        <v>44355</v>
      </c>
      <c r="C3682" s="111" t="s">
        <v>3276</v>
      </c>
      <c r="D3682" s="143">
        <v>44355</v>
      </c>
      <c r="E3682" s="111" t="s">
        <v>1387</v>
      </c>
      <c r="F3682" s="111" t="s">
        <v>29</v>
      </c>
      <c r="G3682" s="111" t="s">
        <v>1065</v>
      </c>
      <c r="H3682" s="111" t="s">
        <v>24</v>
      </c>
      <c r="I3682" s="111" t="s">
        <v>1338</v>
      </c>
      <c r="J3682" s="112">
        <v>40</v>
      </c>
      <c r="K3682" s="112">
        <v>1186</v>
      </c>
      <c r="L3682" s="112">
        <v>47440</v>
      </c>
      <c r="M3682" s="112">
        <v>2.8237999999999999</v>
      </c>
      <c r="N3682" s="112">
        <v>112.952</v>
      </c>
      <c r="O3682" s="112">
        <v>0</v>
      </c>
      <c r="P3682" s="112">
        <v>0</v>
      </c>
      <c r="Q3682" s="112">
        <v>1188.8237999999999</v>
      </c>
      <c r="R3682" s="112">
        <v>47552.951999999997</v>
      </c>
      <c r="S3682" s="111" t="s">
        <v>1386</v>
      </c>
    </row>
    <row r="3683" spans="1:19">
      <c r="A3683" s="111" t="s">
        <v>3275</v>
      </c>
      <c r="B3683" s="143">
        <v>44355</v>
      </c>
      <c r="C3683" s="111" t="s">
        <v>3276</v>
      </c>
      <c r="D3683" s="143">
        <v>44355</v>
      </c>
      <c r="E3683" s="111" t="s">
        <v>1387</v>
      </c>
      <c r="F3683" s="111" t="s">
        <v>29</v>
      </c>
      <c r="G3683" s="111" t="s">
        <v>1065</v>
      </c>
      <c r="H3683" s="111" t="s">
        <v>24</v>
      </c>
      <c r="I3683" s="111" t="s">
        <v>1283</v>
      </c>
      <c r="J3683" s="112">
        <v>40</v>
      </c>
      <c r="K3683" s="112">
        <v>1244</v>
      </c>
      <c r="L3683" s="112">
        <v>49760</v>
      </c>
      <c r="M3683" s="112">
        <v>2.9619</v>
      </c>
      <c r="N3683" s="112">
        <v>118.476</v>
      </c>
      <c r="O3683" s="112">
        <v>0</v>
      </c>
      <c r="P3683" s="112">
        <v>0</v>
      </c>
      <c r="Q3683" s="112">
        <v>1246.9619</v>
      </c>
      <c r="R3683" s="112">
        <v>49878.476000000002</v>
      </c>
      <c r="S3683" s="111" t="s">
        <v>1386</v>
      </c>
    </row>
    <row r="3684" spans="1:19">
      <c r="A3684" s="111" t="s">
        <v>3277</v>
      </c>
      <c r="B3684" s="143">
        <v>44355</v>
      </c>
      <c r="C3684" s="111" t="s">
        <v>3278</v>
      </c>
      <c r="D3684" s="143">
        <v>44355</v>
      </c>
      <c r="E3684" s="111" t="s">
        <v>1387</v>
      </c>
      <c r="F3684" s="111" t="s">
        <v>27</v>
      </c>
      <c r="G3684" s="111" t="s">
        <v>1065</v>
      </c>
      <c r="H3684" s="111" t="s">
        <v>24</v>
      </c>
      <c r="I3684" s="111" t="s">
        <v>1338</v>
      </c>
      <c r="J3684" s="112">
        <v>20</v>
      </c>
      <c r="K3684" s="112">
        <v>1186</v>
      </c>
      <c r="L3684" s="112">
        <v>23720</v>
      </c>
      <c r="M3684" s="112">
        <v>2.8237999999999999</v>
      </c>
      <c r="N3684" s="112">
        <v>56.475999999999999</v>
      </c>
      <c r="O3684" s="112">
        <v>0</v>
      </c>
      <c r="P3684" s="112">
        <v>0</v>
      </c>
      <c r="Q3684" s="112">
        <v>1188.8237999999999</v>
      </c>
      <c r="R3684" s="112">
        <v>23776.475999999999</v>
      </c>
      <c r="S3684" s="111" t="s">
        <v>1386</v>
      </c>
    </row>
    <row r="3685" spans="1:19">
      <c r="A3685" s="111" t="s">
        <v>3277</v>
      </c>
      <c r="B3685" s="143">
        <v>44355</v>
      </c>
      <c r="C3685" s="111" t="s">
        <v>3278</v>
      </c>
      <c r="D3685" s="143">
        <v>44355</v>
      </c>
      <c r="E3685" s="111" t="s">
        <v>1387</v>
      </c>
      <c r="F3685" s="111" t="s">
        <v>27</v>
      </c>
      <c r="G3685" s="111" t="s">
        <v>1065</v>
      </c>
      <c r="H3685" s="111" t="s">
        <v>24</v>
      </c>
      <c r="I3685" s="111" t="s">
        <v>1283</v>
      </c>
      <c r="J3685" s="112">
        <v>20</v>
      </c>
      <c r="K3685" s="112">
        <v>1244</v>
      </c>
      <c r="L3685" s="112">
        <v>24880</v>
      </c>
      <c r="M3685" s="112">
        <v>2.9619</v>
      </c>
      <c r="N3685" s="112">
        <v>59.238</v>
      </c>
      <c r="O3685" s="112">
        <v>0</v>
      </c>
      <c r="P3685" s="112">
        <v>0</v>
      </c>
      <c r="Q3685" s="112">
        <v>1246.9619</v>
      </c>
      <c r="R3685" s="112">
        <v>24939.238000000001</v>
      </c>
      <c r="S3685" s="111" t="s">
        <v>1386</v>
      </c>
    </row>
    <row r="3686" spans="1:19">
      <c r="A3686" s="111" t="s">
        <v>3279</v>
      </c>
      <c r="B3686" s="143">
        <v>44355</v>
      </c>
      <c r="C3686" s="111" t="s">
        <v>3280</v>
      </c>
      <c r="D3686" s="143">
        <v>44355</v>
      </c>
      <c r="E3686" s="111" t="s">
        <v>1116</v>
      </c>
      <c r="F3686" s="111" t="s">
        <v>1426</v>
      </c>
      <c r="G3686" s="111" t="s">
        <v>1116</v>
      </c>
      <c r="H3686" s="111" t="s">
        <v>1116</v>
      </c>
      <c r="I3686" s="111" t="s">
        <v>1367</v>
      </c>
      <c r="J3686" s="112">
        <v>2</v>
      </c>
      <c r="K3686" s="112">
        <v>7870</v>
      </c>
      <c r="L3686" s="112">
        <v>15740</v>
      </c>
      <c r="M3686" s="112">
        <v>18.738099999999999</v>
      </c>
      <c r="N3686" s="112">
        <v>37.476199999999999</v>
      </c>
      <c r="O3686" s="112">
        <v>0</v>
      </c>
      <c r="P3686" s="112">
        <v>0</v>
      </c>
      <c r="Q3686" s="112">
        <v>7888.7380999999996</v>
      </c>
      <c r="R3686" s="112">
        <v>15777.476199999999</v>
      </c>
      <c r="S3686" s="111" t="s">
        <v>1386</v>
      </c>
    </row>
    <row r="3687" spans="1:19">
      <c r="A3687" s="111" t="s">
        <v>3281</v>
      </c>
      <c r="B3687" s="143">
        <v>44355</v>
      </c>
      <c r="C3687" s="111" t="s">
        <v>3282</v>
      </c>
      <c r="D3687" s="143">
        <v>44355</v>
      </c>
      <c r="E3687" s="111" t="s">
        <v>1116</v>
      </c>
      <c r="F3687" s="111" t="s">
        <v>1125</v>
      </c>
      <c r="G3687" s="111" t="s">
        <v>1116</v>
      </c>
      <c r="H3687" s="111" t="s">
        <v>1116</v>
      </c>
      <c r="I3687" s="111" t="s">
        <v>1126</v>
      </c>
      <c r="J3687" s="112">
        <v>1</v>
      </c>
      <c r="K3687" s="112">
        <v>9162.18</v>
      </c>
      <c r="L3687" s="112">
        <v>9162.18</v>
      </c>
      <c r="M3687" s="112">
        <v>21.814699999999998</v>
      </c>
      <c r="N3687" s="112">
        <v>21.814699999999998</v>
      </c>
      <c r="O3687" s="112">
        <v>0</v>
      </c>
      <c r="P3687" s="112">
        <v>0</v>
      </c>
      <c r="Q3687" s="112">
        <v>9183.9946999999993</v>
      </c>
      <c r="R3687" s="112">
        <v>9183.9946999999993</v>
      </c>
      <c r="S3687" s="111" t="s">
        <v>1386</v>
      </c>
    </row>
    <row r="3688" spans="1:19" ht="25.5">
      <c r="A3688" s="111" t="s">
        <v>3281</v>
      </c>
      <c r="B3688" s="143">
        <v>44355</v>
      </c>
      <c r="C3688" s="111" t="s">
        <v>3282</v>
      </c>
      <c r="D3688" s="143">
        <v>44355</v>
      </c>
      <c r="E3688" s="111" t="s">
        <v>1116</v>
      </c>
      <c r="F3688" s="111" t="s">
        <v>1125</v>
      </c>
      <c r="G3688" s="111" t="s">
        <v>1116</v>
      </c>
      <c r="H3688" s="111" t="s">
        <v>1116</v>
      </c>
      <c r="I3688" s="111" t="s">
        <v>1379</v>
      </c>
      <c r="J3688" s="112">
        <v>1</v>
      </c>
      <c r="K3688" s="112">
        <v>9162.5</v>
      </c>
      <c r="L3688" s="112">
        <v>9162.5</v>
      </c>
      <c r="M3688" s="112">
        <v>21.8155</v>
      </c>
      <c r="N3688" s="112">
        <v>21.8155</v>
      </c>
      <c r="O3688" s="112">
        <v>0</v>
      </c>
      <c r="P3688" s="112">
        <v>0</v>
      </c>
      <c r="Q3688" s="112">
        <v>9184.3155000000006</v>
      </c>
      <c r="R3688" s="112">
        <v>9184.3155000000006</v>
      </c>
      <c r="S3688" s="111" t="s">
        <v>1386</v>
      </c>
    </row>
    <row r="3689" spans="1:19">
      <c r="A3689" s="111" t="s">
        <v>3283</v>
      </c>
      <c r="B3689" s="143">
        <v>44355</v>
      </c>
      <c r="C3689" s="111" t="s">
        <v>3284</v>
      </c>
      <c r="D3689" s="143">
        <v>44355</v>
      </c>
      <c r="E3689" s="111" t="s">
        <v>1116</v>
      </c>
      <c r="F3689" s="111" t="s">
        <v>1282</v>
      </c>
      <c r="G3689" s="111" t="s">
        <v>1116</v>
      </c>
      <c r="H3689" s="111" t="s">
        <v>1116</v>
      </c>
      <c r="I3689" s="111" t="s">
        <v>1334</v>
      </c>
      <c r="J3689" s="112">
        <v>2</v>
      </c>
      <c r="K3689" s="112">
        <v>1420</v>
      </c>
      <c r="L3689" s="112">
        <v>2840</v>
      </c>
      <c r="M3689" s="112">
        <v>3.3809999999999998</v>
      </c>
      <c r="N3689" s="112">
        <v>6.7619999999999996</v>
      </c>
      <c r="O3689" s="112">
        <v>0</v>
      </c>
      <c r="P3689" s="112">
        <v>0</v>
      </c>
      <c r="Q3689" s="112">
        <v>1423.3810000000001</v>
      </c>
      <c r="R3689" s="112">
        <v>2846.7620000000002</v>
      </c>
      <c r="S3689" s="111" t="s">
        <v>1386</v>
      </c>
    </row>
    <row r="3690" spans="1:19">
      <c r="A3690" s="111" t="s">
        <v>3285</v>
      </c>
      <c r="B3690" s="143">
        <v>44355</v>
      </c>
      <c r="C3690" s="111" t="s">
        <v>3286</v>
      </c>
      <c r="D3690" s="143">
        <v>44355</v>
      </c>
      <c r="E3690" s="111" t="s">
        <v>1116</v>
      </c>
      <c r="F3690" s="111" t="s">
        <v>1696</v>
      </c>
      <c r="G3690" s="111" t="s">
        <v>1116</v>
      </c>
      <c r="H3690" s="111" t="s">
        <v>1116</v>
      </c>
      <c r="I3690" s="111" t="s">
        <v>1334</v>
      </c>
      <c r="J3690" s="112">
        <v>5</v>
      </c>
      <c r="K3690" s="112">
        <v>1420</v>
      </c>
      <c r="L3690" s="112">
        <v>7100</v>
      </c>
      <c r="M3690" s="112">
        <v>3.3809999999999998</v>
      </c>
      <c r="N3690" s="112">
        <v>16.905000000000001</v>
      </c>
      <c r="O3690" s="112">
        <v>0</v>
      </c>
      <c r="P3690" s="112">
        <v>0</v>
      </c>
      <c r="Q3690" s="112">
        <v>1423.3810000000001</v>
      </c>
      <c r="R3690" s="112">
        <v>7116.9049999999997</v>
      </c>
      <c r="S3690" s="111" t="s">
        <v>1386</v>
      </c>
    </row>
    <row r="3691" spans="1:19">
      <c r="A3691" s="111" t="s">
        <v>3285</v>
      </c>
      <c r="B3691" s="143">
        <v>44355</v>
      </c>
      <c r="C3691" s="111" t="s">
        <v>3286</v>
      </c>
      <c r="D3691" s="143">
        <v>44355</v>
      </c>
      <c r="E3691" s="111" t="s">
        <v>1116</v>
      </c>
      <c r="F3691" s="111" t="s">
        <v>1696</v>
      </c>
      <c r="G3691" s="111" t="s">
        <v>1116</v>
      </c>
      <c r="H3691" s="111" t="s">
        <v>1116</v>
      </c>
      <c r="I3691" s="111" t="s">
        <v>1436</v>
      </c>
      <c r="J3691" s="112">
        <v>5</v>
      </c>
      <c r="K3691" s="112">
        <v>1193</v>
      </c>
      <c r="L3691" s="112">
        <v>5965</v>
      </c>
      <c r="M3691" s="112">
        <v>2.8405</v>
      </c>
      <c r="N3691" s="112">
        <v>14.202500000000001</v>
      </c>
      <c r="O3691" s="112">
        <v>0</v>
      </c>
      <c r="P3691" s="112">
        <v>0</v>
      </c>
      <c r="Q3691" s="112">
        <v>1195.8405</v>
      </c>
      <c r="R3691" s="112">
        <v>5979.2025000000003</v>
      </c>
      <c r="S3691" s="111" t="s">
        <v>1386</v>
      </c>
    </row>
    <row r="3692" spans="1:19">
      <c r="A3692" s="111" t="s">
        <v>3287</v>
      </c>
      <c r="B3692" s="143">
        <v>44355</v>
      </c>
      <c r="C3692" s="111" t="s">
        <v>3288</v>
      </c>
      <c r="D3692" s="143">
        <v>44355</v>
      </c>
      <c r="E3692" s="111" t="s">
        <v>1116</v>
      </c>
      <c r="F3692" s="111" t="s">
        <v>1442</v>
      </c>
      <c r="G3692" s="111" t="s">
        <v>1116</v>
      </c>
      <c r="H3692" s="111" t="s">
        <v>1116</v>
      </c>
      <c r="I3692" s="111" t="s">
        <v>1334</v>
      </c>
      <c r="J3692" s="112">
        <v>5</v>
      </c>
      <c r="K3692" s="112">
        <v>1420</v>
      </c>
      <c r="L3692" s="112">
        <v>7100</v>
      </c>
      <c r="M3692" s="112">
        <v>3.3809999999999998</v>
      </c>
      <c r="N3692" s="112">
        <v>16.905000000000001</v>
      </c>
      <c r="O3692" s="112">
        <v>0</v>
      </c>
      <c r="P3692" s="112">
        <v>0</v>
      </c>
      <c r="Q3692" s="112">
        <v>1423.3810000000001</v>
      </c>
      <c r="R3692" s="112">
        <v>7116.9049999999997</v>
      </c>
      <c r="S3692" s="111" t="s">
        <v>1386</v>
      </c>
    </row>
    <row r="3693" spans="1:19">
      <c r="A3693" s="111" t="s">
        <v>3289</v>
      </c>
      <c r="B3693" s="143">
        <v>44355</v>
      </c>
      <c r="C3693" s="111" t="s">
        <v>3290</v>
      </c>
      <c r="D3693" s="143">
        <v>44355</v>
      </c>
      <c r="E3693" s="111" t="s">
        <v>1116</v>
      </c>
      <c r="F3693" s="111" t="s">
        <v>1443</v>
      </c>
      <c r="G3693" s="111" t="s">
        <v>1116</v>
      </c>
      <c r="H3693" s="111" t="s">
        <v>1116</v>
      </c>
      <c r="I3693" s="111" t="s">
        <v>1308</v>
      </c>
      <c r="J3693" s="112">
        <v>2</v>
      </c>
      <c r="K3693" s="112">
        <v>9990</v>
      </c>
      <c r="L3693" s="112">
        <v>19980</v>
      </c>
      <c r="M3693" s="112">
        <v>23.785699999999999</v>
      </c>
      <c r="N3693" s="112">
        <v>47.571399999999997</v>
      </c>
      <c r="O3693" s="112">
        <v>0</v>
      </c>
      <c r="P3693" s="112">
        <v>0</v>
      </c>
      <c r="Q3693" s="112">
        <v>10013.7857</v>
      </c>
      <c r="R3693" s="112">
        <v>20027.571400000001</v>
      </c>
      <c r="S3693" s="111" t="s">
        <v>1386</v>
      </c>
    </row>
    <row r="3694" spans="1:19">
      <c r="A3694" s="111" t="s">
        <v>3289</v>
      </c>
      <c r="B3694" s="143">
        <v>44355</v>
      </c>
      <c r="C3694" s="111" t="s">
        <v>3290</v>
      </c>
      <c r="D3694" s="143">
        <v>44355</v>
      </c>
      <c r="E3694" s="111" t="s">
        <v>1116</v>
      </c>
      <c r="F3694" s="111" t="s">
        <v>1443</v>
      </c>
      <c r="G3694" s="111" t="s">
        <v>1116</v>
      </c>
      <c r="H3694" s="111" t="s">
        <v>1116</v>
      </c>
      <c r="I3694" s="111" t="s">
        <v>1334</v>
      </c>
      <c r="J3694" s="112">
        <v>2</v>
      </c>
      <c r="K3694" s="112">
        <v>1420</v>
      </c>
      <c r="L3694" s="112">
        <v>2840</v>
      </c>
      <c r="M3694" s="112">
        <v>3.3809999999999998</v>
      </c>
      <c r="N3694" s="112">
        <v>6.7619999999999996</v>
      </c>
      <c r="O3694" s="112">
        <v>0</v>
      </c>
      <c r="P3694" s="112">
        <v>0</v>
      </c>
      <c r="Q3694" s="112">
        <v>1423.3810000000001</v>
      </c>
      <c r="R3694" s="112">
        <v>2846.7620000000002</v>
      </c>
      <c r="S3694" s="111" t="s">
        <v>1386</v>
      </c>
    </row>
    <row r="3695" spans="1:19">
      <c r="A3695" s="111" t="s">
        <v>3289</v>
      </c>
      <c r="B3695" s="143">
        <v>44355</v>
      </c>
      <c r="C3695" s="111" t="s">
        <v>3290</v>
      </c>
      <c r="D3695" s="143">
        <v>44355</v>
      </c>
      <c r="E3695" s="111" t="s">
        <v>1116</v>
      </c>
      <c r="F3695" s="111" t="s">
        <v>1443</v>
      </c>
      <c r="G3695" s="111" t="s">
        <v>1116</v>
      </c>
      <c r="H3695" s="111" t="s">
        <v>1116</v>
      </c>
      <c r="I3695" s="111" t="s">
        <v>1286</v>
      </c>
      <c r="J3695" s="112">
        <v>2</v>
      </c>
      <c r="K3695" s="112">
        <v>1380</v>
      </c>
      <c r="L3695" s="112">
        <v>2760</v>
      </c>
      <c r="M3695" s="112">
        <v>3.2856999999999998</v>
      </c>
      <c r="N3695" s="112">
        <v>6.5713999999999997</v>
      </c>
      <c r="O3695" s="112">
        <v>0</v>
      </c>
      <c r="P3695" s="112">
        <v>0</v>
      </c>
      <c r="Q3695" s="112">
        <v>1383.2856999999999</v>
      </c>
      <c r="R3695" s="112">
        <v>2766.5713999999998</v>
      </c>
      <c r="S3695" s="111" t="s">
        <v>1386</v>
      </c>
    </row>
    <row r="3696" spans="1:19">
      <c r="A3696" s="111" t="s">
        <v>3291</v>
      </c>
      <c r="B3696" s="143">
        <v>44355</v>
      </c>
      <c r="C3696" s="111" t="s">
        <v>3292</v>
      </c>
      <c r="D3696" s="143">
        <v>44355</v>
      </c>
      <c r="E3696" s="111" t="s">
        <v>1387</v>
      </c>
      <c r="F3696" s="111" t="s">
        <v>44</v>
      </c>
      <c r="G3696" s="111" t="s">
        <v>3186</v>
      </c>
      <c r="H3696" s="111" t="s">
        <v>24</v>
      </c>
      <c r="I3696" s="111" t="s">
        <v>1338</v>
      </c>
      <c r="J3696" s="112">
        <v>200</v>
      </c>
      <c r="K3696" s="112">
        <v>1186</v>
      </c>
      <c r="L3696" s="112">
        <v>237200</v>
      </c>
      <c r="M3696" s="112">
        <v>2.8237999999999999</v>
      </c>
      <c r="N3696" s="112">
        <v>564.76</v>
      </c>
      <c r="O3696" s="112">
        <v>0</v>
      </c>
      <c r="P3696" s="112">
        <v>0</v>
      </c>
      <c r="Q3696" s="112">
        <v>1188.8237999999999</v>
      </c>
      <c r="R3696" s="112">
        <v>237764.76</v>
      </c>
      <c r="S3696" s="111" t="s">
        <v>1386</v>
      </c>
    </row>
    <row r="3697" spans="1:19">
      <c r="A3697" s="111" t="s">
        <v>3293</v>
      </c>
      <c r="B3697" s="143">
        <v>44355</v>
      </c>
      <c r="C3697" s="111" t="s">
        <v>3294</v>
      </c>
      <c r="D3697" s="143">
        <v>44355</v>
      </c>
      <c r="E3697" s="111" t="s">
        <v>1387</v>
      </c>
      <c r="F3697" s="111" t="s">
        <v>908</v>
      </c>
      <c r="G3697" s="111" t="s">
        <v>989</v>
      </c>
      <c r="H3697" s="111" t="s">
        <v>1391</v>
      </c>
      <c r="I3697" s="111" t="s">
        <v>1308</v>
      </c>
      <c r="J3697" s="112">
        <v>5</v>
      </c>
      <c r="K3697" s="112">
        <v>9850</v>
      </c>
      <c r="L3697" s="112">
        <v>49250</v>
      </c>
      <c r="M3697" s="112">
        <v>23.452000000000002</v>
      </c>
      <c r="N3697" s="112">
        <v>117.26</v>
      </c>
      <c r="O3697" s="112">
        <v>0</v>
      </c>
      <c r="P3697" s="112">
        <v>0</v>
      </c>
      <c r="Q3697" s="112">
        <v>9873.4524000000001</v>
      </c>
      <c r="R3697" s="112">
        <v>49367.262000000002</v>
      </c>
      <c r="S3697" s="111" t="s">
        <v>1386</v>
      </c>
    </row>
    <row r="3698" spans="1:19" ht="25.5">
      <c r="A3698" s="111" t="s">
        <v>3295</v>
      </c>
      <c r="B3698" s="143">
        <v>44355</v>
      </c>
      <c r="C3698" s="111" t="s">
        <v>3296</v>
      </c>
      <c r="D3698" s="143">
        <v>44355</v>
      </c>
      <c r="E3698" s="111" t="s">
        <v>1116</v>
      </c>
      <c r="F3698" s="111" t="s">
        <v>1279</v>
      </c>
      <c r="G3698" s="111" t="s">
        <v>1116</v>
      </c>
      <c r="H3698" s="111" t="s">
        <v>1116</v>
      </c>
      <c r="I3698" s="111" t="s">
        <v>1379</v>
      </c>
      <c r="J3698" s="112">
        <v>1</v>
      </c>
      <c r="K3698" s="112">
        <v>9162.5</v>
      </c>
      <c r="L3698" s="112">
        <v>9162.5</v>
      </c>
      <c r="M3698" s="112">
        <v>21.8155</v>
      </c>
      <c r="N3698" s="112">
        <v>21.8155</v>
      </c>
      <c r="O3698" s="112">
        <v>0</v>
      </c>
      <c r="P3698" s="112">
        <v>0</v>
      </c>
      <c r="Q3698" s="112">
        <v>9184.3155000000006</v>
      </c>
      <c r="R3698" s="112">
        <v>9184.3155000000006</v>
      </c>
      <c r="S3698" s="111" t="s">
        <v>1386</v>
      </c>
    </row>
    <row r="3699" spans="1:19">
      <c r="A3699" s="111" t="s">
        <v>3297</v>
      </c>
      <c r="B3699" s="143">
        <v>44355</v>
      </c>
      <c r="C3699" s="111" t="s">
        <v>3298</v>
      </c>
      <c r="D3699" s="143">
        <v>44355</v>
      </c>
      <c r="E3699" s="111" t="s">
        <v>1387</v>
      </c>
      <c r="F3699" s="111" t="s">
        <v>31</v>
      </c>
      <c r="G3699" s="111" t="s">
        <v>1024</v>
      </c>
      <c r="H3699" s="111" t="s">
        <v>24</v>
      </c>
      <c r="I3699" s="111" t="s">
        <v>1436</v>
      </c>
      <c r="J3699" s="112">
        <v>200</v>
      </c>
      <c r="K3699" s="112">
        <v>1176</v>
      </c>
      <c r="L3699" s="112">
        <v>235200</v>
      </c>
      <c r="M3699" s="112">
        <v>2.8</v>
      </c>
      <c r="N3699" s="112">
        <v>560</v>
      </c>
      <c r="O3699" s="112">
        <v>0</v>
      </c>
      <c r="P3699" s="112">
        <v>0</v>
      </c>
      <c r="Q3699" s="112">
        <v>1178.8</v>
      </c>
      <c r="R3699" s="112">
        <v>235760</v>
      </c>
      <c r="S3699" s="111" t="s">
        <v>1386</v>
      </c>
    </row>
    <row r="3700" spans="1:19">
      <c r="A3700" s="111" t="s">
        <v>3297</v>
      </c>
      <c r="B3700" s="143">
        <v>44355</v>
      </c>
      <c r="C3700" s="111" t="s">
        <v>3298</v>
      </c>
      <c r="D3700" s="143">
        <v>44355</v>
      </c>
      <c r="E3700" s="111" t="s">
        <v>1387</v>
      </c>
      <c r="F3700" s="111" t="s">
        <v>31</v>
      </c>
      <c r="G3700" s="111" t="s">
        <v>1024</v>
      </c>
      <c r="H3700" s="111" t="s">
        <v>24</v>
      </c>
      <c r="I3700" s="111" t="s">
        <v>1338</v>
      </c>
      <c r="J3700" s="112">
        <v>100</v>
      </c>
      <c r="K3700" s="112">
        <v>1186</v>
      </c>
      <c r="L3700" s="112">
        <v>118600</v>
      </c>
      <c r="M3700" s="112">
        <v>2.8237999999999999</v>
      </c>
      <c r="N3700" s="112">
        <v>282.38</v>
      </c>
      <c r="O3700" s="112">
        <v>0</v>
      </c>
      <c r="P3700" s="112">
        <v>0</v>
      </c>
      <c r="Q3700" s="112">
        <v>1188.8237999999999</v>
      </c>
      <c r="R3700" s="112">
        <v>118882.38</v>
      </c>
      <c r="S3700" s="111" t="s">
        <v>1386</v>
      </c>
    </row>
    <row r="3701" spans="1:19" ht="25.5">
      <c r="A3701" s="111" t="s">
        <v>3297</v>
      </c>
      <c r="B3701" s="143">
        <v>44355</v>
      </c>
      <c r="C3701" s="111" t="s">
        <v>3298</v>
      </c>
      <c r="D3701" s="143">
        <v>44355</v>
      </c>
      <c r="E3701" s="111" t="s">
        <v>1387</v>
      </c>
      <c r="F3701" s="111" t="s">
        <v>31</v>
      </c>
      <c r="G3701" s="111" t="s">
        <v>1024</v>
      </c>
      <c r="H3701" s="111" t="s">
        <v>24</v>
      </c>
      <c r="I3701" s="111" t="s">
        <v>1379</v>
      </c>
      <c r="J3701" s="112">
        <v>20</v>
      </c>
      <c r="K3701" s="112">
        <v>9035</v>
      </c>
      <c r="L3701" s="112">
        <v>180700</v>
      </c>
      <c r="M3701" s="112">
        <v>21.511900000000001</v>
      </c>
      <c r="N3701" s="112">
        <v>430.238</v>
      </c>
      <c r="O3701" s="112">
        <v>0</v>
      </c>
      <c r="P3701" s="112">
        <v>0</v>
      </c>
      <c r="Q3701" s="112">
        <v>9056.5118999999995</v>
      </c>
      <c r="R3701" s="112">
        <v>181130.23800000001</v>
      </c>
      <c r="S3701" s="111" t="s">
        <v>1386</v>
      </c>
    </row>
    <row r="3702" spans="1:19">
      <c r="A3702" s="111" t="s">
        <v>3297</v>
      </c>
      <c r="B3702" s="143">
        <v>44355</v>
      </c>
      <c r="C3702" s="111" t="s">
        <v>3298</v>
      </c>
      <c r="D3702" s="143">
        <v>44355</v>
      </c>
      <c r="E3702" s="111" t="s">
        <v>1387</v>
      </c>
      <c r="F3702" s="111" t="s">
        <v>31</v>
      </c>
      <c r="G3702" s="111" t="s">
        <v>1024</v>
      </c>
      <c r="H3702" s="111" t="s">
        <v>24</v>
      </c>
      <c r="I3702" s="111" t="s">
        <v>1286</v>
      </c>
      <c r="J3702" s="112">
        <v>100</v>
      </c>
      <c r="K3702" s="112">
        <v>1361</v>
      </c>
      <c r="L3702" s="112">
        <v>136100</v>
      </c>
      <c r="M3702" s="112">
        <v>3.2404999999999999</v>
      </c>
      <c r="N3702" s="112">
        <v>324.05</v>
      </c>
      <c r="O3702" s="112">
        <v>0</v>
      </c>
      <c r="P3702" s="112">
        <v>0</v>
      </c>
      <c r="Q3702" s="112">
        <v>1364.2405000000001</v>
      </c>
      <c r="R3702" s="112">
        <v>136424.04999999999</v>
      </c>
      <c r="S3702" s="111" t="s">
        <v>1386</v>
      </c>
    </row>
    <row r="3703" spans="1:19">
      <c r="A3703" s="111" t="s">
        <v>3299</v>
      </c>
      <c r="B3703" s="143">
        <v>44355</v>
      </c>
      <c r="C3703" s="111" t="s">
        <v>3300</v>
      </c>
      <c r="D3703" s="143">
        <v>44355</v>
      </c>
      <c r="E3703" s="111" t="s">
        <v>1387</v>
      </c>
      <c r="F3703" s="111" t="s">
        <v>105</v>
      </c>
      <c r="G3703" s="111" t="s">
        <v>1402</v>
      </c>
      <c r="H3703" s="111" t="s">
        <v>117</v>
      </c>
      <c r="I3703" s="111" t="s">
        <v>1283</v>
      </c>
      <c r="J3703" s="112">
        <v>40</v>
      </c>
      <c r="K3703" s="112">
        <v>1244</v>
      </c>
      <c r="L3703" s="112">
        <v>49760</v>
      </c>
      <c r="M3703" s="112">
        <v>2.9619</v>
      </c>
      <c r="N3703" s="112">
        <v>118.476</v>
      </c>
      <c r="O3703" s="112">
        <v>0</v>
      </c>
      <c r="P3703" s="112">
        <v>0</v>
      </c>
      <c r="Q3703" s="112">
        <v>1246.9619</v>
      </c>
      <c r="R3703" s="112">
        <v>49878.476000000002</v>
      </c>
      <c r="S3703" s="111" t="s">
        <v>1386</v>
      </c>
    </row>
    <row r="3704" spans="1:19">
      <c r="A3704" s="111" t="s">
        <v>3299</v>
      </c>
      <c r="B3704" s="143">
        <v>44355</v>
      </c>
      <c r="C3704" s="111" t="s">
        <v>3300</v>
      </c>
      <c r="D3704" s="143">
        <v>44355</v>
      </c>
      <c r="E3704" s="111" t="s">
        <v>1387</v>
      </c>
      <c r="F3704" s="111" t="s">
        <v>105</v>
      </c>
      <c r="G3704" s="111" t="s">
        <v>1402</v>
      </c>
      <c r="H3704" s="111" t="s">
        <v>117</v>
      </c>
      <c r="I3704" s="111" t="s">
        <v>1338</v>
      </c>
      <c r="J3704" s="112">
        <v>40</v>
      </c>
      <c r="K3704" s="112">
        <v>1186</v>
      </c>
      <c r="L3704" s="112">
        <v>47440</v>
      </c>
      <c r="M3704" s="112">
        <v>2.8237999999999999</v>
      </c>
      <c r="N3704" s="112">
        <v>112.952</v>
      </c>
      <c r="O3704" s="112">
        <v>0</v>
      </c>
      <c r="P3704" s="112">
        <v>0</v>
      </c>
      <c r="Q3704" s="112">
        <v>1188.8237999999999</v>
      </c>
      <c r="R3704" s="112">
        <v>47552.951999999997</v>
      </c>
      <c r="S3704" s="111" t="s">
        <v>1386</v>
      </c>
    </row>
    <row r="3705" spans="1:19">
      <c r="A3705" s="111" t="s">
        <v>3299</v>
      </c>
      <c r="B3705" s="143">
        <v>44355</v>
      </c>
      <c r="C3705" s="111" t="s">
        <v>3300</v>
      </c>
      <c r="D3705" s="143">
        <v>44355</v>
      </c>
      <c r="E3705" s="111" t="s">
        <v>1387</v>
      </c>
      <c r="F3705" s="111" t="s">
        <v>105</v>
      </c>
      <c r="G3705" s="111" t="s">
        <v>1402</v>
      </c>
      <c r="H3705" s="111" t="s">
        <v>117</v>
      </c>
      <c r="I3705" s="111" t="s">
        <v>1127</v>
      </c>
      <c r="J3705" s="112">
        <v>30</v>
      </c>
      <c r="K3705" s="112">
        <v>1419</v>
      </c>
      <c r="L3705" s="112">
        <v>42570</v>
      </c>
      <c r="M3705" s="112">
        <v>3.3786</v>
      </c>
      <c r="N3705" s="112">
        <v>101.358</v>
      </c>
      <c r="O3705" s="112">
        <v>0</v>
      </c>
      <c r="P3705" s="112">
        <v>0</v>
      </c>
      <c r="Q3705" s="112">
        <v>1422.3786</v>
      </c>
      <c r="R3705" s="112">
        <v>42671.358</v>
      </c>
      <c r="S3705" s="111" t="s">
        <v>1386</v>
      </c>
    </row>
    <row r="3706" spans="1:19" ht="25.5">
      <c r="A3706" s="111" t="s">
        <v>3301</v>
      </c>
      <c r="B3706" s="143">
        <v>44355</v>
      </c>
      <c r="C3706" s="111" t="s">
        <v>3302</v>
      </c>
      <c r="D3706" s="143">
        <v>44355</v>
      </c>
      <c r="E3706" s="111" t="s">
        <v>1387</v>
      </c>
      <c r="F3706" s="111" t="s">
        <v>65</v>
      </c>
      <c r="G3706" s="111" t="s">
        <v>66</v>
      </c>
      <c r="H3706" s="111" t="s">
        <v>54</v>
      </c>
      <c r="I3706" s="111" t="s">
        <v>1429</v>
      </c>
      <c r="J3706" s="112">
        <v>10</v>
      </c>
      <c r="K3706" s="112">
        <v>9035</v>
      </c>
      <c r="L3706" s="112">
        <v>90350</v>
      </c>
      <c r="M3706" s="112">
        <v>21.511900000000001</v>
      </c>
      <c r="N3706" s="112">
        <v>215.119</v>
      </c>
      <c r="O3706" s="112">
        <v>0</v>
      </c>
      <c r="P3706" s="112">
        <v>0</v>
      </c>
      <c r="Q3706" s="112">
        <v>9056.5118999999995</v>
      </c>
      <c r="R3706" s="112">
        <v>90565.119000000006</v>
      </c>
      <c r="S3706" s="111" t="s">
        <v>1386</v>
      </c>
    </row>
    <row r="3707" spans="1:19">
      <c r="A3707" s="111" t="s">
        <v>3301</v>
      </c>
      <c r="B3707" s="143">
        <v>44355</v>
      </c>
      <c r="C3707" s="111" t="s">
        <v>3302</v>
      </c>
      <c r="D3707" s="143">
        <v>44355</v>
      </c>
      <c r="E3707" s="111" t="s">
        <v>1387</v>
      </c>
      <c r="F3707" s="111" t="s">
        <v>65</v>
      </c>
      <c r="G3707" s="111" t="s">
        <v>66</v>
      </c>
      <c r="H3707" s="111" t="s">
        <v>54</v>
      </c>
      <c r="I3707" s="111" t="s">
        <v>1367</v>
      </c>
      <c r="J3707" s="112">
        <v>10</v>
      </c>
      <c r="K3707" s="112">
        <v>7760</v>
      </c>
      <c r="L3707" s="112">
        <v>77600</v>
      </c>
      <c r="M3707" s="112">
        <v>18.476199999999999</v>
      </c>
      <c r="N3707" s="112">
        <v>184.762</v>
      </c>
      <c r="O3707" s="112">
        <v>0</v>
      </c>
      <c r="P3707" s="112">
        <v>0</v>
      </c>
      <c r="Q3707" s="112">
        <v>7778.4762000000001</v>
      </c>
      <c r="R3707" s="112">
        <v>77784.762000000002</v>
      </c>
      <c r="S3707" s="111" t="s">
        <v>1386</v>
      </c>
    </row>
    <row r="3708" spans="1:19">
      <c r="A3708" s="111" t="s">
        <v>3301</v>
      </c>
      <c r="B3708" s="143">
        <v>44355</v>
      </c>
      <c r="C3708" s="111" t="s">
        <v>3302</v>
      </c>
      <c r="D3708" s="143">
        <v>44355</v>
      </c>
      <c r="E3708" s="111" t="s">
        <v>1387</v>
      </c>
      <c r="F3708" s="111" t="s">
        <v>65</v>
      </c>
      <c r="G3708" s="111" t="s">
        <v>66</v>
      </c>
      <c r="H3708" s="111" t="s">
        <v>54</v>
      </c>
      <c r="I3708" s="111" t="s">
        <v>1338</v>
      </c>
      <c r="J3708" s="112">
        <v>100</v>
      </c>
      <c r="K3708" s="112">
        <v>1186</v>
      </c>
      <c r="L3708" s="112">
        <v>118600</v>
      </c>
      <c r="M3708" s="112">
        <v>2.8237999999999999</v>
      </c>
      <c r="N3708" s="112">
        <v>282.38</v>
      </c>
      <c r="O3708" s="112">
        <v>0</v>
      </c>
      <c r="P3708" s="112">
        <v>0</v>
      </c>
      <c r="Q3708" s="112">
        <v>1188.8237999999999</v>
      </c>
      <c r="R3708" s="112">
        <v>118882.38</v>
      </c>
      <c r="S3708" s="111" t="s">
        <v>1386</v>
      </c>
    </row>
    <row r="3709" spans="1:19">
      <c r="A3709" s="111" t="s">
        <v>3303</v>
      </c>
      <c r="B3709" s="143">
        <v>44355</v>
      </c>
      <c r="C3709" s="111" t="s">
        <v>3304</v>
      </c>
      <c r="D3709" s="143">
        <v>44355</v>
      </c>
      <c r="E3709" s="111" t="s">
        <v>1387</v>
      </c>
      <c r="F3709" s="111" t="s">
        <v>5</v>
      </c>
      <c r="G3709" s="111" t="s">
        <v>1388</v>
      </c>
      <c r="H3709" s="111" t="s">
        <v>117</v>
      </c>
      <c r="I3709" s="111" t="s">
        <v>1367</v>
      </c>
      <c r="J3709" s="112">
        <v>3</v>
      </c>
      <c r="K3709" s="112">
        <v>7760</v>
      </c>
      <c r="L3709" s="112">
        <v>23280</v>
      </c>
      <c r="M3709" s="112">
        <v>18.476199999999999</v>
      </c>
      <c r="N3709" s="112">
        <v>55.428600000000003</v>
      </c>
      <c r="O3709" s="112">
        <v>0</v>
      </c>
      <c r="P3709" s="112">
        <v>0</v>
      </c>
      <c r="Q3709" s="112">
        <v>7778.4762000000001</v>
      </c>
      <c r="R3709" s="112">
        <v>23335.428599999999</v>
      </c>
      <c r="S3709" s="111" t="s">
        <v>1386</v>
      </c>
    </row>
    <row r="3710" spans="1:19">
      <c r="A3710" s="111" t="s">
        <v>3305</v>
      </c>
      <c r="B3710" s="143">
        <v>44355</v>
      </c>
      <c r="C3710" s="111" t="s">
        <v>3306</v>
      </c>
      <c r="D3710" s="143">
        <v>44355</v>
      </c>
      <c r="E3710" s="111" t="s">
        <v>1387</v>
      </c>
      <c r="F3710" s="111" t="s">
        <v>11</v>
      </c>
      <c r="G3710" s="111" t="s">
        <v>1399</v>
      </c>
      <c r="H3710" s="111" t="s">
        <v>117</v>
      </c>
      <c r="I3710" s="111" t="s">
        <v>1338</v>
      </c>
      <c r="J3710" s="112">
        <v>80</v>
      </c>
      <c r="K3710" s="112">
        <v>1186</v>
      </c>
      <c r="L3710" s="112">
        <v>94880</v>
      </c>
      <c r="M3710" s="112">
        <v>2.8237999999999999</v>
      </c>
      <c r="N3710" s="112">
        <v>225.904</v>
      </c>
      <c r="O3710" s="112">
        <v>0</v>
      </c>
      <c r="P3710" s="112">
        <v>0</v>
      </c>
      <c r="Q3710" s="112">
        <v>1188.8237999999999</v>
      </c>
      <c r="R3710" s="112">
        <v>95105.903999999995</v>
      </c>
      <c r="S3710" s="111" t="s">
        <v>1386</v>
      </c>
    </row>
    <row r="3711" spans="1:19">
      <c r="A3711" s="111" t="s">
        <v>3307</v>
      </c>
      <c r="B3711" s="143">
        <v>44355</v>
      </c>
      <c r="C3711" s="111" t="s">
        <v>3308</v>
      </c>
      <c r="D3711" s="143">
        <v>44355</v>
      </c>
      <c r="E3711" s="111" t="s">
        <v>1387</v>
      </c>
      <c r="F3711" s="111" t="s">
        <v>878</v>
      </c>
      <c r="G3711" s="111" t="s">
        <v>1399</v>
      </c>
      <c r="H3711" s="111" t="s">
        <v>117</v>
      </c>
      <c r="I3711" s="111" t="s">
        <v>1367</v>
      </c>
      <c r="J3711" s="112">
        <v>10</v>
      </c>
      <c r="K3711" s="112">
        <v>7760</v>
      </c>
      <c r="L3711" s="112">
        <v>77600</v>
      </c>
      <c r="M3711" s="112">
        <v>18.476199999999999</v>
      </c>
      <c r="N3711" s="112">
        <v>184.762</v>
      </c>
      <c r="O3711" s="112">
        <v>0</v>
      </c>
      <c r="P3711" s="112">
        <v>0</v>
      </c>
      <c r="Q3711" s="112">
        <v>7778.4762000000001</v>
      </c>
      <c r="R3711" s="112">
        <v>77784.762000000002</v>
      </c>
      <c r="S3711" s="111" t="s">
        <v>1386</v>
      </c>
    </row>
    <row r="3712" spans="1:19">
      <c r="A3712" s="111" t="s">
        <v>3309</v>
      </c>
      <c r="B3712" s="143">
        <v>44355</v>
      </c>
      <c r="C3712" s="111" t="s">
        <v>3310</v>
      </c>
      <c r="D3712" s="143">
        <v>44355</v>
      </c>
      <c r="E3712" s="111" t="s">
        <v>1387</v>
      </c>
      <c r="F3712" s="111" t="s">
        <v>993</v>
      </c>
      <c r="G3712" s="111" t="s">
        <v>1397</v>
      </c>
      <c r="H3712" s="111" t="s">
        <v>54</v>
      </c>
      <c r="I3712" s="111" t="s">
        <v>1367</v>
      </c>
      <c r="J3712" s="112">
        <v>5</v>
      </c>
      <c r="K3712" s="112">
        <v>7760</v>
      </c>
      <c r="L3712" s="112">
        <v>38800</v>
      </c>
      <c r="M3712" s="112">
        <v>18.476199999999999</v>
      </c>
      <c r="N3712" s="112">
        <v>92.381</v>
      </c>
      <c r="O3712" s="112">
        <v>0</v>
      </c>
      <c r="P3712" s="112">
        <v>0</v>
      </c>
      <c r="Q3712" s="112">
        <v>7778.4762000000001</v>
      </c>
      <c r="R3712" s="112">
        <v>38892.381000000001</v>
      </c>
      <c r="S3712" s="111" t="s">
        <v>1386</v>
      </c>
    </row>
    <row r="3713" spans="1:19">
      <c r="A3713" s="111" t="s">
        <v>3309</v>
      </c>
      <c r="B3713" s="143">
        <v>44355</v>
      </c>
      <c r="C3713" s="111" t="s">
        <v>3310</v>
      </c>
      <c r="D3713" s="143">
        <v>44355</v>
      </c>
      <c r="E3713" s="111" t="s">
        <v>1387</v>
      </c>
      <c r="F3713" s="111" t="s">
        <v>993</v>
      </c>
      <c r="G3713" s="111" t="s">
        <v>1397</v>
      </c>
      <c r="H3713" s="111" t="s">
        <v>54</v>
      </c>
      <c r="I3713" s="111" t="s">
        <v>1283</v>
      </c>
      <c r="J3713" s="112">
        <v>20</v>
      </c>
      <c r="K3713" s="112">
        <v>1244</v>
      </c>
      <c r="L3713" s="112">
        <v>24880</v>
      </c>
      <c r="M3713" s="112">
        <v>2.9619</v>
      </c>
      <c r="N3713" s="112">
        <v>59.238</v>
      </c>
      <c r="O3713" s="112">
        <v>0</v>
      </c>
      <c r="P3713" s="112">
        <v>0</v>
      </c>
      <c r="Q3713" s="112">
        <v>1246.9619</v>
      </c>
      <c r="R3713" s="112">
        <v>24939.238000000001</v>
      </c>
      <c r="S3713" s="111" t="s">
        <v>1386</v>
      </c>
    </row>
    <row r="3714" spans="1:19">
      <c r="A3714" s="111" t="s">
        <v>3309</v>
      </c>
      <c r="B3714" s="143">
        <v>44355</v>
      </c>
      <c r="C3714" s="111" t="s">
        <v>3310</v>
      </c>
      <c r="D3714" s="143">
        <v>44355</v>
      </c>
      <c r="E3714" s="111" t="s">
        <v>1387</v>
      </c>
      <c r="F3714" s="111" t="s">
        <v>993</v>
      </c>
      <c r="G3714" s="111" t="s">
        <v>1397</v>
      </c>
      <c r="H3714" s="111" t="s">
        <v>54</v>
      </c>
      <c r="I3714" s="111" t="s">
        <v>1338</v>
      </c>
      <c r="J3714" s="112">
        <v>40</v>
      </c>
      <c r="K3714" s="112">
        <v>1186</v>
      </c>
      <c r="L3714" s="112">
        <v>47440</v>
      </c>
      <c r="M3714" s="112">
        <v>2.8237999999999999</v>
      </c>
      <c r="N3714" s="112">
        <v>112.952</v>
      </c>
      <c r="O3714" s="112">
        <v>0</v>
      </c>
      <c r="P3714" s="112">
        <v>0</v>
      </c>
      <c r="Q3714" s="112">
        <v>1188.8237999999999</v>
      </c>
      <c r="R3714" s="112">
        <v>47552.951999999997</v>
      </c>
      <c r="S3714" s="111" t="s">
        <v>1386</v>
      </c>
    </row>
    <row r="3715" spans="1:19" ht="25.5">
      <c r="A3715" s="111" t="s">
        <v>3309</v>
      </c>
      <c r="B3715" s="143">
        <v>44355</v>
      </c>
      <c r="C3715" s="111" t="s">
        <v>3310</v>
      </c>
      <c r="D3715" s="143">
        <v>44355</v>
      </c>
      <c r="E3715" s="111" t="s">
        <v>1387</v>
      </c>
      <c r="F3715" s="111" t="s">
        <v>993</v>
      </c>
      <c r="G3715" s="111" t="s">
        <v>1397</v>
      </c>
      <c r="H3715" s="111" t="s">
        <v>54</v>
      </c>
      <c r="I3715" s="111" t="s">
        <v>1429</v>
      </c>
      <c r="J3715" s="112">
        <v>5</v>
      </c>
      <c r="K3715" s="112">
        <v>9035</v>
      </c>
      <c r="L3715" s="112">
        <v>45175</v>
      </c>
      <c r="M3715" s="112">
        <v>21.511900000000001</v>
      </c>
      <c r="N3715" s="112">
        <v>107.5595</v>
      </c>
      <c r="O3715" s="112">
        <v>0</v>
      </c>
      <c r="P3715" s="112">
        <v>0</v>
      </c>
      <c r="Q3715" s="112">
        <v>9056.5118999999995</v>
      </c>
      <c r="R3715" s="112">
        <v>45282.559500000003</v>
      </c>
      <c r="S3715" s="111" t="s">
        <v>1386</v>
      </c>
    </row>
    <row r="3716" spans="1:19">
      <c r="A3716" s="111" t="s">
        <v>3311</v>
      </c>
      <c r="B3716" s="143">
        <v>44355</v>
      </c>
      <c r="C3716" s="111" t="s">
        <v>3312</v>
      </c>
      <c r="D3716" s="143">
        <v>44355</v>
      </c>
      <c r="E3716" s="111" t="s">
        <v>1387</v>
      </c>
      <c r="F3716" s="111" t="s">
        <v>56</v>
      </c>
      <c r="G3716" s="111" t="s">
        <v>57</v>
      </c>
      <c r="H3716" s="111" t="s">
        <v>54</v>
      </c>
      <c r="I3716" s="111" t="s">
        <v>1127</v>
      </c>
      <c r="J3716" s="112">
        <v>20</v>
      </c>
      <c r="K3716" s="112">
        <v>1419</v>
      </c>
      <c r="L3716" s="112">
        <v>28380</v>
      </c>
      <c r="M3716" s="112">
        <v>3.3786</v>
      </c>
      <c r="N3716" s="112">
        <v>67.572000000000003</v>
      </c>
      <c r="O3716" s="112">
        <v>0</v>
      </c>
      <c r="P3716" s="112">
        <v>0</v>
      </c>
      <c r="Q3716" s="112">
        <v>1422.3786</v>
      </c>
      <c r="R3716" s="112">
        <v>28447.572</v>
      </c>
      <c r="S3716" s="111" t="s">
        <v>1386</v>
      </c>
    </row>
    <row r="3717" spans="1:19">
      <c r="A3717" s="111" t="s">
        <v>3311</v>
      </c>
      <c r="B3717" s="143">
        <v>44355</v>
      </c>
      <c r="C3717" s="111" t="s">
        <v>3312</v>
      </c>
      <c r="D3717" s="143">
        <v>44355</v>
      </c>
      <c r="E3717" s="111" t="s">
        <v>1387</v>
      </c>
      <c r="F3717" s="111" t="s">
        <v>56</v>
      </c>
      <c r="G3717" s="111" t="s">
        <v>57</v>
      </c>
      <c r="H3717" s="111" t="s">
        <v>54</v>
      </c>
      <c r="I3717" s="111" t="s">
        <v>1286</v>
      </c>
      <c r="J3717" s="112">
        <v>20</v>
      </c>
      <c r="K3717" s="112">
        <v>1361</v>
      </c>
      <c r="L3717" s="112">
        <v>27220</v>
      </c>
      <c r="M3717" s="112">
        <v>3.2404999999999999</v>
      </c>
      <c r="N3717" s="112">
        <v>64.81</v>
      </c>
      <c r="O3717" s="112">
        <v>0</v>
      </c>
      <c r="P3717" s="112">
        <v>0</v>
      </c>
      <c r="Q3717" s="112">
        <v>1364.2405000000001</v>
      </c>
      <c r="R3717" s="112">
        <v>27284.81</v>
      </c>
      <c r="S3717" s="111" t="s">
        <v>1386</v>
      </c>
    </row>
    <row r="3718" spans="1:19">
      <c r="A3718" s="111" t="s">
        <v>3311</v>
      </c>
      <c r="B3718" s="143">
        <v>44355</v>
      </c>
      <c r="C3718" s="111" t="s">
        <v>3312</v>
      </c>
      <c r="D3718" s="143">
        <v>44355</v>
      </c>
      <c r="E3718" s="111" t="s">
        <v>1387</v>
      </c>
      <c r="F3718" s="111" t="s">
        <v>56</v>
      </c>
      <c r="G3718" s="111" t="s">
        <v>57</v>
      </c>
      <c r="H3718" s="111" t="s">
        <v>54</v>
      </c>
      <c r="I3718" s="111" t="s">
        <v>1334</v>
      </c>
      <c r="J3718" s="112">
        <v>20</v>
      </c>
      <c r="K3718" s="112">
        <v>1400</v>
      </c>
      <c r="L3718" s="112">
        <v>28000</v>
      </c>
      <c r="M3718" s="112">
        <v>3.3332999999999999</v>
      </c>
      <c r="N3718" s="112">
        <v>66.665999999999997</v>
      </c>
      <c r="O3718" s="112">
        <v>0</v>
      </c>
      <c r="P3718" s="112">
        <v>0</v>
      </c>
      <c r="Q3718" s="112">
        <v>1403.3333</v>
      </c>
      <c r="R3718" s="112">
        <v>28066.666000000001</v>
      </c>
      <c r="S3718" s="111" t="s">
        <v>1386</v>
      </c>
    </row>
    <row r="3719" spans="1:19">
      <c r="A3719" s="111" t="s">
        <v>3313</v>
      </c>
      <c r="B3719" s="143">
        <v>44355</v>
      </c>
      <c r="C3719" s="111" t="s">
        <v>3314</v>
      </c>
      <c r="D3719" s="143">
        <v>44355</v>
      </c>
      <c r="E3719" s="111" t="s">
        <v>1387</v>
      </c>
      <c r="F3719" s="111" t="s">
        <v>1</v>
      </c>
      <c r="G3719" s="111" t="s">
        <v>1019</v>
      </c>
      <c r="H3719" s="111" t="s">
        <v>117</v>
      </c>
      <c r="I3719" s="111" t="s">
        <v>1283</v>
      </c>
      <c r="J3719" s="112">
        <v>100</v>
      </c>
      <c r="K3719" s="112">
        <v>1244</v>
      </c>
      <c r="L3719" s="112">
        <v>124400</v>
      </c>
      <c r="M3719" s="112">
        <v>2.9619</v>
      </c>
      <c r="N3719" s="112">
        <v>296.19</v>
      </c>
      <c r="O3719" s="112">
        <v>0</v>
      </c>
      <c r="P3719" s="112">
        <v>0</v>
      </c>
      <c r="Q3719" s="112">
        <v>1246.9619</v>
      </c>
      <c r="R3719" s="112">
        <v>124696.19</v>
      </c>
      <c r="S3719" s="111" t="s">
        <v>1386</v>
      </c>
    </row>
    <row r="3720" spans="1:19">
      <c r="A3720" s="111" t="s">
        <v>3315</v>
      </c>
      <c r="B3720" s="143">
        <v>44355</v>
      </c>
      <c r="C3720" s="111" t="s">
        <v>3316</v>
      </c>
      <c r="D3720" s="143">
        <v>44355</v>
      </c>
      <c r="E3720" s="111" t="s">
        <v>1387</v>
      </c>
      <c r="F3720" s="111" t="s">
        <v>1017</v>
      </c>
      <c r="G3720" s="111" t="s">
        <v>1019</v>
      </c>
      <c r="H3720" s="111" t="s">
        <v>117</v>
      </c>
      <c r="I3720" s="111" t="s">
        <v>1338</v>
      </c>
      <c r="J3720" s="112">
        <v>40</v>
      </c>
      <c r="K3720" s="112">
        <v>1186</v>
      </c>
      <c r="L3720" s="112">
        <v>47440</v>
      </c>
      <c r="M3720" s="112">
        <v>2.8237999999999999</v>
      </c>
      <c r="N3720" s="112">
        <v>112.952</v>
      </c>
      <c r="O3720" s="112">
        <v>0</v>
      </c>
      <c r="P3720" s="112">
        <v>0</v>
      </c>
      <c r="Q3720" s="112">
        <v>1188.8237999999999</v>
      </c>
      <c r="R3720" s="112">
        <v>47552.951999999997</v>
      </c>
      <c r="S3720" s="111" t="s">
        <v>1386</v>
      </c>
    </row>
    <row r="3721" spans="1:19">
      <c r="A3721" s="111" t="s">
        <v>3317</v>
      </c>
      <c r="B3721" s="143">
        <v>44355</v>
      </c>
      <c r="C3721" s="111" t="s">
        <v>3318</v>
      </c>
      <c r="D3721" s="143">
        <v>44355</v>
      </c>
      <c r="E3721" s="111" t="s">
        <v>1387</v>
      </c>
      <c r="F3721" s="111" t="s">
        <v>62</v>
      </c>
      <c r="G3721" s="111" t="s">
        <v>1396</v>
      </c>
      <c r="H3721" s="111" t="s">
        <v>54</v>
      </c>
      <c r="I3721" s="111" t="s">
        <v>1334</v>
      </c>
      <c r="J3721" s="112">
        <v>10</v>
      </c>
      <c r="K3721" s="112">
        <v>1400</v>
      </c>
      <c r="L3721" s="112">
        <v>14000</v>
      </c>
      <c r="M3721" s="112">
        <v>3.3332999999999999</v>
      </c>
      <c r="N3721" s="112">
        <v>33.332999999999998</v>
      </c>
      <c r="O3721" s="112">
        <v>0</v>
      </c>
      <c r="P3721" s="112">
        <v>0</v>
      </c>
      <c r="Q3721" s="112">
        <v>1403.3333</v>
      </c>
      <c r="R3721" s="112">
        <v>14033.333000000001</v>
      </c>
      <c r="S3721" s="111" t="s">
        <v>1386</v>
      </c>
    </row>
    <row r="3722" spans="1:19">
      <c r="A3722" s="111" t="s">
        <v>3317</v>
      </c>
      <c r="B3722" s="143">
        <v>44355</v>
      </c>
      <c r="C3722" s="111" t="s">
        <v>3318</v>
      </c>
      <c r="D3722" s="143">
        <v>44355</v>
      </c>
      <c r="E3722" s="111" t="s">
        <v>1387</v>
      </c>
      <c r="F3722" s="111" t="s">
        <v>62</v>
      </c>
      <c r="G3722" s="111" t="s">
        <v>1396</v>
      </c>
      <c r="H3722" s="111" t="s">
        <v>54</v>
      </c>
      <c r="I3722" s="111" t="s">
        <v>1283</v>
      </c>
      <c r="J3722" s="112">
        <v>20</v>
      </c>
      <c r="K3722" s="112">
        <v>1244</v>
      </c>
      <c r="L3722" s="112">
        <v>24880</v>
      </c>
      <c r="M3722" s="112">
        <v>2.9619</v>
      </c>
      <c r="N3722" s="112">
        <v>59.238</v>
      </c>
      <c r="O3722" s="112">
        <v>0</v>
      </c>
      <c r="P3722" s="112">
        <v>0</v>
      </c>
      <c r="Q3722" s="112">
        <v>1246.9619</v>
      </c>
      <c r="R3722" s="112">
        <v>24939.238000000001</v>
      </c>
      <c r="S3722" s="111" t="s">
        <v>1386</v>
      </c>
    </row>
    <row r="3723" spans="1:19">
      <c r="A3723" s="111" t="s">
        <v>3317</v>
      </c>
      <c r="B3723" s="143">
        <v>44355</v>
      </c>
      <c r="C3723" s="111" t="s">
        <v>3318</v>
      </c>
      <c r="D3723" s="143">
        <v>44355</v>
      </c>
      <c r="E3723" s="111" t="s">
        <v>1387</v>
      </c>
      <c r="F3723" s="111" t="s">
        <v>62</v>
      </c>
      <c r="G3723" s="111" t="s">
        <v>1396</v>
      </c>
      <c r="H3723" s="111" t="s">
        <v>54</v>
      </c>
      <c r="I3723" s="111" t="s">
        <v>1127</v>
      </c>
      <c r="J3723" s="112">
        <v>20</v>
      </c>
      <c r="K3723" s="112">
        <v>1419</v>
      </c>
      <c r="L3723" s="112">
        <v>28380</v>
      </c>
      <c r="M3723" s="112">
        <v>3.3786</v>
      </c>
      <c r="N3723" s="112">
        <v>67.572000000000003</v>
      </c>
      <c r="O3723" s="112">
        <v>0</v>
      </c>
      <c r="P3723" s="112">
        <v>0</v>
      </c>
      <c r="Q3723" s="112">
        <v>1422.3786</v>
      </c>
      <c r="R3723" s="112">
        <v>28447.572</v>
      </c>
      <c r="S3723" s="111" t="s">
        <v>1386</v>
      </c>
    </row>
    <row r="3724" spans="1:19">
      <c r="A3724" s="111" t="s">
        <v>3319</v>
      </c>
      <c r="B3724" s="143">
        <v>44355</v>
      </c>
      <c r="C3724" s="111" t="s">
        <v>3320</v>
      </c>
      <c r="D3724" s="143">
        <v>44355</v>
      </c>
      <c r="E3724" s="111" t="s">
        <v>1387</v>
      </c>
      <c r="F3724" s="111" t="s">
        <v>115</v>
      </c>
      <c r="G3724" s="111" t="s">
        <v>1398</v>
      </c>
      <c r="H3724" s="111" t="s">
        <v>117</v>
      </c>
      <c r="I3724" s="111" t="s">
        <v>1338</v>
      </c>
      <c r="J3724" s="112">
        <v>60</v>
      </c>
      <c r="K3724" s="112">
        <v>1186</v>
      </c>
      <c r="L3724" s="112">
        <v>71160</v>
      </c>
      <c r="M3724" s="112">
        <v>2.8237999999999999</v>
      </c>
      <c r="N3724" s="112">
        <v>169.428</v>
      </c>
      <c r="O3724" s="112">
        <v>0</v>
      </c>
      <c r="P3724" s="112">
        <v>0</v>
      </c>
      <c r="Q3724" s="112">
        <v>1188.8237999999999</v>
      </c>
      <c r="R3724" s="112">
        <v>71329.428</v>
      </c>
      <c r="S3724" s="111" t="s">
        <v>1386</v>
      </c>
    </row>
    <row r="3725" spans="1:19">
      <c r="A3725" s="111" t="s">
        <v>3321</v>
      </c>
      <c r="B3725" s="143">
        <v>44355</v>
      </c>
      <c r="C3725" s="111" t="s">
        <v>3322</v>
      </c>
      <c r="D3725" s="143">
        <v>44355</v>
      </c>
      <c r="E3725" s="111" t="s">
        <v>1387</v>
      </c>
      <c r="F3725" s="111" t="s">
        <v>1352</v>
      </c>
      <c r="G3725" s="111" t="s">
        <v>57</v>
      </c>
      <c r="H3725" s="111" t="s">
        <v>54</v>
      </c>
      <c r="I3725" s="111" t="s">
        <v>1283</v>
      </c>
      <c r="J3725" s="112">
        <v>40</v>
      </c>
      <c r="K3725" s="112">
        <v>1244</v>
      </c>
      <c r="L3725" s="112">
        <v>49760</v>
      </c>
      <c r="M3725" s="112">
        <v>2.9619</v>
      </c>
      <c r="N3725" s="112">
        <v>118.476</v>
      </c>
      <c r="O3725" s="112">
        <v>0</v>
      </c>
      <c r="P3725" s="112">
        <v>0</v>
      </c>
      <c r="Q3725" s="112">
        <v>1246.9619</v>
      </c>
      <c r="R3725" s="112">
        <v>49878.476000000002</v>
      </c>
      <c r="S3725" s="111" t="s">
        <v>1386</v>
      </c>
    </row>
    <row r="3726" spans="1:19">
      <c r="A3726" s="111" t="s">
        <v>3321</v>
      </c>
      <c r="B3726" s="143">
        <v>44355</v>
      </c>
      <c r="C3726" s="111" t="s">
        <v>3322</v>
      </c>
      <c r="D3726" s="143">
        <v>44355</v>
      </c>
      <c r="E3726" s="111" t="s">
        <v>1387</v>
      </c>
      <c r="F3726" s="111" t="s">
        <v>1352</v>
      </c>
      <c r="G3726" s="111" t="s">
        <v>57</v>
      </c>
      <c r="H3726" s="111" t="s">
        <v>54</v>
      </c>
      <c r="I3726" s="111" t="s">
        <v>1338</v>
      </c>
      <c r="J3726" s="112">
        <v>40</v>
      </c>
      <c r="K3726" s="112">
        <v>1186</v>
      </c>
      <c r="L3726" s="112">
        <v>47440</v>
      </c>
      <c r="M3726" s="112">
        <v>2.8237999999999999</v>
      </c>
      <c r="N3726" s="112">
        <v>112.952</v>
      </c>
      <c r="O3726" s="112">
        <v>0</v>
      </c>
      <c r="P3726" s="112">
        <v>0</v>
      </c>
      <c r="Q3726" s="112">
        <v>1188.8237999999999</v>
      </c>
      <c r="R3726" s="112">
        <v>47552.951999999997</v>
      </c>
      <c r="S3726" s="111" t="s">
        <v>1386</v>
      </c>
    </row>
    <row r="3727" spans="1:19">
      <c r="A3727" s="111" t="s">
        <v>3323</v>
      </c>
      <c r="B3727" s="143">
        <v>44355</v>
      </c>
      <c r="C3727" s="111" t="s">
        <v>3324</v>
      </c>
      <c r="D3727" s="143">
        <v>44355</v>
      </c>
      <c r="E3727" s="111" t="s">
        <v>1387</v>
      </c>
      <c r="F3727" s="111" t="s">
        <v>110</v>
      </c>
      <c r="G3727" s="111" t="s">
        <v>1071</v>
      </c>
      <c r="H3727" s="111" t="s">
        <v>117</v>
      </c>
      <c r="I3727" s="111" t="s">
        <v>1436</v>
      </c>
      <c r="J3727" s="112">
        <v>500</v>
      </c>
      <c r="K3727" s="112">
        <v>1176</v>
      </c>
      <c r="L3727" s="112">
        <v>588000</v>
      </c>
      <c r="M3727" s="112">
        <v>2.8</v>
      </c>
      <c r="N3727" s="112">
        <v>1400</v>
      </c>
      <c r="O3727" s="112">
        <v>0</v>
      </c>
      <c r="P3727" s="112">
        <v>0</v>
      </c>
      <c r="Q3727" s="112">
        <v>1178.8</v>
      </c>
      <c r="R3727" s="112">
        <v>589400</v>
      </c>
      <c r="S3727" s="111" t="s">
        <v>1386</v>
      </c>
    </row>
    <row r="3728" spans="1:19">
      <c r="A3728" s="111" t="s">
        <v>3325</v>
      </c>
      <c r="B3728" s="143">
        <v>44355</v>
      </c>
      <c r="C3728" s="111" t="s">
        <v>3326</v>
      </c>
      <c r="D3728" s="143">
        <v>44355</v>
      </c>
      <c r="E3728" s="111" t="s">
        <v>1387</v>
      </c>
      <c r="F3728" s="111" t="s">
        <v>60</v>
      </c>
      <c r="G3728" s="111" t="s">
        <v>54</v>
      </c>
      <c r="H3728" s="111" t="s">
        <v>54</v>
      </c>
      <c r="I3728" s="111" t="s">
        <v>1286</v>
      </c>
      <c r="J3728" s="112">
        <v>20</v>
      </c>
      <c r="K3728" s="112">
        <v>1361</v>
      </c>
      <c r="L3728" s="112">
        <v>27220</v>
      </c>
      <c r="M3728" s="112">
        <v>3.2404999999999999</v>
      </c>
      <c r="N3728" s="112">
        <v>64.81</v>
      </c>
      <c r="O3728" s="112">
        <v>0</v>
      </c>
      <c r="P3728" s="112">
        <v>0</v>
      </c>
      <c r="Q3728" s="112">
        <v>1364.2405000000001</v>
      </c>
      <c r="R3728" s="112">
        <v>27284.81</v>
      </c>
      <c r="S3728" s="111" t="s">
        <v>1386</v>
      </c>
    </row>
    <row r="3729" spans="1:19">
      <c r="A3729" s="111" t="s">
        <v>3325</v>
      </c>
      <c r="B3729" s="143">
        <v>44355</v>
      </c>
      <c r="C3729" s="111" t="s">
        <v>3326</v>
      </c>
      <c r="D3729" s="143">
        <v>44355</v>
      </c>
      <c r="E3729" s="111" t="s">
        <v>1387</v>
      </c>
      <c r="F3729" s="111" t="s">
        <v>60</v>
      </c>
      <c r="G3729" s="111" t="s">
        <v>54</v>
      </c>
      <c r="H3729" s="111" t="s">
        <v>54</v>
      </c>
      <c r="I3729" s="111" t="s">
        <v>1127</v>
      </c>
      <c r="J3729" s="112">
        <v>40</v>
      </c>
      <c r="K3729" s="112">
        <v>1419</v>
      </c>
      <c r="L3729" s="112">
        <v>56760</v>
      </c>
      <c r="M3729" s="112">
        <v>3.3786</v>
      </c>
      <c r="N3729" s="112">
        <v>135.14400000000001</v>
      </c>
      <c r="O3729" s="112">
        <v>0</v>
      </c>
      <c r="P3729" s="112">
        <v>0</v>
      </c>
      <c r="Q3729" s="112">
        <v>1422.3786</v>
      </c>
      <c r="R3729" s="112">
        <v>56895.144</v>
      </c>
      <c r="S3729" s="111" t="s">
        <v>1386</v>
      </c>
    </row>
    <row r="3730" spans="1:19">
      <c r="A3730" s="111" t="s">
        <v>3325</v>
      </c>
      <c r="B3730" s="143">
        <v>44355</v>
      </c>
      <c r="C3730" s="111" t="s">
        <v>3326</v>
      </c>
      <c r="D3730" s="143">
        <v>44355</v>
      </c>
      <c r="E3730" s="111" t="s">
        <v>1387</v>
      </c>
      <c r="F3730" s="111" t="s">
        <v>60</v>
      </c>
      <c r="G3730" s="111" t="s">
        <v>54</v>
      </c>
      <c r="H3730" s="111" t="s">
        <v>54</v>
      </c>
      <c r="I3730" s="111" t="s">
        <v>1338</v>
      </c>
      <c r="J3730" s="112">
        <v>40</v>
      </c>
      <c r="K3730" s="112">
        <v>1186</v>
      </c>
      <c r="L3730" s="112">
        <v>47440</v>
      </c>
      <c r="M3730" s="112">
        <v>2.8237999999999999</v>
      </c>
      <c r="N3730" s="112">
        <v>112.952</v>
      </c>
      <c r="O3730" s="112">
        <v>0</v>
      </c>
      <c r="P3730" s="112">
        <v>0</v>
      </c>
      <c r="Q3730" s="112">
        <v>1188.8237999999999</v>
      </c>
      <c r="R3730" s="112">
        <v>47552.951999999997</v>
      </c>
      <c r="S3730" s="111" t="s">
        <v>1386</v>
      </c>
    </row>
    <row r="3731" spans="1:19">
      <c r="A3731" s="111" t="s">
        <v>3325</v>
      </c>
      <c r="B3731" s="143">
        <v>44355</v>
      </c>
      <c r="C3731" s="111" t="s">
        <v>3326</v>
      </c>
      <c r="D3731" s="143">
        <v>44355</v>
      </c>
      <c r="E3731" s="111" t="s">
        <v>1387</v>
      </c>
      <c r="F3731" s="111" t="s">
        <v>60</v>
      </c>
      <c r="G3731" s="111" t="s">
        <v>54</v>
      </c>
      <c r="H3731" s="111" t="s">
        <v>54</v>
      </c>
      <c r="I3731" s="111" t="s">
        <v>1334</v>
      </c>
      <c r="J3731" s="112">
        <v>20</v>
      </c>
      <c r="K3731" s="112">
        <v>1400</v>
      </c>
      <c r="L3731" s="112">
        <v>28000</v>
      </c>
      <c r="M3731" s="112">
        <v>3.3332999999999999</v>
      </c>
      <c r="N3731" s="112">
        <v>66.665999999999997</v>
      </c>
      <c r="O3731" s="112">
        <v>0</v>
      </c>
      <c r="P3731" s="112">
        <v>0</v>
      </c>
      <c r="Q3731" s="112">
        <v>1403.3333</v>
      </c>
      <c r="R3731" s="112">
        <v>28066.666000000001</v>
      </c>
      <c r="S3731" s="111" t="s">
        <v>1386</v>
      </c>
    </row>
    <row r="3732" spans="1:19">
      <c r="A3732" s="111" t="s">
        <v>3327</v>
      </c>
      <c r="B3732" s="143">
        <v>44355</v>
      </c>
      <c r="C3732" s="111" t="s">
        <v>3328</v>
      </c>
      <c r="D3732" s="143">
        <v>44355</v>
      </c>
      <c r="E3732" s="111" t="s">
        <v>1387</v>
      </c>
      <c r="F3732" s="111" t="s">
        <v>938</v>
      </c>
      <c r="G3732" s="111" t="s">
        <v>1403</v>
      </c>
      <c r="H3732" s="111" t="s">
        <v>54</v>
      </c>
      <c r="I3732" s="111" t="s">
        <v>1308</v>
      </c>
      <c r="J3732" s="112">
        <v>5</v>
      </c>
      <c r="K3732" s="112">
        <v>9850</v>
      </c>
      <c r="L3732" s="112">
        <v>49250</v>
      </c>
      <c r="M3732" s="112">
        <v>23.452400000000001</v>
      </c>
      <c r="N3732" s="112">
        <v>117.262</v>
      </c>
      <c r="O3732" s="112">
        <v>0</v>
      </c>
      <c r="P3732" s="112">
        <v>0</v>
      </c>
      <c r="Q3732" s="112">
        <v>9873.4524000000001</v>
      </c>
      <c r="R3732" s="112">
        <v>49367.262000000002</v>
      </c>
      <c r="S3732" s="111" t="s">
        <v>1386</v>
      </c>
    </row>
    <row r="3733" spans="1:19">
      <c r="A3733" s="111" t="s">
        <v>3329</v>
      </c>
      <c r="B3733" s="143">
        <v>44355</v>
      </c>
      <c r="C3733" s="111" t="s">
        <v>3330</v>
      </c>
      <c r="D3733" s="143">
        <v>44355</v>
      </c>
      <c r="E3733" s="111" t="s">
        <v>1387</v>
      </c>
      <c r="F3733" s="111" t="s">
        <v>61</v>
      </c>
      <c r="G3733" s="111" t="s">
        <v>54</v>
      </c>
      <c r="H3733" s="111" t="s">
        <v>54</v>
      </c>
      <c r="I3733" s="111" t="s">
        <v>1334</v>
      </c>
      <c r="J3733" s="112">
        <v>18</v>
      </c>
      <c r="K3733" s="112">
        <v>1400</v>
      </c>
      <c r="L3733" s="112">
        <v>25200</v>
      </c>
      <c r="M3733" s="112">
        <v>3.3332999999999999</v>
      </c>
      <c r="N3733" s="112">
        <v>59.999400000000001</v>
      </c>
      <c r="O3733" s="112">
        <v>0</v>
      </c>
      <c r="P3733" s="112">
        <v>0</v>
      </c>
      <c r="Q3733" s="112">
        <v>1403.3333</v>
      </c>
      <c r="R3733" s="112">
        <v>25259.999400000001</v>
      </c>
      <c r="S3733" s="111" t="s">
        <v>1386</v>
      </c>
    </row>
    <row r="3734" spans="1:19">
      <c r="A3734" s="111" t="s">
        <v>3331</v>
      </c>
      <c r="B3734" s="143">
        <v>44355</v>
      </c>
      <c r="C3734" s="111" t="s">
        <v>3332</v>
      </c>
      <c r="D3734" s="143">
        <v>44355</v>
      </c>
      <c r="E3734" s="111" t="s">
        <v>1387</v>
      </c>
      <c r="F3734" s="111" t="s">
        <v>112</v>
      </c>
      <c r="G3734" s="111" t="s">
        <v>986</v>
      </c>
      <c r="H3734" s="111" t="s">
        <v>117</v>
      </c>
      <c r="I3734" s="111" t="s">
        <v>1367</v>
      </c>
      <c r="J3734" s="112">
        <v>20</v>
      </c>
      <c r="K3734" s="112">
        <v>7760</v>
      </c>
      <c r="L3734" s="112">
        <v>155200</v>
      </c>
      <c r="M3734" s="112">
        <v>18.476199999999999</v>
      </c>
      <c r="N3734" s="112">
        <v>369.524</v>
      </c>
      <c r="O3734" s="112">
        <v>0</v>
      </c>
      <c r="P3734" s="112">
        <v>0</v>
      </c>
      <c r="Q3734" s="112">
        <v>7778.4762000000001</v>
      </c>
      <c r="R3734" s="112">
        <v>155569.524</v>
      </c>
      <c r="S3734" s="111" t="s">
        <v>1386</v>
      </c>
    </row>
    <row r="3735" spans="1:19">
      <c r="A3735" s="111" t="s">
        <v>3333</v>
      </c>
      <c r="B3735" s="143">
        <v>44355</v>
      </c>
      <c r="C3735" s="111" t="s">
        <v>3334</v>
      </c>
      <c r="D3735" s="143">
        <v>44355</v>
      </c>
      <c r="E3735" s="111" t="s">
        <v>1387</v>
      </c>
      <c r="F3735" s="111" t="s">
        <v>113</v>
      </c>
      <c r="G3735" s="111" t="s">
        <v>986</v>
      </c>
      <c r="H3735" s="111" t="s">
        <v>117</v>
      </c>
      <c r="I3735" s="111" t="s">
        <v>1283</v>
      </c>
      <c r="J3735" s="112">
        <v>40</v>
      </c>
      <c r="K3735" s="112">
        <v>1244</v>
      </c>
      <c r="L3735" s="112">
        <v>49760</v>
      </c>
      <c r="M3735" s="112">
        <v>2.9619</v>
      </c>
      <c r="N3735" s="112">
        <v>118.476</v>
      </c>
      <c r="O3735" s="112">
        <v>0</v>
      </c>
      <c r="P3735" s="112">
        <v>0</v>
      </c>
      <c r="Q3735" s="112">
        <v>1246.9619</v>
      </c>
      <c r="R3735" s="112">
        <v>49878.476000000002</v>
      </c>
      <c r="S3735" s="111" t="s">
        <v>1386</v>
      </c>
    </row>
    <row r="3736" spans="1:19">
      <c r="A3736" s="111" t="s">
        <v>3335</v>
      </c>
      <c r="B3736" s="143">
        <v>44355</v>
      </c>
      <c r="C3736" s="111" t="s">
        <v>3336</v>
      </c>
      <c r="D3736" s="143">
        <v>44355</v>
      </c>
      <c r="E3736" s="111" t="s">
        <v>1387</v>
      </c>
      <c r="F3736" s="111" t="s">
        <v>53</v>
      </c>
      <c r="G3736" s="111" t="s">
        <v>1026</v>
      </c>
      <c r="H3736" s="111" t="s">
        <v>54</v>
      </c>
      <c r="I3736" s="111" t="s">
        <v>1286</v>
      </c>
      <c r="J3736" s="112">
        <v>20</v>
      </c>
      <c r="K3736" s="112">
        <v>1361</v>
      </c>
      <c r="L3736" s="112">
        <v>27220</v>
      </c>
      <c r="M3736" s="112">
        <v>3.2404999999999999</v>
      </c>
      <c r="N3736" s="112">
        <v>64.81</v>
      </c>
      <c r="O3736" s="112">
        <v>0</v>
      </c>
      <c r="P3736" s="112">
        <v>0</v>
      </c>
      <c r="Q3736" s="112">
        <v>1364.2405000000001</v>
      </c>
      <c r="R3736" s="112">
        <v>27284.81</v>
      </c>
      <c r="S3736" s="111" t="s">
        <v>1386</v>
      </c>
    </row>
    <row r="3737" spans="1:19">
      <c r="A3737" s="111" t="s">
        <v>3335</v>
      </c>
      <c r="B3737" s="143">
        <v>44355</v>
      </c>
      <c r="C3737" s="111" t="s">
        <v>3336</v>
      </c>
      <c r="D3737" s="143">
        <v>44355</v>
      </c>
      <c r="E3737" s="111" t="s">
        <v>1387</v>
      </c>
      <c r="F3737" s="111" t="s">
        <v>53</v>
      </c>
      <c r="G3737" s="111" t="s">
        <v>1026</v>
      </c>
      <c r="H3737" s="111" t="s">
        <v>54</v>
      </c>
      <c r="I3737" s="111" t="s">
        <v>1338</v>
      </c>
      <c r="J3737" s="112">
        <v>35</v>
      </c>
      <c r="K3737" s="112">
        <v>1186</v>
      </c>
      <c r="L3737" s="112">
        <v>41510</v>
      </c>
      <c r="M3737" s="112">
        <v>2.8237999999999999</v>
      </c>
      <c r="N3737" s="112">
        <v>98.832999999999998</v>
      </c>
      <c r="O3737" s="112">
        <v>0</v>
      </c>
      <c r="P3737" s="112">
        <v>0</v>
      </c>
      <c r="Q3737" s="112">
        <v>1188.8237999999999</v>
      </c>
      <c r="R3737" s="112">
        <v>41608.832999999999</v>
      </c>
      <c r="S3737" s="111" t="s">
        <v>1386</v>
      </c>
    </row>
    <row r="3738" spans="1:19">
      <c r="A3738" s="111" t="s">
        <v>3335</v>
      </c>
      <c r="B3738" s="143">
        <v>44355</v>
      </c>
      <c r="C3738" s="111" t="s">
        <v>3336</v>
      </c>
      <c r="D3738" s="143">
        <v>44355</v>
      </c>
      <c r="E3738" s="111" t="s">
        <v>1387</v>
      </c>
      <c r="F3738" s="111" t="s">
        <v>53</v>
      </c>
      <c r="G3738" s="111" t="s">
        <v>1026</v>
      </c>
      <c r="H3738" s="111" t="s">
        <v>54</v>
      </c>
      <c r="I3738" s="111" t="s">
        <v>1367</v>
      </c>
      <c r="J3738" s="112">
        <v>5</v>
      </c>
      <c r="K3738" s="112">
        <v>7760</v>
      </c>
      <c r="L3738" s="112">
        <v>38800</v>
      </c>
      <c r="M3738" s="112">
        <v>18.476199999999999</v>
      </c>
      <c r="N3738" s="112">
        <v>92.381</v>
      </c>
      <c r="O3738" s="112">
        <v>0</v>
      </c>
      <c r="P3738" s="112">
        <v>0</v>
      </c>
      <c r="Q3738" s="112">
        <v>7778.4762000000001</v>
      </c>
      <c r="R3738" s="112">
        <v>38892.381000000001</v>
      </c>
      <c r="S3738" s="111" t="s">
        <v>1386</v>
      </c>
    </row>
    <row r="3739" spans="1:19">
      <c r="A3739" s="111" t="s">
        <v>3335</v>
      </c>
      <c r="B3739" s="143">
        <v>44355</v>
      </c>
      <c r="C3739" s="111" t="s">
        <v>3336</v>
      </c>
      <c r="D3739" s="143">
        <v>44355</v>
      </c>
      <c r="E3739" s="111" t="s">
        <v>1387</v>
      </c>
      <c r="F3739" s="111" t="s">
        <v>53</v>
      </c>
      <c r="G3739" s="111" t="s">
        <v>1026</v>
      </c>
      <c r="H3739" s="111" t="s">
        <v>54</v>
      </c>
      <c r="I3739" s="111" t="s">
        <v>1127</v>
      </c>
      <c r="J3739" s="112">
        <v>20</v>
      </c>
      <c r="K3739" s="112">
        <v>1419</v>
      </c>
      <c r="L3739" s="112">
        <v>28380</v>
      </c>
      <c r="M3739" s="112">
        <v>3.3786</v>
      </c>
      <c r="N3739" s="112">
        <v>67.572000000000003</v>
      </c>
      <c r="O3739" s="112">
        <v>0</v>
      </c>
      <c r="P3739" s="112">
        <v>0</v>
      </c>
      <c r="Q3739" s="112">
        <v>1422.3786</v>
      </c>
      <c r="R3739" s="112">
        <v>28447.572</v>
      </c>
      <c r="S3739" s="111" t="s">
        <v>1386</v>
      </c>
    </row>
    <row r="3740" spans="1:19">
      <c r="A3740" s="111" t="s">
        <v>3337</v>
      </c>
      <c r="B3740" s="143">
        <v>44355</v>
      </c>
      <c r="C3740" s="111" t="s">
        <v>3338</v>
      </c>
      <c r="D3740" s="143">
        <v>44355</v>
      </c>
      <c r="E3740" s="111" t="s">
        <v>1387</v>
      </c>
      <c r="F3740" s="111" t="s">
        <v>55</v>
      </c>
      <c r="G3740" s="111" t="s">
        <v>1026</v>
      </c>
      <c r="H3740" s="111" t="s">
        <v>54</v>
      </c>
      <c r="I3740" s="111" t="s">
        <v>1338</v>
      </c>
      <c r="J3740" s="112">
        <v>40</v>
      </c>
      <c r="K3740" s="112">
        <v>1186</v>
      </c>
      <c r="L3740" s="112">
        <v>47440</v>
      </c>
      <c r="M3740" s="112">
        <v>2.8237999999999999</v>
      </c>
      <c r="N3740" s="112">
        <v>112.952</v>
      </c>
      <c r="O3740" s="112">
        <v>0</v>
      </c>
      <c r="P3740" s="112">
        <v>0</v>
      </c>
      <c r="Q3740" s="112">
        <v>1188.8237999999999</v>
      </c>
      <c r="R3740" s="112">
        <v>47552.951999999997</v>
      </c>
      <c r="S3740" s="111" t="s">
        <v>1386</v>
      </c>
    </row>
    <row r="3741" spans="1:19">
      <c r="A3741" s="111" t="s">
        <v>3337</v>
      </c>
      <c r="B3741" s="143">
        <v>44355</v>
      </c>
      <c r="C3741" s="111" t="s">
        <v>3338</v>
      </c>
      <c r="D3741" s="143">
        <v>44355</v>
      </c>
      <c r="E3741" s="111" t="s">
        <v>1387</v>
      </c>
      <c r="F3741" s="111" t="s">
        <v>55</v>
      </c>
      <c r="G3741" s="111" t="s">
        <v>1026</v>
      </c>
      <c r="H3741" s="111" t="s">
        <v>54</v>
      </c>
      <c r="I3741" s="111" t="s">
        <v>1283</v>
      </c>
      <c r="J3741" s="112">
        <v>40</v>
      </c>
      <c r="K3741" s="112">
        <v>1244</v>
      </c>
      <c r="L3741" s="112">
        <v>49760</v>
      </c>
      <c r="M3741" s="112">
        <v>2.9619</v>
      </c>
      <c r="N3741" s="112">
        <v>118.476</v>
      </c>
      <c r="O3741" s="112">
        <v>0</v>
      </c>
      <c r="P3741" s="112">
        <v>0</v>
      </c>
      <c r="Q3741" s="112">
        <v>1246.9619</v>
      </c>
      <c r="R3741" s="112">
        <v>49878.476000000002</v>
      </c>
      <c r="S3741" s="111" t="s">
        <v>1386</v>
      </c>
    </row>
    <row r="3742" spans="1:19">
      <c r="A3742" s="111" t="s">
        <v>3339</v>
      </c>
      <c r="B3742" s="143">
        <v>44355</v>
      </c>
      <c r="C3742" s="111" t="s">
        <v>3340</v>
      </c>
      <c r="D3742" s="143">
        <v>44355</v>
      </c>
      <c r="E3742" s="111" t="s">
        <v>1387</v>
      </c>
      <c r="F3742" s="111" t="s">
        <v>64</v>
      </c>
      <c r="G3742" s="111" t="s">
        <v>991</v>
      </c>
      <c r="H3742" s="111" t="s">
        <v>54</v>
      </c>
      <c r="I3742" s="111" t="s">
        <v>1286</v>
      </c>
      <c r="J3742" s="112">
        <v>30</v>
      </c>
      <c r="K3742" s="112">
        <v>1361</v>
      </c>
      <c r="L3742" s="112">
        <v>40830</v>
      </c>
      <c r="M3742" s="112">
        <v>3.2404999999999999</v>
      </c>
      <c r="N3742" s="112">
        <v>97.215000000000003</v>
      </c>
      <c r="O3742" s="112">
        <v>0</v>
      </c>
      <c r="P3742" s="112">
        <v>0</v>
      </c>
      <c r="Q3742" s="112">
        <v>1364.2405000000001</v>
      </c>
      <c r="R3742" s="112">
        <v>40927.214999999997</v>
      </c>
      <c r="S3742" s="111" t="s">
        <v>1386</v>
      </c>
    </row>
    <row r="3743" spans="1:19" ht="25.5">
      <c r="A3743" s="111" t="s">
        <v>3339</v>
      </c>
      <c r="B3743" s="143">
        <v>44355</v>
      </c>
      <c r="C3743" s="111" t="s">
        <v>3340</v>
      </c>
      <c r="D3743" s="143">
        <v>44355</v>
      </c>
      <c r="E3743" s="111" t="s">
        <v>1387</v>
      </c>
      <c r="F3743" s="111" t="s">
        <v>64</v>
      </c>
      <c r="G3743" s="111" t="s">
        <v>991</v>
      </c>
      <c r="H3743" s="111" t="s">
        <v>54</v>
      </c>
      <c r="I3743" s="111" t="s">
        <v>1379</v>
      </c>
      <c r="J3743" s="112">
        <v>10</v>
      </c>
      <c r="K3743" s="112">
        <v>9035</v>
      </c>
      <c r="L3743" s="112">
        <v>90350</v>
      </c>
      <c r="M3743" s="112">
        <v>21.511900000000001</v>
      </c>
      <c r="N3743" s="112">
        <v>215.119</v>
      </c>
      <c r="O3743" s="112">
        <v>0</v>
      </c>
      <c r="P3743" s="112">
        <v>0</v>
      </c>
      <c r="Q3743" s="112">
        <v>9056.5118999999995</v>
      </c>
      <c r="R3743" s="112">
        <v>90565.119000000006</v>
      </c>
      <c r="S3743" s="111" t="s">
        <v>1386</v>
      </c>
    </row>
    <row r="3744" spans="1:19">
      <c r="A3744" s="111" t="s">
        <v>3339</v>
      </c>
      <c r="B3744" s="143">
        <v>44355</v>
      </c>
      <c r="C3744" s="111" t="s">
        <v>3340</v>
      </c>
      <c r="D3744" s="143">
        <v>44355</v>
      </c>
      <c r="E3744" s="111" t="s">
        <v>1387</v>
      </c>
      <c r="F3744" s="111" t="s">
        <v>64</v>
      </c>
      <c r="G3744" s="111" t="s">
        <v>991</v>
      </c>
      <c r="H3744" s="111" t="s">
        <v>54</v>
      </c>
      <c r="I3744" s="111" t="s">
        <v>1334</v>
      </c>
      <c r="J3744" s="112">
        <v>40</v>
      </c>
      <c r="K3744" s="112">
        <v>1400</v>
      </c>
      <c r="L3744" s="112">
        <v>56000</v>
      </c>
      <c r="M3744" s="112">
        <v>3.3332999999999999</v>
      </c>
      <c r="N3744" s="112">
        <v>133.33199999999999</v>
      </c>
      <c r="O3744" s="112">
        <v>0</v>
      </c>
      <c r="P3744" s="112">
        <v>0</v>
      </c>
      <c r="Q3744" s="112">
        <v>1403.3333</v>
      </c>
      <c r="R3744" s="112">
        <v>56133.332000000002</v>
      </c>
      <c r="S3744" s="111" t="s">
        <v>1386</v>
      </c>
    </row>
    <row r="3745" spans="1:19">
      <c r="A3745" s="111" t="s">
        <v>3339</v>
      </c>
      <c r="B3745" s="143">
        <v>44355</v>
      </c>
      <c r="C3745" s="111" t="s">
        <v>3340</v>
      </c>
      <c r="D3745" s="143">
        <v>44355</v>
      </c>
      <c r="E3745" s="111" t="s">
        <v>1387</v>
      </c>
      <c r="F3745" s="111" t="s">
        <v>64</v>
      </c>
      <c r="G3745" s="111" t="s">
        <v>991</v>
      </c>
      <c r="H3745" s="111" t="s">
        <v>54</v>
      </c>
      <c r="I3745" s="111" t="s">
        <v>1338</v>
      </c>
      <c r="J3745" s="112">
        <v>60</v>
      </c>
      <c r="K3745" s="112">
        <v>1186</v>
      </c>
      <c r="L3745" s="112">
        <v>71160</v>
      </c>
      <c r="M3745" s="112">
        <v>2.8237999999999999</v>
      </c>
      <c r="N3745" s="112">
        <v>169.428</v>
      </c>
      <c r="O3745" s="112">
        <v>0</v>
      </c>
      <c r="P3745" s="112">
        <v>0</v>
      </c>
      <c r="Q3745" s="112">
        <v>1188.8237999999999</v>
      </c>
      <c r="R3745" s="112">
        <v>71329.428</v>
      </c>
      <c r="S3745" s="111" t="s">
        <v>1386</v>
      </c>
    </row>
    <row r="3746" spans="1:19">
      <c r="A3746" s="111" t="s">
        <v>3341</v>
      </c>
      <c r="B3746" s="143">
        <v>44355</v>
      </c>
      <c r="C3746" s="111" t="s">
        <v>3342</v>
      </c>
      <c r="D3746" s="143">
        <v>44355</v>
      </c>
      <c r="E3746" s="111" t="s">
        <v>1387</v>
      </c>
      <c r="F3746" s="111" t="s">
        <v>116</v>
      </c>
      <c r="G3746" s="111" t="s">
        <v>991</v>
      </c>
      <c r="H3746" s="111" t="s">
        <v>54</v>
      </c>
      <c r="I3746" s="111" t="s">
        <v>1367</v>
      </c>
      <c r="J3746" s="112">
        <v>10</v>
      </c>
      <c r="K3746" s="112">
        <v>7760</v>
      </c>
      <c r="L3746" s="112">
        <v>77600</v>
      </c>
      <c r="M3746" s="112">
        <v>18.476199999999999</v>
      </c>
      <c r="N3746" s="112">
        <v>184.762</v>
      </c>
      <c r="O3746" s="112">
        <v>0</v>
      </c>
      <c r="P3746" s="112">
        <v>0</v>
      </c>
      <c r="Q3746" s="112">
        <v>7778.4762000000001</v>
      </c>
      <c r="R3746" s="112">
        <v>77784.762000000002</v>
      </c>
      <c r="S3746" s="111" t="s">
        <v>1386</v>
      </c>
    </row>
    <row r="3747" spans="1:19">
      <c r="A3747" s="111" t="s">
        <v>3343</v>
      </c>
      <c r="B3747" s="143">
        <v>44355</v>
      </c>
      <c r="C3747" s="111" t="s">
        <v>3344</v>
      </c>
      <c r="D3747" s="143">
        <v>44355</v>
      </c>
      <c r="E3747" s="111" t="s">
        <v>1387</v>
      </c>
      <c r="F3747" s="111" t="s">
        <v>111</v>
      </c>
      <c r="G3747" s="111" t="s">
        <v>986</v>
      </c>
      <c r="H3747" s="111" t="s">
        <v>117</v>
      </c>
      <c r="I3747" s="111" t="s">
        <v>1283</v>
      </c>
      <c r="J3747" s="112">
        <v>30</v>
      </c>
      <c r="K3747" s="112">
        <v>1244</v>
      </c>
      <c r="L3747" s="112">
        <v>37320</v>
      </c>
      <c r="M3747" s="112">
        <v>2.9619</v>
      </c>
      <c r="N3747" s="112">
        <v>88.856999999999999</v>
      </c>
      <c r="O3747" s="112">
        <v>0</v>
      </c>
      <c r="P3747" s="112">
        <v>0</v>
      </c>
      <c r="Q3747" s="112">
        <v>1246.9619</v>
      </c>
      <c r="R3747" s="112">
        <v>37408.857000000004</v>
      </c>
      <c r="S3747" s="111" t="s">
        <v>1386</v>
      </c>
    </row>
    <row r="3748" spans="1:19">
      <c r="A3748" s="111" t="s">
        <v>3345</v>
      </c>
      <c r="B3748" s="143">
        <v>44355</v>
      </c>
      <c r="C3748" s="111" t="s">
        <v>3346</v>
      </c>
      <c r="D3748" s="143">
        <v>44355</v>
      </c>
      <c r="E3748" s="111" t="s">
        <v>1387</v>
      </c>
      <c r="F3748" s="111" t="s">
        <v>114</v>
      </c>
      <c r="G3748" s="111" t="s">
        <v>1398</v>
      </c>
      <c r="H3748" s="111" t="s">
        <v>117</v>
      </c>
      <c r="I3748" s="111" t="s">
        <v>1338</v>
      </c>
      <c r="J3748" s="112">
        <v>40</v>
      </c>
      <c r="K3748" s="112">
        <v>1186</v>
      </c>
      <c r="L3748" s="112">
        <v>47440</v>
      </c>
      <c r="M3748" s="112">
        <v>2.8237999999999999</v>
      </c>
      <c r="N3748" s="112">
        <v>112.952</v>
      </c>
      <c r="O3748" s="112">
        <v>0</v>
      </c>
      <c r="P3748" s="112">
        <v>0</v>
      </c>
      <c r="Q3748" s="112">
        <v>1188.8237999999999</v>
      </c>
      <c r="R3748" s="112">
        <v>47552.951999999997</v>
      </c>
      <c r="S3748" s="111" t="s">
        <v>1386</v>
      </c>
    </row>
    <row r="3749" spans="1:19">
      <c r="A3749" s="111" t="s">
        <v>3345</v>
      </c>
      <c r="B3749" s="143">
        <v>44355</v>
      </c>
      <c r="C3749" s="111" t="s">
        <v>3346</v>
      </c>
      <c r="D3749" s="143">
        <v>44355</v>
      </c>
      <c r="E3749" s="111" t="s">
        <v>1387</v>
      </c>
      <c r="F3749" s="111" t="s">
        <v>114</v>
      </c>
      <c r="G3749" s="111" t="s">
        <v>1398</v>
      </c>
      <c r="H3749" s="111" t="s">
        <v>117</v>
      </c>
      <c r="I3749" s="111" t="s">
        <v>1283</v>
      </c>
      <c r="J3749" s="112">
        <v>20</v>
      </c>
      <c r="K3749" s="112">
        <v>1244</v>
      </c>
      <c r="L3749" s="112">
        <v>24880</v>
      </c>
      <c r="M3749" s="112">
        <v>2.9619</v>
      </c>
      <c r="N3749" s="112">
        <v>59.238</v>
      </c>
      <c r="O3749" s="112">
        <v>0</v>
      </c>
      <c r="P3749" s="112">
        <v>0</v>
      </c>
      <c r="Q3749" s="112">
        <v>1246.9619</v>
      </c>
      <c r="R3749" s="112">
        <v>24939.238000000001</v>
      </c>
      <c r="S3749" s="111" t="s">
        <v>1386</v>
      </c>
    </row>
    <row r="3750" spans="1:19" ht="25.5">
      <c r="A3750" s="111" t="s">
        <v>3347</v>
      </c>
      <c r="B3750" s="143">
        <v>44356</v>
      </c>
      <c r="C3750" s="111" t="s">
        <v>3348</v>
      </c>
      <c r="D3750" s="143">
        <v>44356</v>
      </c>
      <c r="E3750" s="111" t="s">
        <v>1387</v>
      </c>
      <c r="F3750" s="111" t="s">
        <v>103</v>
      </c>
      <c r="G3750" s="111" t="s">
        <v>1392</v>
      </c>
      <c r="H3750" s="111" t="s">
        <v>1391</v>
      </c>
      <c r="I3750" s="111" t="s">
        <v>3349</v>
      </c>
      <c r="J3750" s="112">
        <v>15</v>
      </c>
      <c r="K3750" s="112">
        <v>9950</v>
      </c>
      <c r="L3750" s="112">
        <v>149250</v>
      </c>
      <c r="M3750" s="112">
        <v>23.69</v>
      </c>
      <c r="N3750" s="112">
        <v>355.35</v>
      </c>
      <c r="O3750" s="112">
        <v>0</v>
      </c>
      <c r="P3750" s="112">
        <v>0</v>
      </c>
      <c r="Q3750" s="112">
        <v>9973.6905000000006</v>
      </c>
      <c r="R3750" s="112">
        <v>149605.35750000001</v>
      </c>
      <c r="S3750" s="111" t="s">
        <v>1386</v>
      </c>
    </row>
    <row r="3751" spans="1:19">
      <c r="A3751" s="111" t="s">
        <v>3350</v>
      </c>
      <c r="B3751" s="143">
        <v>44356</v>
      </c>
      <c r="C3751" s="111" t="s">
        <v>3351</v>
      </c>
      <c r="D3751" s="143">
        <v>44356</v>
      </c>
      <c r="E3751" s="111" t="s">
        <v>1387</v>
      </c>
      <c r="F3751" s="111" t="s">
        <v>101</v>
      </c>
      <c r="G3751" s="111" t="s">
        <v>989</v>
      </c>
      <c r="H3751" s="111" t="s">
        <v>1391</v>
      </c>
      <c r="I3751" s="111" t="s">
        <v>1367</v>
      </c>
      <c r="J3751" s="112">
        <v>5</v>
      </c>
      <c r="K3751" s="112">
        <v>7760</v>
      </c>
      <c r="L3751" s="112">
        <v>38800</v>
      </c>
      <c r="M3751" s="112">
        <v>18.475999999999999</v>
      </c>
      <c r="N3751" s="112">
        <v>92.38</v>
      </c>
      <c r="O3751" s="112">
        <v>0</v>
      </c>
      <c r="P3751" s="112">
        <v>0</v>
      </c>
      <c r="Q3751" s="112">
        <v>7778.4762000000001</v>
      </c>
      <c r="R3751" s="112">
        <v>38892.381000000001</v>
      </c>
      <c r="S3751" s="111" t="s">
        <v>1386</v>
      </c>
    </row>
    <row r="3752" spans="1:19">
      <c r="A3752" s="111" t="s">
        <v>3350</v>
      </c>
      <c r="B3752" s="143">
        <v>44356</v>
      </c>
      <c r="C3752" s="111" t="s">
        <v>3351</v>
      </c>
      <c r="D3752" s="143">
        <v>44356</v>
      </c>
      <c r="E3752" s="111" t="s">
        <v>1387</v>
      </c>
      <c r="F3752" s="111" t="s">
        <v>101</v>
      </c>
      <c r="G3752" s="111" t="s">
        <v>989</v>
      </c>
      <c r="H3752" s="111" t="s">
        <v>1391</v>
      </c>
      <c r="I3752" s="111" t="s">
        <v>1436</v>
      </c>
      <c r="J3752" s="112">
        <v>20</v>
      </c>
      <c r="K3752" s="112">
        <v>1176</v>
      </c>
      <c r="L3752" s="112">
        <v>23520</v>
      </c>
      <c r="M3752" s="112">
        <v>2.8</v>
      </c>
      <c r="N3752" s="112">
        <v>56</v>
      </c>
      <c r="O3752" s="112">
        <v>0</v>
      </c>
      <c r="P3752" s="112">
        <v>0</v>
      </c>
      <c r="Q3752" s="112">
        <v>1178.8</v>
      </c>
      <c r="R3752" s="112">
        <v>23576</v>
      </c>
      <c r="S3752" s="111" t="s">
        <v>1386</v>
      </c>
    </row>
    <row r="3753" spans="1:19" ht="25.5">
      <c r="A3753" s="111" t="s">
        <v>3350</v>
      </c>
      <c r="B3753" s="143">
        <v>44356</v>
      </c>
      <c r="C3753" s="111" t="s">
        <v>3351</v>
      </c>
      <c r="D3753" s="143">
        <v>44356</v>
      </c>
      <c r="E3753" s="111" t="s">
        <v>1387</v>
      </c>
      <c r="F3753" s="111" t="s">
        <v>101</v>
      </c>
      <c r="G3753" s="111" t="s">
        <v>989</v>
      </c>
      <c r="H3753" s="111" t="s">
        <v>1391</v>
      </c>
      <c r="I3753" s="111" t="s">
        <v>3349</v>
      </c>
      <c r="J3753" s="112">
        <v>5</v>
      </c>
      <c r="K3753" s="112">
        <v>9950</v>
      </c>
      <c r="L3753" s="112">
        <v>49750</v>
      </c>
      <c r="M3753" s="112">
        <v>23.69</v>
      </c>
      <c r="N3753" s="112">
        <v>118.45</v>
      </c>
      <c r="O3753" s="112">
        <v>0</v>
      </c>
      <c r="P3753" s="112">
        <v>0</v>
      </c>
      <c r="Q3753" s="112">
        <v>9973.6905000000006</v>
      </c>
      <c r="R3753" s="112">
        <v>49868.452499999999</v>
      </c>
      <c r="S3753" s="111" t="s">
        <v>1386</v>
      </c>
    </row>
    <row r="3754" spans="1:19" ht="25.5">
      <c r="A3754" s="111" t="s">
        <v>3350</v>
      </c>
      <c r="B3754" s="143">
        <v>44356</v>
      </c>
      <c r="C3754" s="111" t="s">
        <v>3351</v>
      </c>
      <c r="D3754" s="143">
        <v>44356</v>
      </c>
      <c r="E3754" s="111" t="s">
        <v>1387</v>
      </c>
      <c r="F3754" s="111" t="s">
        <v>101</v>
      </c>
      <c r="G3754" s="111" t="s">
        <v>989</v>
      </c>
      <c r="H3754" s="111" t="s">
        <v>1391</v>
      </c>
      <c r="I3754" s="111" t="s">
        <v>1379</v>
      </c>
      <c r="J3754" s="112">
        <v>2</v>
      </c>
      <c r="K3754" s="112">
        <v>9035</v>
      </c>
      <c r="L3754" s="112">
        <v>18070</v>
      </c>
      <c r="M3754" s="112">
        <v>21.512</v>
      </c>
      <c r="N3754" s="112">
        <v>43.024000000000001</v>
      </c>
      <c r="O3754" s="112">
        <v>0</v>
      </c>
      <c r="P3754" s="112">
        <v>0</v>
      </c>
      <c r="Q3754" s="112">
        <v>9056.5118999999995</v>
      </c>
      <c r="R3754" s="112">
        <v>18113.023799999999</v>
      </c>
      <c r="S3754" s="111" t="s">
        <v>1386</v>
      </c>
    </row>
    <row r="3755" spans="1:19">
      <c r="A3755" s="111" t="s">
        <v>3350</v>
      </c>
      <c r="B3755" s="143">
        <v>44356</v>
      </c>
      <c r="C3755" s="111" t="s">
        <v>3351</v>
      </c>
      <c r="D3755" s="143">
        <v>44356</v>
      </c>
      <c r="E3755" s="111" t="s">
        <v>1387</v>
      </c>
      <c r="F3755" s="111" t="s">
        <v>101</v>
      </c>
      <c r="G3755" s="111" t="s">
        <v>989</v>
      </c>
      <c r="H3755" s="111" t="s">
        <v>1391</v>
      </c>
      <c r="I3755" s="111" t="s">
        <v>1308</v>
      </c>
      <c r="J3755" s="112">
        <v>2</v>
      </c>
      <c r="K3755" s="112">
        <v>9850</v>
      </c>
      <c r="L3755" s="112">
        <v>19700</v>
      </c>
      <c r="M3755" s="112">
        <v>23.452000000000002</v>
      </c>
      <c r="N3755" s="112">
        <v>46.904000000000003</v>
      </c>
      <c r="O3755" s="112">
        <v>0</v>
      </c>
      <c r="P3755" s="112">
        <v>0</v>
      </c>
      <c r="Q3755" s="112">
        <v>9873.4524000000001</v>
      </c>
      <c r="R3755" s="112">
        <v>19746.9048</v>
      </c>
      <c r="S3755" s="111" t="s">
        <v>1386</v>
      </c>
    </row>
    <row r="3756" spans="1:19" ht="25.5">
      <c r="A3756" s="111" t="s">
        <v>3352</v>
      </c>
      <c r="B3756" s="143">
        <v>44356</v>
      </c>
      <c r="C3756" s="111" t="s">
        <v>3353</v>
      </c>
      <c r="D3756" s="143">
        <v>44356</v>
      </c>
      <c r="E3756" s="111" t="s">
        <v>1387</v>
      </c>
      <c r="F3756" s="111" t="s">
        <v>95</v>
      </c>
      <c r="G3756" s="111" t="s">
        <v>989</v>
      </c>
      <c r="H3756" s="111" t="s">
        <v>1391</v>
      </c>
      <c r="I3756" s="111" t="s">
        <v>3349</v>
      </c>
      <c r="J3756" s="112">
        <v>5</v>
      </c>
      <c r="K3756" s="112">
        <v>9950</v>
      </c>
      <c r="L3756" s="112">
        <v>49750</v>
      </c>
      <c r="M3756" s="112">
        <v>23.69</v>
      </c>
      <c r="N3756" s="112">
        <v>118.45</v>
      </c>
      <c r="O3756" s="112">
        <v>0</v>
      </c>
      <c r="P3756" s="112">
        <v>0</v>
      </c>
      <c r="Q3756" s="112">
        <v>9973.6905000000006</v>
      </c>
      <c r="R3756" s="112">
        <v>49868.452499999999</v>
      </c>
      <c r="S3756" s="111" t="s">
        <v>1386</v>
      </c>
    </row>
    <row r="3757" spans="1:19">
      <c r="A3757" s="111" t="s">
        <v>3354</v>
      </c>
      <c r="B3757" s="143">
        <v>44356</v>
      </c>
      <c r="C3757" s="111" t="s">
        <v>3355</v>
      </c>
      <c r="D3757" s="143">
        <v>44356</v>
      </c>
      <c r="E3757" s="111" t="s">
        <v>1387</v>
      </c>
      <c r="F3757" s="111" t="s">
        <v>94</v>
      </c>
      <c r="G3757" s="111" t="s">
        <v>989</v>
      </c>
      <c r="H3757" s="111" t="s">
        <v>1391</v>
      </c>
      <c r="I3757" s="111" t="s">
        <v>1127</v>
      </c>
      <c r="J3757" s="112">
        <v>40</v>
      </c>
      <c r="K3757" s="112">
        <v>1419</v>
      </c>
      <c r="L3757" s="112">
        <v>56760</v>
      </c>
      <c r="M3757" s="112">
        <v>3.379</v>
      </c>
      <c r="N3757" s="112">
        <v>135.16</v>
      </c>
      <c r="O3757" s="112">
        <v>0</v>
      </c>
      <c r="P3757" s="112">
        <v>0</v>
      </c>
      <c r="Q3757" s="112">
        <v>1422.3786</v>
      </c>
      <c r="R3757" s="112">
        <v>56895.144</v>
      </c>
      <c r="S3757" s="111" t="s">
        <v>1386</v>
      </c>
    </row>
    <row r="3758" spans="1:19" ht="25.5">
      <c r="A3758" s="111" t="s">
        <v>3354</v>
      </c>
      <c r="B3758" s="143">
        <v>44356</v>
      </c>
      <c r="C3758" s="111" t="s">
        <v>3355</v>
      </c>
      <c r="D3758" s="143">
        <v>44356</v>
      </c>
      <c r="E3758" s="111" t="s">
        <v>1387</v>
      </c>
      <c r="F3758" s="111" t="s">
        <v>94</v>
      </c>
      <c r="G3758" s="111" t="s">
        <v>989</v>
      </c>
      <c r="H3758" s="111" t="s">
        <v>1391</v>
      </c>
      <c r="I3758" s="111" t="s">
        <v>3349</v>
      </c>
      <c r="J3758" s="112">
        <v>5</v>
      </c>
      <c r="K3758" s="112">
        <v>9950</v>
      </c>
      <c r="L3758" s="112">
        <v>49750</v>
      </c>
      <c r="M3758" s="112">
        <v>23.69</v>
      </c>
      <c r="N3758" s="112">
        <v>118.45</v>
      </c>
      <c r="O3758" s="112">
        <v>0</v>
      </c>
      <c r="P3758" s="112">
        <v>0</v>
      </c>
      <c r="Q3758" s="112">
        <v>9973.6905000000006</v>
      </c>
      <c r="R3758" s="112">
        <v>49868.452499999999</v>
      </c>
      <c r="S3758" s="111" t="s">
        <v>1386</v>
      </c>
    </row>
    <row r="3759" spans="1:19">
      <c r="A3759" s="111" t="s">
        <v>3354</v>
      </c>
      <c r="B3759" s="143">
        <v>44356</v>
      </c>
      <c r="C3759" s="111" t="s">
        <v>3355</v>
      </c>
      <c r="D3759" s="143">
        <v>44356</v>
      </c>
      <c r="E3759" s="111" t="s">
        <v>1387</v>
      </c>
      <c r="F3759" s="111" t="s">
        <v>94</v>
      </c>
      <c r="G3759" s="111" t="s">
        <v>989</v>
      </c>
      <c r="H3759" s="111" t="s">
        <v>1391</v>
      </c>
      <c r="I3759" s="111" t="s">
        <v>1436</v>
      </c>
      <c r="J3759" s="112">
        <v>30</v>
      </c>
      <c r="K3759" s="112">
        <v>1176</v>
      </c>
      <c r="L3759" s="112">
        <v>35280</v>
      </c>
      <c r="M3759" s="112">
        <v>2.8</v>
      </c>
      <c r="N3759" s="112">
        <v>84</v>
      </c>
      <c r="O3759" s="112">
        <v>0</v>
      </c>
      <c r="P3759" s="112">
        <v>0</v>
      </c>
      <c r="Q3759" s="112">
        <v>1178.8</v>
      </c>
      <c r="R3759" s="112">
        <v>35364</v>
      </c>
      <c r="S3759" s="111" t="s">
        <v>1386</v>
      </c>
    </row>
    <row r="3760" spans="1:19">
      <c r="A3760" s="111" t="s">
        <v>3356</v>
      </c>
      <c r="B3760" s="143">
        <v>44356</v>
      </c>
      <c r="C3760" s="111" t="s">
        <v>3357</v>
      </c>
      <c r="D3760" s="143">
        <v>44356</v>
      </c>
      <c r="E3760" s="111" t="s">
        <v>1387</v>
      </c>
      <c r="F3760" s="111" t="s">
        <v>1439</v>
      </c>
      <c r="G3760" s="111" t="s">
        <v>1392</v>
      </c>
      <c r="H3760" s="111" t="s">
        <v>1391</v>
      </c>
      <c r="I3760" s="111" t="s">
        <v>1367</v>
      </c>
      <c r="J3760" s="112">
        <v>10</v>
      </c>
      <c r="K3760" s="112">
        <v>7760</v>
      </c>
      <c r="L3760" s="112">
        <v>77600</v>
      </c>
      <c r="M3760" s="112">
        <v>18.475999999999999</v>
      </c>
      <c r="N3760" s="112">
        <v>184.76</v>
      </c>
      <c r="O3760" s="112">
        <v>0</v>
      </c>
      <c r="P3760" s="112">
        <v>0</v>
      </c>
      <c r="Q3760" s="112">
        <v>7778.4762000000001</v>
      </c>
      <c r="R3760" s="112">
        <v>77784.762000000002</v>
      </c>
      <c r="S3760" s="111" t="s">
        <v>1386</v>
      </c>
    </row>
    <row r="3761" spans="1:19">
      <c r="A3761" s="111" t="s">
        <v>3356</v>
      </c>
      <c r="B3761" s="143">
        <v>44356</v>
      </c>
      <c r="C3761" s="111" t="s">
        <v>3357</v>
      </c>
      <c r="D3761" s="143">
        <v>44356</v>
      </c>
      <c r="E3761" s="111" t="s">
        <v>1387</v>
      </c>
      <c r="F3761" s="111" t="s">
        <v>1439</v>
      </c>
      <c r="G3761" s="111" t="s">
        <v>1392</v>
      </c>
      <c r="H3761" s="111" t="s">
        <v>1391</v>
      </c>
      <c r="I3761" s="111" t="s">
        <v>1334</v>
      </c>
      <c r="J3761" s="112">
        <v>20</v>
      </c>
      <c r="K3761" s="112">
        <v>1400</v>
      </c>
      <c r="L3761" s="112">
        <v>28000</v>
      </c>
      <c r="M3761" s="112">
        <v>3.3330000000000002</v>
      </c>
      <c r="N3761" s="112">
        <v>66.66</v>
      </c>
      <c r="O3761" s="112">
        <v>0</v>
      </c>
      <c r="P3761" s="112">
        <v>0</v>
      </c>
      <c r="Q3761" s="112">
        <v>1403.3333</v>
      </c>
      <c r="R3761" s="112">
        <v>28066.666000000001</v>
      </c>
      <c r="S3761" s="111" t="s">
        <v>1386</v>
      </c>
    </row>
    <row r="3762" spans="1:19" ht="25.5">
      <c r="A3762" s="111" t="s">
        <v>3356</v>
      </c>
      <c r="B3762" s="143">
        <v>44356</v>
      </c>
      <c r="C3762" s="111" t="s">
        <v>3357</v>
      </c>
      <c r="D3762" s="143">
        <v>44356</v>
      </c>
      <c r="E3762" s="111" t="s">
        <v>1387</v>
      </c>
      <c r="F3762" s="111" t="s">
        <v>1439</v>
      </c>
      <c r="G3762" s="111" t="s">
        <v>1392</v>
      </c>
      <c r="H3762" s="111" t="s">
        <v>1391</v>
      </c>
      <c r="I3762" s="111" t="s">
        <v>3349</v>
      </c>
      <c r="J3762" s="112">
        <v>6</v>
      </c>
      <c r="K3762" s="112">
        <v>9950</v>
      </c>
      <c r="L3762" s="112">
        <v>59700</v>
      </c>
      <c r="M3762" s="112">
        <v>23.69</v>
      </c>
      <c r="N3762" s="112">
        <v>142.13999999999999</v>
      </c>
      <c r="O3762" s="112">
        <v>0</v>
      </c>
      <c r="P3762" s="112">
        <v>0</v>
      </c>
      <c r="Q3762" s="112">
        <v>9973.6905000000006</v>
      </c>
      <c r="R3762" s="112">
        <v>59842.142999999996</v>
      </c>
      <c r="S3762" s="111" t="s">
        <v>1386</v>
      </c>
    </row>
    <row r="3763" spans="1:19">
      <c r="A3763" s="111" t="s">
        <v>3356</v>
      </c>
      <c r="B3763" s="143">
        <v>44356</v>
      </c>
      <c r="C3763" s="111" t="s">
        <v>3357</v>
      </c>
      <c r="D3763" s="143">
        <v>44356</v>
      </c>
      <c r="E3763" s="111" t="s">
        <v>1387</v>
      </c>
      <c r="F3763" s="111" t="s">
        <v>1439</v>
      </c>
      <c r="G3763" s="111" t="s">
        <v>1392</v>
      </c>
      <c r="H3763" s="111" t="s">
        <v>1391</v>
      </c>
      <c r="I3763" s="111" t="s">
        <v>1286</v>
      </c>
      <c r="J3763" s="112">
        <v>20</v>
      </c>
      <c r="K3763" s="112">
        <v>1361</v>
      </c>
      <c r="L3763" s="112">
        <v>27220</v>
      </c>
      <c r="M3763" s="112">
        <v>3.24</v>
      </c>
      <c r="N3763" s="112">
        <v>64.8</v>
      </c>
      <c r="O3763" s="112">
        <v>0</v>
      </c>
      <c r="P3763" s="112">
        <v>0</v>
      </c>
      <c r="Q3763" s="112">
        <v>1364.2405000000001</v>
      </c>
      <c r="R3763" s="112">
        <v>27284.81</v>
      </c>
      <c r="S3763" s="111" t="s">
        <v>1386</v>
      </c>
    </row>
    <row r="3764" spans="1:19">
      <c r="A3764" s="111" t="s">
        <v>3356</v>
      </c>
      <c r="B3764" s="143">
        <v>44356</v>
      </c>
      <c r="C3764" s="111" t="s">
        <v>3357</v>
      </c>
      <c r="D3764" s="143">
        <v>44356</v>
      </c>
      <c r="E3764" s="111" t="s">
        <v>1387</v>
      </c>
      <c r="F3764" s="111" t="s">
        <v>1439</v>
      </c>
      <c r="G3764" s="111" t="s">
        <v>1392</v>
      </c>
      <c r="H3764" s="111" t="s">
        <v>1391</v>
      </c>
      <c r="I3764" s="111" t="s">
        <v>1283</v>
      </c>
      <c r="J3764" s="112">
        <v>20</v>
      </c>
      <c r="K3764" s="112">
        <v>1244</v>
      </c>
      <c r="L3764" s="112">
        <v>24880</v>
      </c>
      <c r="M3764" s="112">
        <v>2.9620000000000002</v>
      </c>
      <c r="N3764" s="112">
        <v>59.24</v>
      </c>
      <c r="O3764" s="112">
        <v>0</v>
      </c>
      <c r="P3764" s="112">
        <v>0</v>
      </c>
      <c r="Q3764" s="112">
        <v>1246.9619</v>
      </c>
      <c r="R3764" s="112">
        <v>24939.238000000001</v>
      </c>
      <c r="S3764" s="111" t="s">
        <v>1386</v>
      </c>
    </row>
    <row r="3765" spans="1:19" ht="25.5">
      <c r="A3765" s="111" t="s">
        <v>3358</v>
      </c>
      <c r="B3765" s="143">
        <v>44356</v>
      </c>
      <c r="C3765" s="111" t="s">
        <v>3359</v>
      </c>
      <c r="D3765" s="143">
        <v>44356</v>
      </c>
      <c r="E3765" s="111" t="s">
        <v>1387</v>
      </c>
      <c r="F3765" s="111" t="s">
        <v>92</v>
      </c>
      <c r="G3765" s="111" t="s">
        <v>1390</v>
      </c>
      <c r="H3765" s="111" t="s">
        <v>1391</v>
      </c>
      <c r="I3765" s="111" t="s">
        <v>1429</v>
      </c>
      <c r="J3765" s="112">
        <v>4</v>
      </c>
      <c r="K3765" s="112">
        <v>9035</v>
      </c>
      <c r="L3765" s="112">
        <v>36140</v>
      </c>
      <c r="M3765" s="112">
        <v>21.512</v>
      </c>
      <c r="N3765" s="112">
        <v>86.048000000000002</v>
      </c>
      <c r="O3765" s="112">
        <v>0</v>
      </c>
      <c r="P3765" s="112">
        <v>0</v>
      </c>
      <c r="Q3765" s="112">
        <v>9056.5118999999995</v>
      </c>
      <c r="R3765" s="112">
        <v>36226.047599999998</v>
      </c>
      <c r="S3765" s="111" t="s">
        <v>1386</v>
      </c>
    </row>
    <row r="3766" spans="1:19" ht="25.5">
      <c r="A3766" s="111" t="s">
        <v>3358</v>
      </c>
      <c r="B3766" s="143">
        <v>44356</v>
      </c>
      <c r="C3766" s="111" t="s">
        <v>3359</v>
      </c>
      <c r="D3766" s="143">
        <v>44356</v>
      </c>
      <c r="E3766" s="111" t="s">
        <v>1387</v>
      </c>
      <c r="F3766" s="111" t="s">
        <v>92</v>
      </c>
      <c r="G3766" s="111" t="s">
        <v>1390</v>
      </c>
      <c r="H3766" s="111" t="s">
        <v>1391</v>
      </c>
      <c r="I3766" s="111" t="s">
        <v>3349</v>
      </c>
      <c r="J3766" s="112">
        <v>6</v>
      </c>
      <c r="K3766" s="112">
        <v>9950</v>
      </c>
      <c r="L3766" s="112">
        <v>59700</v>
      </c>
      <c r="M3766" s="112">
        <v>23.69</v>
      </c>
      <c r="N3766" s="112">
        <v>142.13999999999999</v>
      </c>
      <c r="O3766" s="112">
        <v>0</v>
      </c>
      <c r="P3766" s="112">
        <v>0</v>
      </c>
      <c r="Q3766" s="112">
        <v>9973.6905000000006</v>
      </c>
      <c r="R3766" s="112">
        <v>59842.142999999996</v>
      </c>
      <c r="S3766" s="111" t="s">
        <v>1386</v>
      </c>
    </row>
    <row r="3767" spans="1:19" ht="25.5">
      <c r="A3767" s="111" t="s">
        <v>3360</v>
      </c>
      <c r="B3767" s="143">
        <v>44356</v>
      </c>
      <c r="C3767" s="111" t="s">
        <v>3361</v>
      </c>
      <c r="D3767" s="143">
        <v>44356</v>
      </c>
      <c r="E3767" s="111" t="s">
        <v>1387</v>
      </c>
      <c r="F3767" s="111" t="s">
        <v>98</v>
      </c>
      <c r="G3767" s="111" t="s">
        <v>1020</v>
      </c>
      <c r="H3767" s="111" t="s">
        <v>1391</v>
      </c>
      <c r="I3767" s="111" t="s">
        <v>3349</v>
      </c>
      <c r="J3767" s="112">
        <v>5</v>
      </c>
      <c r="K3767" s="112">
        <v>9950</v>
      </c>
      <c r="L3767" s="112">
        <v>49750</v>
      </c>
      <c r="M3767" s="112">
        <v>23.69</v>
      </c>
      <c r="N3767" s="112">
        <v>118.45</v>
      </c>
      <c r="O3767" s="112">
        <v>0</v>
      </c>
      <c r="P3767" s="112">
        <v>0</v>
      </c>
      <c r="Q3767" s="112">
        <v>9973.6905000000006</v>
      </c>
      <c r="R3767" s="112">
        <v>49868.452499999999</v>
      </c>
      <c r="S3767" s="111" t="s">
        <v>1386</v>
      </c>
    </row>
    <row r="3768" spans="1:19">
      <c r="A3768" s="111" t="s">
        <v>3360</v>
      </c>
      <c r="B3768" s="143">
        <v>44356</v>
      </c>
      <c r="C3768" s="111" t="s">
        <v>3361</v>
      </c>
      <c r="D3768" s="143">
        <v>44356</v>
      </c>
      <c r="E3768" s="111" t="s">
        <v>1387</v>
      </c>
      <c r="F3768" s="111" t="s">
        <v>98</v>
      </c>
      <c r="G3768" s="111" t="s">
        <v>1020</v>
      </c>
      <c r="H3768" s="111" t="s">
        <v>1391</v>
      </c>
      <c r="I3768" s="111" t="s">
        <v>1286</v>
      </c>
      <c r="J3768" s="112">
        <v>10</v>
      </c>
      <c r="K3768" s="112">
        <v>1361</v>
      </c>
      <c r="L3768" s="112">
        <v>13610</v>
      </c>
      <c r="M3768" s="112">
        <v>3.24</v>
      </c>
      <c r="N3768" s="112">
        <v>32.4</v>
      </c>
      <c r="O3768" s="112">
        <v>0</v>
      </c>
      <c r="P3768" s="112">
        <v>0</v>
      </c>
      <c r="Q3768" s="112">
        <v>1364.2405000000001</v>
      </c>
      <c r="R3768" s="112">
        <v>13642.405000000001</v>
      </c>
      <c r="S3768" s="111" t="s">
        <v>1386</v>
      </c>
    </row>
    <row r="3769" spans="1:19" ht="25.5">
      <c r="A3769" s="111" t="s">
        <v>3362</v>
      </c>
      <c r="B3769" s="143">
        <v>44356</v>
      </c>
      <c r="C3769" s="111" t="s">
        <v>3363</v>
      </c>
      <c r="D3769" s="143">
        <v>44356</v>
      </c>
      <c r="E3769" s="111" t="s">
        <v>1387</v>
      </c>
      <c r="F3769" s="111" t="s">
        <v>93</v>
      </c>
      <c r="G3769" s="111" t="s">
        <v>1404</v>
      </c>
      <c r="H3769" s="111" t="s">
        <v>1391</v>
      </c>
      <c r="I3769" s="111" t="s">
        <v>3349</v>
      </c>
      <c r="J3769" s="112">
        <v>10</v>
      </c>
      <c r="K3769" s="112">
        <v>9950</v>
      </c>
      <c r="L3769" s="112">
        <v>99500</v>
      </c>
      <c r="M3769" s="112">
        <v>23.69</v>
      </c>
      <c r="N3769" s="112">
        <v>236.9</v>
      </c>
      <c r="O3769" s="112">
        <v>0</v>
      </c>
      <c r="P3769" s="112">
        <v>0</v>
      </c>
      <c r="Q3769" s="112">
        <v>9973.6905000000006</v>
      </c>
      <c r="R3769" s="112">
        <v>99736.904999999999</v>
      </c>
      <c r="S3769" s="111" t="s">
        <v>1386</v>
      </c>
    </row>
    <row r="3770" spans="1:19" ht="25.5">
      <c r="A3770" s="111" t="s">
        <v>3364</v>
      </c>
      <c r="B3770" s="143">
        <v>44356</v>
      </c>
      <c r="C3770" s="111" t="s">
        <v>3365</v>
      </c>
      <c r="D3770" s="143">
        <v>44356</v>
      </c>
      <c r="E3770" s="111" t="s">
        <v>1387</v>
      </c>
      <c r="F3770" s="111" t="s">
        <v>96</v>
      </c>
      <c r="G3770" s="111" t="s">
        <v>988</v>
      </c>
      <c r="H3770" s="111" t="s">
        <v>1391</v>
      </c>
      <c r="I3770" s="111" t="s">
        <v>3349</v>
      </c>
      <c r="J3770" s="112">
        <v>10</v>
      </c>
      <c r="K3770" s="112">
        <v>9950</v>
      </c>
      <c r="L3770" s="112">
        <v>99500</v>
      </c>
      <c r="M3770" s="112">
        <v>23.69</v>
      </c>
      <c r="N3770" s="112">
        <v>236.9</v>
      </c>
      <c r="O3770" s="112">
        <v>0</v>
      </c>
      <c r="P3770" s="112">
        <v>0</v>
      </c>
      <c r="Q3770" s="112">
        <v>9973.6905000000006</v>
      </c>
      <c r="R3770" s="112">
        <v>99736.904999999999</v>
      </c>
      <c r="S3770" s="111" t="s">
        <v>1386</v>
      </c>
    </row>
    <row r="3771" spans="1:19" ht="25.5">
      <c r="A3771" s="111" t="s">
        <v>3366</v>
      </c>
      <c r="B3771" s="143">
        <v>44356</v>
      </c>
      <c r="C3771" s="111" t="s">
        <v>3367</v>
      </c>
      <c r="D3771" s="143">
        <v>44356</v>
      </c>
      <c r="E3771" s="111" t="s">
        <v>1387</v>
      </c>
      <c r="F3771" s="111" t="s">
        <v>787</v>
      </c>
      <c r="G3771" s="111" t="s">
        <v>988</v>
      </c>
      <c r="H3771" s="111" t="s">
        <v>1391</v>
      </c>
      <c r="I3771" s="111" t="s">
        <v>3349</v>
      </c>
      <c r="J3771" s="112">
        <v>4</v>
      </c>
      <c r="K3771" s="112">
        <v>9950</v>
      </c>
      <c r="L3771" s="112">
        <v>39800</v>
      </c>
      <c r="M3771" s="112">
        <v>23.69</v>
      </c>
      <c r="N3771" s="112">
        <v>94.76</v>
      </c>
      <c r="O3771" s="112">
        <v>0</v>
      </c>
      <c r="P3771" s="112">
        <v>0</v>
      </c>
      <c r="Q3771" s="112">
        <v>9973.6905000000006</v>
      </c>
      <c r="R3771" s="112">
        <v>39894.762000000002</v>
      </c>
      <c r="S3771" s="111" t="s">
        <v>1386</v>
      </c>
    </row>
    <row r="3772" spans="1:19" ht="25.5">
      <c r="A3772" s="111" t="s">
        <v>3368</v>
      </c>
      <c r="B3772" s="143">
        <v>44356</v>
      </c>
      <c r="C3772" s="111" t="s">
        <v>3369</v>
      </c>
      <c r="D3772" s="143">
        <v>44356</v>
      </c>
      <c r="E3772" s="111" t="s">
        <v>1387</v>
      </c>
      <c r="F3772" s="111" t="s">
        <v>832</v>
      </c>
      <c r="G3772" s="111" t="s">
        <v>987</v>
      </c>
      <c r="H3772" s="111" t="s">
        <v>1391</v>
      </c>
      <c r="I3772" s="111" t="s">
        <v>3349</v>
      </c>
      <c r="J3772" s="112">
        <v>5</v>
      </c>
      <c r="K3772" s="112">
        <v>9950</v>
      </c>
      <c r="L3772" s="112">
        <v>49750</v>
      </c>
      <c r="M3772" s="112">
        <v>23.69</v>
      </c>
      <c r="N3772" s="112">
        <v>118.45</v>
      </c>
      <c r="O3772" s="112">
        <v>0</v>
      </c>
      <c r="P3772" s="112">
        <v>0</v>
      </c>
      <c r="Q3772" s="112">
        <v>9973.6905000000006</v>
      </c>
      <c r="R3772" s="112">
        <v>49868.452499999999</v>
      </c>
      <c r="S3772" s="111" t="s">
        <v>1386</v>
      </c>
    </row>
    <row r="3773" spans="1:19" ht="25.5">
      <c r="A3773" s="111" t="s">
        <v>3370</v>
      </c>
      <c r="B3773" s="143">
        <v>44356</v>
      </c>
      <c r="C3773" s="111" t="s">
        <v>3371</v>
      </c>
      <c r="D3773" s="143">
        <v>44356</v>
      </c>
      <c r="E3773" s="111" t="s">
        <v>1387</v>
      </c>
      <c r="F3773" s="111" t="s">
        <v>102</v>
      </c>
      <c r="G3773" s="111" t="s">
        <v>987</v>
      </c>
      <c r="H3773" s="111" t="s">
        <v>1391</v>
      </c>
      <c r="I3773" s="111" t="s">
        <v>3349</v>
      </c>
      <c r="J3773" s="112">
        <v>10</v>
      </c>
      <c r="K3773" s="112">
        <v>9950</v>
      </c>
      <c r="L3773" s="112">
        <v>99500</v>
      </c>
      <c r="M3773" s="112">
        <v>23.69</v>
      </c>
      <c r="N3773" s="112">
        <v>236.9</v>
      </c>
      <c r="O3773" s="112">
        <v>0</v>
      </c>
      <c r="P3773" s="112">
        <v>0</v>
      </c>
      <c r="Q3773" s="112">
        <v>9973.6905000000006</v>
      </c>
      <c r="R3773" s="112">
        <v>99736.904999999999</v>
      </c>
      <c r="S3773" s="111" t="s">
        <v>1386</v>
      </c>
    </row>
    <row r="3774" spans="1:19" ht="25.5">
      <c r="A3774" s="111" t="s">
        <v>3372</v>
      </c>
      <c r="B3774" s="143">
        <v>44356</v>
      </c>
      <c r="C3774" s="111" t="s">
        <v>3373</v>
      </c>
      <c r="D3774" s="143">
        <v>44356</v>
      </c>
      <c r="E3774" s="111" t="s">
        <v>1387</v>
      </c>
      <c r="F3774" s="111" t="s">
        <v>97</v>
      </c>
      <c r="G3774" s="111" t="s">
        <v>987</v>
      </c>
      <c r="H3774" s="111" t="s">
        <v>1391</v>
      </c>
      <c r="I3774" s="111" t="s">
        <v>3349</v>
      </c>
      <c r="J3774" s="112">
        <v>10</v>
      </c>
      <c r="K3774" s="112">
        <v>9950</v>
      </c>
      <c r="L3774" s="112">
        <v>99500</v>
      </c>
      <c r="M3774" s="112">
        <v>23.69</v>
      </c>
      <c r="N3774" s="112">
        <v>236.9</v>
      </c>
      <c r="O3774" s="112">
        <v>0</v>
      </c>
      <c r="P3774" s="112">
        <v>0</v>
      </c>
      <c r="Q3774" s="112">
        <v>9973.6905000000006</v>
      </c>
      <c r="R3774" s="112">
        <v>99736.904999999999</v>
      </c>
      <c r="S3774" s="111" t="s">
        <v>1386</v>
      </c>
    </row>
    <row r="3775" spans="1:19" ht="25.5">
      <c r="A3775" s="111" t="s">
        <v>3374</v>
      </c>
      <c r="B3775" s="143">
        <v>44356</v>
      </c>
      <c r="C3775" s="111" t="s">
        <v>3375</v>
      </c>
      <c r="D3775" s="143">
        <v>44356</v>
      </c>
      <c r="E3775" s="111" t="s">
        <v>1387</v>
      </c>
      <c r="F3775" s="111" t="s">
        <v>90</v>
      </c>
      <c r="G3775" s="111" t="s">
        <v>992</v>
      </c>
      <c r="H3775" s="111" t="s">
        <v>1391</v>
      </c>
      <c r="I3775" s="111" t="s">
        <v>3349</v>
      </c>
      <c r="J3775" s="112">
        <v>5</v>
      </c>
      <c r="K3775" s="112">
        <v>9950</v>
      </c>
      <c r="L3775" s="112">
        <v>49750</v>
      </c>
      <c r="M3775" s="112">
        <v>23.69</v>
      </c>
      <c r="N3775" s="112">
        <v>118.45</v>
      </c>
      <c r="O3775" s="112">
        <v>0</v>
      </c>
      <c r="P3775" s="112">
        <v>0</v>
      </c>
      <c r="Q3775" s="112">
        <v>9973.6905000000006</v>
      </c>
      <c r="R3775" s="112">
        <v>49868.452499999999</v>
      </c>
      <c r="S3775" s="111" t="s">
        <v>1386</v>
      </c>
    </row>
    <row r="3776" spans="1:19" ht="25.5">
      <c r="A3776" s="111" t="s">
        <v>3376</v>
      </c>
      <c r="B3776" s="143">
        <v>44356</v>
      </c>
      <c r="C3776" s="111" t="s">
        <v>3377</v>
      </c>
      <c r="D3776" s="143">
        <v>44356</v>
      </c>
      <c r="E3776" s="111" t="s">
        <v>1387</v>
      </c>
      <c r="F3776" s="111" t="s">
        <v>77</v>
      </c>
      <c r="G3776" s="111" t="s">
        <v>992</v>
      </c>
      <c r="H3776" s="111" t="s">
        <v>1391</v>
      </c>
      <c r="I3776" s="111" t="s">
        <v>3349</v>
      </c>
      <c r="J3776" s="112">
        <v>7</v>
      </c>
      <c r="K3776" s="112">
        <v>9950</v>
      </c>
      <c r="L3776" s="112">
        <v>69650</v>
      </c>
      <c r="M3776" s="112">
        <v>23.69</v>
      </c>
      <c r="N3776" s="112">
        <v>165.83</v>
      </c>
      <c r="O3776" s="112">
        <v>0</v>
      </c>
      <c r="P3776" s="112">
        <v>0</v>
      </c>
      <c r="Q3776" s="112">
        <v>9973.6905000000006</v>
      </c>
      <c r="R3776" s="112">
        <v>69815.833499999993</v>
      </c>
      <c r="S3776" s="111" t="s">
        <v>1386</v>
      </c>
    </row>
    <row r="3777" spans="1:19" ht="25.5">
      <c r="A3777" s="111" t="s">
        <v>3378</v>
      </c>
      <c r="B3777" s="143">
        <v>44356</v>
      </c>
      <c r="C3777" s="111" t="s">
        <v>3379</v>
      </c>
      <c r="D3777" s="143">
        <v>44356</v>
      </c>
      <c r="E3777" s="111" t="s">
        <v>1387</v>
      </c>
      <c r="F3777" s="111" t="s">
        <v>80</v>
      </c>
      <c r="G3777" s="111" t="s">
        <v>992</v>
      </c>
      <c r="H3777" s="111" t="s">
        <v>1391</v>
      </c>
      <c r="I3777" s="111" t="s">
        <v>3349</v>
      </c>
      <c r="J3777" s="112">
        <v>5</v>
      </c>
      <c r="K3777" s="112">
        <v>9950</v>
      </c>
      <c r="L3777" s="112">
        <v>49750</v>
      </c>
      <c r="M3777" s="112">
        <v>23.69</v>
      </c>
      <c r="N3777" s="112">
        <v>118.45</v>
      </c>
      <c r="O3777" s="112">
        <v>0</v>
      </c>
      <c r="P3777" s="112">
        <v>0</v>
      </c>
      <c r="Q3777" s="112">
        <v>9973.6905000000006</v>
      </c>
      <c r="R3777" s="112">
        <v>49868.452499999999</v>
      </c>
      <c r="S3777" s="111" t="s">
        <v>1386</v>
      </c>
    </row>
    <row r="3778" spans="1:19">
      <c r="A3778" s="111" t="s">
        <v>3380</v>
      </c>
      <c r="B3778" s="143">
        <v>44356</v>
      </c>
      <c r="C3778" s="111" t="s">
        <v>3381</v>
      </c>
      <c r="D3778" s="143">
        <v>44356</v>
      </c>
      <c r="E3778" s="111" t="s">
        <v>1387</v>
      </c>
      <c r="F3778" s="111" t="s">
        <v>91</v>
      </c>
      <c r="G3778" s="111" t="s">
        <v>989</v>
      </c>
      <c r="H3778" s="111" t="s">
        <v>1391</v>
      </c>
      <c r="I3778" s="111" t="s">
        <v>1127</v>
      </c>
      <c r="J3778" s="112">
        <v>20</v>
      </c>
      <c r="K3778" s="112">
        <v>1419</v>
      </c>
      <c r="L3778" s="112">
        <v>28380</v>
      </c>
      <c r="M3778" s="112">
        <v>3.379</v>
      </c>
      <c r="N3778" s="112">
        <v>67.58</v>
      </c>
      <c r="O3778" s="112">
        <v>0</v>
      </c>
      <c r="P3778" s="112">
        <v>0</v>
      </c>
      <c r="Q3778" s="112">
        <v>1422.3786</v>
      </c>
      <c r="R3778" s="112">
        <v>28447.572</v>
      </c>
      <c r="S3778" s="111" t="s">
        <v>1386</v>
      </c>
    </row>
    <row r="3779" spans="1:19" ht="25.5">
      <c r="A3779" s="111" t="s">
        <v>3380</v>
      </c>
      <c r="B3779" s="143">
        <v>44356</v>
      </c>
      <c r="C3779" s="111" t="s">
        <v>3381</v>
      </c>
      <c r="D3779" s="143">
        <v>44356</v>
      </c>
      <c r="E3779" s="111" t="s">
        <v>1387</v>
      </c>
      <c r="F3779" s="111" t="s">
        <v>91</v>
      </c>
      <c r="G3779" s="111" t="s">
        <v>989</v>
      </c>
      <c r="H3779" s="111" t="s">
        <v>1391</v>
      </c>
      <c r="I3779" s="111" t="s">
        <v>3349</v>
      </c>
      <c r="J3779" s="112">
        <v>5</v>
      </c>
      <c r="K3779" s="112">
        <v>9950</v>
      </c>
      <c r="L3779" s="112">
        <v>49750</v>
      </c>
      <c r="M3779" s="112">
        <v>23.69</v>
      </c>
      <c r="N3779" s="112">
        <v>118.45</v>
      </c>
      <c r="O3779" s="112">
        <v>0</v>
      </c>
      <c r="P3779" s="112">
        <v>0</v>
      </c>
      <c r="Q3779" s="112">
        <v>9973.6905000000006</v>
      </c>
      <c r="R3779" s="112">
        <v>49868.452499999999</v>
      </c>
      <c r="S3779" s="111" t="s">
        <v>1386</v>
      </c>
    </row>
    <row r="3780" spans="1:19">
      <c r="A3780" s="111" t="s">
        <v>3380</v>
      </c>
      <c r="B3780" s="143">
        <v>44356</v>
      </c>
      <c r="C3780" s="111" t="s">
        <v>3381</v>
      </c>
      <c r="D3780" s="143">
        <v>44356</v>
      </c>
      <c r="E3780" s="111" t="s">
        <v>1387</v>
      </c>
      <c r="F3780" s="111" t="s">
        <v>91</v>
      </c>
      <c r="G3780" s="111" t="s">
        <v>989</v>
      </c>
      <c r="H3780" s="111" t="s">
        <v>1391</v>
      </c>
      <c r="I3780" s="111" t="s">
        <v>1436</v>
      </c>
      <c r="J3780" s="112">
        <v>20</v>
      </c>
      <c r="K3780" s="112">
        <v>1176</v>
      </c>
      <c r="L3780" s="112">
        <v>23520</v>
      </c>
      <c r="M3780" s="112">
        <v>2.8</v>
      </c>
      <c r="N3780" s="112">
        <v>56</v>
      </c>
      <c r="O3780" s="112">
        <v>0</v>
      </c>
      <c r="P3780" s="112">
        <v>0</v>
      </c>
      <c r="Q3780" s="112">
        <v>1178.8</v>
      </c>
      <c r="R3780" s="112">
        <v>23576</v>
      </c>
      <c r="S3780" s="111" t="s">
        <v>1386</v>
      </c>
    </row>
    <row r="3781" spans="1:19" ht="25.5">
      <c r="A3781" s="111" t="s">
        <v>3382</v>
      </c>
      <c r="B3781" s="143">
        <v>44356</v>
      </c>
      <c r="C3781" s="111" t="s">
        <v>3383</v>
      </c>
      <c r="D3781" s="143">
        <v>44356</v>
      </c>
      <c r="E3781" s="111" t="s">
        <v>1387</v>
      </c>
      <c r="F3781" s="111" t="s">
        <v>104</v>
      </c>
      <c r="G3781" s="111" t="s">
        <v>1390</v>
      </c>
      <c r="H3781" s="111" t="s">
        <v>1391</v>
      </c>
      <c r="I3781" s="111" t="s">
        <v>3349</v>
      </c>
      <c r="J3781" s="112">
        <v>60</v>
      </c>
      <c r="K3781" s="112">
        <v>9950</v>
      </c>
      <c r="L3781" s="112">
        <v>597000</v>
      </c>
      <c r="M3781" s="112">
        <v>23.69</v>
      </c>
      <c r="N3781" s="112">
        <v>1421.4</v>
      </c>
      <c r="O3781" s="112">
        <v>0</v>
      </c>
      <c r="P3781" s="112">
        <v>0</v>
      </c>
      <c r="Q3781" s="112">
        <v>9973.6905000000006</v>
      </c>
      <c r="R3781" s="112">
        <v>598421.43000000005</v>
      </c>
      <c r="S3781" s="111" t="s">
        <v>1386</v>
      </c>
    </row>
    <row r="3782" spans="1:19">
      <c r="A3782" s="111" t="s">
        <v>3384</v>
      </c>
      <c r="B3782" s="143">
        <v>44356</v>
      </c>
      <c r="C3782" s="111" t="s">
        <v>3385</v>
      </c>
      <c r="D3782" s="143">
        <v>44356</v>
      </c>
      <c r="E3782" s="111" t="s">
        <v>1387</v>
      </c>
      <c r="F3782" s="111" t="s">
        <v>983</v>
      </c>
      <c r="G3782" s="111" t="s">
        <v>988</v>
      </c>
      <c r="H3782" s="111" t="s">
        <v>1391</v>
      </c>
      <c r="I3782" s="111" t="s">
        <v>1338</v>
      </c>
      <c r="J3782" s="112">
        <v>20</v>
      </c>
      <c r="K3782" s="112">
        <v>1186</v>
      </c>
      <c r="L3782" s="112">
        <v>23720</v>
      </c>
      <c r="M3782" s="112">
        <v>2.8239999999999998</v>
      </c>
      <c r="N3782" s="112">
        <v>56.48</v>
      </c>
      <c r="O3782" s="112">
        <v>0</v>
      </c>
      <c r="P3782" s="112">
        <v>0</v>
      </c>
      <c r="Q3782" s="112">
        <v>1188.8237999999999</v>
      </c>
      <c r="R3782" s="112">
        <v>23776.475999999999</v>
      </c>
      <c r="S3782" s="111" t="s">
        <v>1386</v>
      </c>
    </row>
    <row r="3783" spans="1:19" ht="25.5">
      <c r="A3783" s="111" t="s">
        <v>3384</v>
      </c>
      <c r="B3783" s="143">
        <v>44356</v>
      </c>
      <c r="C3783" s="111" t="s">
        <v>3385</v>
      </c>
      <c r="D3783" s="143">
        <v>44356</v>
      </c>
      <c r="E3783" s="111" t="s">
        <v>1387</v>
      </c>
      <c r="F3783" s="111" t="s">
        <v>983</v>
      </c>
      <c r="G3783" s="111" t="s">
        <v>988</v>
      </c>
      <c r="H3783" s="111" t="s">
        <v>1391</v>
      </c>
      <c r="I3783" s="111" t="s">
        <v>3349</v>
      </c>
      <c r="J3783" s="112">
        <v>10</v>
      </c>
      <c r="K3783" s="112">
        <v>9950</v>
      </c>
      <c r="L3783" s="112">
        <v>99500</v>
      </c>
      <c r="M3783" s="112">
        <v>23.69</v>
      </c>
      <c r="N3783" s="112">
        <v>236.9</v>
      </c>
      <c r="O3783" s="112">
        <v>0</v>
      </c>
      <c r="P3783" s="112">
        <v>0</v>
      </c>
      <c r="Q3783" s="112">
        <v>9973.6905000000006</v>
      </c>
      <c r="R3783" s="112">
        <v>99736.904999999999</v>
      </c>
      <c r="S3783" s="111" t="s">
        <v>1386</v>
      </c>
    </row>
    <row r="3784" spans="1:19">
      <c r="A3784" s="111" t="s">
        <v>3384</v>
      </c>
      <c r="B3784" s="143">
        <v>44356</v>
      </c>
      <c r="C3784" s="111" t="s">
        <v>3385</v>
      </c>
      <c r="D3784" s="143">
        <v>44356</v>
      </c>
      <c r="E3784" s="111" t="s">
        <v>1387</v>
      </c>
      <c r="F3784" s="111" t="s">
        <v>983</v>
      </c>
      <c r="G3784" s="111" t="s">
        <v>988</v>
      </c>
      <c r="H3784" s="111" t="s">
        <v>1391</v>
      </c>
      <c r="I3784" s="111" t="s">
        <v>1334</v>
      </c>
      <c r="J3784" s="112">
        <v>10</v>
      </c>
      <c r="K3784" s="112">
        <v>1400</v>
      </c>
      <c r="L3784" s="112">
        <v>14000</v>
      </c>
      <c r="M3784" s="112">
        <v>3.3330000000000002</v>
      </c>
      <c r="N3784" s="112">
        <v>33.33</v>
      </c>
      <c r="O3784" s="112">
        <v>0</v>
      </c>
      <c r="P3784" s="112">
        <v>0</v>
      </c>
      <c r="Q3784" s="112">
        <v>1403.3333</v>
      </c>
      <c r="R3784" s="112">
        <v>14033.333000000001</v>
      </c>
      <c r="S3784" s="111" t="s">
        <v>1386</v>
      </c>
    </row>
    <row r="3785" spans="1:19" ht="25.5">
      <c r="A3785" s="111" t="s">
        <v>3386</v>
      </c>
      <c r="B3785" s="143">
        <v>44356</v>
      </c>
      <c r="C3785" s="111" t="s">
        <v>3387</v>
      </c>
      <c r="D3785" s="143">
        <v>44356</v>
      </c>
      <c r="E3785" s="111" t="s">
        <v>1387</v>
      </c>
      <c r="F3785" s="111" t="s">
        <v>100</v>
      </c>
      <c r="G3785" s="111" t="s">
        <v>1020</v>
      </c>
      <c r="H3785" s="111" t="s">
        <v>1391</v>
      </c>
      <c r="I3785" s="111" t="s">
        <v>3349</v>
      </c>
      <c r="J3785" s="112">
        <v>10</v>
      </c>
      <c r="K3785" s="112">
        <v>9950</v>
      </c>
      <c r="L3785" s="112">
        <v>99500</v>
      </c>
      <c r="M3785" s="112">
        <v>23.69</v>
      </c>
      <c r="N3785" s="112">
        <v>236.9</v>
      </c>
      <c r="O3785" s="112">
        <v>0</v>
      </c>
      <c r="P3785" s="112">
        <v>0</v>
      </c>
      <c r="Q3785" s="112">
        <v>9973.6905000000006</v>
      </c>
      <c r="R3785" s="112">
        <v>99736.904999999999</v>
      </c>
      <c r="S3785" s="111" t="s">
        <v>1386</v>
      </c>
    </row>
    <row r="3786" spans="1:19" ht="25.5">
      <c r="A3786" s="111" t="s">
        <v>3388</v>
      </c>
      <c r="B3786" s="143">
        <v>44356</v>
      </c>
      <c r="C3786" s="111" t="s">
        <v>3389</v>
      </c>
      <c r="D3786" s="143">
        <v>44356</v>
      </c>
      <c r="E3786" s="111" t="s">
        <v>1387</v>
      </c>
      <c r="F3786" s="111" t="s">
        <v>12</v>
      </c>
      <c r="G3786" s="111" t="s">
        <v>1422</v>
      </c>
      <c r="H3786" s="111" t="s">
        <v>13</v>
      </c>
      <c r="I3786" s="111" t="s">
        <v>3349</v>
      </c>
      <c r="J3786" s="112">
        <v>20</v>
      </c>
      <c r="K3786" s="112">
        <v>9950</v>
      </c>
      <c r="L3786" s="112">
        <v>199000</v>
      </c>
      <c r="M3786" s="112">
        <v>23.6905</v>
      </c>
      <c r="N3786" s="112">
        <v>473.81</v>
      </c>
      <c r="O3786" s="112">
        <v>0</v>
      </c>
      <c r="P3786" s="112">
        <v>0</v>
      </c>
      <c r="Q3786" s="112">
        <v>9973.6905000000006</v>
      </c>
      <c r="R3786" s="112">
        <v>199473.81</v>
      </c>
      <c r="S3786" s="111" t="s">
        <v>1386</v>
      </c>
    </row>
    <row r="3787" spans="1:19" ht="25.5">
      <c r="A3787" s="111" t="s">
        <v>3390</v>
      </c>
      <c r="B3787" s="143">
        <v>44356</v>
      </c>
      <c r="C3787" s="111" t="s">
        <v>3391</v>
      </c>
      <c r="D3787" s="143">
        <v>44356</v>
      </c>
      <c r="E3787" s="111" t="s">
        <v>1387</v>
      </c>
      <c r="F3787" s="111" t="s">
        <v>15</v>
      </c>
      <c r="G3787" s="111" t="s">
        <v>1395</v>
      </c>
      <c r="H3787" s="111" t="s">
        <v>13</v>
      </c>
      <c r="I3787" s="111" t="s">
        <v>3349</v>
      </c>
      <c r="J3787" s="112">
        <v>8</v>
      </c>
      <c r="K3787" s="112">
        <v>9950</v>
      </c>
      <c r="L3787" s="112">
        <v>79600</v>
      </c>
      <c r="M3787" s="112">
        <v>23.6905</v>
      </c>
      <c r="N3787" s="112">
        <v>189.524</v>
      </c>
      <c r="O3787" s="112">
        <v>0</v>
      </c>
      <c r="P3787" s="112">
        <v>0</v>
      </c>
      <c r="Q3787" s="112">
        <v>9973.6905000000006</v>
      </c>
      <c r="R3787" s="112">
        <v>79789.524000000005</v>
      </c>
      <c r="S3787" s="111" t="s">
        <v>1386</v>
      </c>
    </row>
    <row r="3788" spans="1:19">
      <c r="A3788" s="111" t="s">
        <v>3390</v>
      </c>
      <c r="B3788" s="143">
        <v>44356</v>
      </c>
      <c r="C3788" s="111" t="s">
        <v>3391</v>
      </c>
      <c r="D3788" s="143">
        <v>44356</v>
      </c>
      <c r="E3788" s="111" t="s">
        <v>1387</v>
      </c>
      <c r="F3788" s="111" t="s">
        <v>15</v>
      </c>
      <c r="G3788" s="111" t="s">
        <v>1395</v>
      </c>
      <c r="H3788" s="111" t="s">
        <v>13</v>
      </c>
      <c r="I3788" s="111" t="s">
        <v>1367</v>
      </c>
      <c r="J3788" s="112">
        <v>6</v>
      </c>
      <c r="K3788" s="112">
        <v>7760</v>
      </c>
      <c r="L3788" s="112">
        <v>46560</v>
      </c>
      <c r="M3788" s="112">
        <v>18.476199999999999</v>
      </c>
      <c r="N3788" s="112">
        <v>110.85720000000001</v>
      </c>
      <c r="O3788" s="112">
        <v>0</v>
      </c>
      <c r="P3788" s="112">
        <v>0</v>
      </c>
      <c r="Q3788" s="112">
        <v>7778.4762000000001</v>
      </c>
      <c r="R3788" s="112">
        <v>46670.857199999999</v>
      </c>
      <c r="S3788" s="111" t="s">
        <v>1386</v>
      </c>
    </row>
    <row r="3789" spans="1:19" ht="25.5">
      <c r="A3789" s="111" t="s">
        <v>3392</v>
      </c>
      <c r="B3789" s="143">
        <v>44356</v>
      </c>
      <c r="C3789" s="111" t="s">
        <v>3393</v>
      </c>
      <c r="D3789" s="143">
        <v>44356</v>
      </c>
      <c r="E3789" s="111" t="s">
        <v>1387</v>
      </c>
      <c r="F3789" s="111" t="s">
        <v>17</v>
      </c>
      <c r="G3789" s="111" t="s">
        <v>1021</v>
      </c>
      <c r="H3789" s="111" t="s">
        <v>13</v>
      </c>
      <c r="I3789" s="111" t="s">
        <v>3349</v>
      </c>
      <c r="J3789" s="112">
        <v>30</v>
      </c>
      <c r="K3789" s="112">
        <v>9950</v>
      </c>
      <c r="L3789" s="112">
        <v>298500</v>
      </c>
      <c r="M3789" s="112">
        <v>23.6905</v>
      </c>
      <c r="N3789" s="112">
        <v>710.71500000000003</v>
      </c>
      <c r="O3789" s="112">
        <v>0</v>
      </c>
      <c r="P3789" s="112">
        <v>0</v>
      </c>
      <c r="Q3789" s="112">
        <v>9973.6905000000006</v>
      </c>
      <c r="R3789" s="112">
        <v>299210.71500000003</v>
      </c>
      <c r="S3789" s="111" t="s">
        <v>1386</v>
      </c>
    </row>
    <row r="3790" spans="1:19" ht="25.5">
      <c r="A3790" s="111" t="s">
        <v>3392</v>
      </c>
      <c r="B3790" s="143">
        <v>44356</v>
      </c>
      <c r="C3790" s="111" t="s">
        <v>3393</v>
      </c>
      <c r="D3790" s="143">
        <v>44356</v>
      </c>
      <c r="E3790" s="111" t="s">
        <v>1387</v>
      </c>
      <c r="F3790" s="111" t="s">
        <v>17</v>
      </c>
      <c r="G3790" s="111" t="s">
        <v>1021</v>
      </c>
      <c r="H3790" s="111" t="s">
        <v>13</v>
      </c>
      <c r="I3790" s="111" t="s">
        <v>1379</v>
      </c>
      <c r="J3790" s="112">
        <v>15</v>
      </c>
      <c r="K3790" s="112">
        <v>9035</v>
      </c>
      <c r="L3790" s="112">
        <v>135525</v>
      </c>
      <c r="M3790" s="112">
        <v>21.511900000000001</v>
      </c>
      <c r="N3790" s="112">
        <v>322.67849999999999</v>
      </c>
      <c r="O3790" s="112">
        <v>0</v>
      </c>
      <c r="P3790" s="112">
        <v>0</v>
      </c>
      <c r="Q3790" s="112">
        <v>9056.5118999999995</v>
      </c>
      <c r="R3790" s="112">
        <v>135847.67850000001</v>
      </c>
      <c r="S3790" s="111" t="s">
        <v>1386</v>
      </c>
    </row>
    <row r="3791" spans="1:19" ht="25.5">
      <c r="A3791" s="111" t="s">
        <v>3394</v>
      </c>
      <c r="B3791" s="143">
        <v>44356</v>
      </c>
      <c r="C3791" s="111" t="s">
        <v>3395</v>
      </c>
      <c r="D3791" s="143">
        <v>44356</v>
      </c>
      <c r="E3791" s="111" t="s">
        <v>1387</v>
      </c>
      <c r="F3791" s="111" t="s">
        <v>954</v>
      </c>
      <c r="G3791" s="111" t="s">
        <v>76</v>
      </c>
      <c r="H3791" s="111" t="s">
        <v>54</v>
      </c>
      <c r="I3791" s="111" t="s">
        <v>3349</v>
      </c>
      <c r="J3791" s="112">
        <v>10</v>
      </c>
      <c r="K3791" s="112">
        <v>9950</v>
      </c>
      <c r="L3791" s="112">
        <v>99500</v>
      </c>
      <c r="M3791" s="112">
        <v>23.6905</v>
      </c>
      <c r="N3791" s="112">
        <v>236.905</v>
      </c>
      <c r="O3791" s="112">
        <v>0</v>
      </c>
      <c r="P3791" s="112">
        <v>0</v>
      </c>
      <c r="Q3791" s="112">
        <v>9973.6905000000006</v>
      </c>
      <c r="R3791" s="112">
        <v>99736.904999999999</v>
      </c>
      <c r="S3791" s="111" t="s">
        <v>1386</v>
      </c>
    </row>
    <row r="3792" spans="1:19">
      <c r="A3792" s="111" t="s">
        <v>3396</v>
      </c>
      <c r="B3792" s="143">
        <v>44356</v>
      </c>
      <c r="C3792" s="111" t="s">
        <v>3397</v>
      </c>
      <c r="D3792" s="143">
        <v>44356</v>
      </c>
      <c r="E3792" s="111" t="s">
        <v>1387</v>
      </c>
      <c r="F3792" s="111" t="s">
        <v>40</v>
      </c>
      <c r="G3792" s="111" t="s">
        <v>41</v>
      </c>
      <c r="H3792" s="111" t="s">
        <v>13</v>
      </c>
      <c r="I3792" s="111" t="s">
        <v>1334</v>
      </c>
      <c r="J3792" s="112">
        <v>40</v>
      </c>
      <c r="K3792" s="112">
        <v>1400</v>
      </c>
      <c r="L3792" s="112">
        <v>56000</v>
      </c>
      <c r="M3792" s="112">
        <v>3.3332999999999999</v>
      </c>
      <c r="N3792" s="112">
        <v>133.33199999999999</v>
      </c>
      <c r="O3792" s="112">
        <v>0</v>
      </c>
      <c r="P3792" s="112">
        <v>0</v>
      </c>
      <c r="Q3792" s="112">
        <v>1403.3333</v>
      </c>
      <c r="R3792" s="112">
        <v>56133.332000000002</v>
      </c>
      <c r="S3792" s="111" t="s">
        <v>1386</v>
      </c>
    </row>
    <row r="3793" spans="1:19">
      <c r="A3793" s="111" t="s">
        <v>3396</v>
      </c>
      <c r="B3793" s="143">
        <v>44356</v>
      </c>
      <c r="C3793" s="111" t="s">
        <v>3397</v>
      </c>
      <c r="D3793" s="143">
        <v>44356</v>
      </c>
      <c r="E3793" s="111" t="s">
        <v>1387</v>
      </c>
      <c r="F3793" s="111" t="s">
        <v>40</v>
      </c>
      <c r="G3793" s="111" t="s">
        <v>41</v>
      </c>
      <c r="H3793" s="111" t="s">
        <v>13</v>
      </c>
      <c r="I3793" s="111" t="s">
        <v>1367</v>
      </c>
      <c r="J3793" s="112">
        <v>20</v>
      </c>
      <c r="K3793" s="112">
        <v>7760</v>
      </c>
      <c r="L3793" s="112">
        <v>155200</v>
      </c>
      <c r="M3793" s="112">
        <v>18.476199999999999</v>
      </c>
      <c r="N3793" s="112">
        <v>369.524</v>
      </c>
      <c r="O3793" s="112">
        <v>0</v>
      </c>
      <c r="P3793" s="112">
        <v>0</v>
      </c>
      <c r="Q3793" s="112">
        <v>7778.4762000000001</v>
      </c>
      <c r="R3793" s="112">
        <v>155569.524</v>
      </c>
      <c r="S3793" s="111" t="s">
        <v>1386</v>
      </c>
    </row>
    <row r="3794" spans="1:19" ht="25.5">
      <c r="A3794" s="111" t="s">
        <v>3396</v>
      </c>
      <c r="B3794" s="143">
        <v>44356</v>
      </c>
      <c r="C3794" s="111" t="s">
        <v>3397</v>
      </c>
      <c r="D3794" s="143">
        <v>44356</v>
      </c>
      <c r="E3794" s="111" t="s">
        <v>1387</v>
      </c>
      <c r="F3794" s="111" t="s">
        <v>40</v>
      </c>
      <c r="G3794" s="111" t="s">
        <v>41</v>
      </c>
      <c r="H3794" s="111" t="s">
        <v>13</v>
      </c>
      <c r="I3794" s="111" t="s">
        <v>3349</v>
      </c>
      <c r="J3794" s="112">
        <v>20</v>
      </c>
      <c r="K3794" s="112">
        <v>9950</v>
      </c>
      <c r="L3794" s="112">
        <v>199000</v>
      </c>
      <c r="M3794" s="112">
        <v>23.6905</v>
      </c>
      <c r="N3794" s="112">
        <v>473.81</v>
      </c>
      <c r="O3794" s="112">
        <v>0</v>
      </c>
      <c r="P3794" s="112">
        <v>0</v>
      </c>
      <c r="Q3794" s="112">
        <v>9973.6905000000006</v>
      </c>
      <c r="R3794" s="112">
        <v>199473.81</v>
      </c>
      <c r="S3794" s="111" t="s">
        <v>1386</v>
      </c>
    </row>
    <row r="3795" spans="1:19" ht="25.5">
      <c r="A3795" s="111" t="s">
        <v>3398</v>
      </c>
      <c r="B3795" s="143">
        <v>44356</v>
      </c>
      <c r="C3795" s="111" t="s">
        <v>3399</v>
      </c>
      <c r="D3795" s="143">
        <v>44356</v>
      </c>
      <c r="E3795" s="111" t="s">
        <v>1387</v>
      </c>
      <c r="F3795" s="111" t="s">
        <v>42</v>
      </c>
      <c r="G3795" s="111" t="s">
        <v>41</v>
      </c>
      <c r="H3795" s="111" t="s">
        <v>13</v>
      </c>
      <c r="I3795" s="111" t="s">
        <v>3349</v>
      </c>
      <c r="J3795" s="112">
        <v>5</v>
      </c>
      <c r="K3795" s="112">
        <v>9950</v>
      </c>
      <c r="L3795" s="112">
        <v>49750</v>
      </c>
      <c r="M3795" s="112">
        <v>23.6905</v>
      </c>
      <c r="N3795" s="112">
        <v>118.4525</v>
      </c>
      <c r="O3795" s="112">
        <v>0</v>
      </c>
      <c r="P3795" s="112">
        <v>0</v>
      </c>
      <c r="Q3795" s="112">
        <v>9973.6905000000006</v>
      </c>
      <c r="R3795" s="112">
        <v>49868.452499999999</v>
      </c>
      <c r="S3795" s="111" t="s">
        <v>1386</v>
      </c>
    </row>
    <row r="3796" spans="1:19" ht="25.5">
      <c r="A3796" s="111" t="s">
        <v>3400</v>
      </c>
      <c r="B3796" s="143">
        <v>44356</v>
      </c>
      <c r="C3796" s="111" t="s">
        <v>3401</v>
      </c>
      <c r="D3796" s="143">
        <v>44356</v>
      </c>
      <c r="E3796" s="111" t="s">
        <v>1387</v>
      </c>
      <c r="F3796" s="111" t="s">
        <v>45</v>
      </c>
      <c r="G3796" s="111" t="s">
        <v>1389</v>
      </c>
      <c r="H3796" s="111" t="s">
        <v>13</v>
      </c>
      <c r="I3796" s="111" t="s">
        <v>3349</v>
      </c>
      <c r="J3796" s="112">
        <v>5</v>
      </c>
      <c r="K3796" s="112">
        <v>9950</v>
      </c>
      <c r="L3796" s="112">
        <v>49750</v>
      </c>
      <c r="M3796" s="112">
        <v>23.6905</v>
      </c>
      <c r="N3796" s="112">
        <v>118.4525</v>
      </c>
      <c r="O3796" s="112">
        <v>0</v>
      </c>
      <c r="P3796" s="112">
        <v>0</v>
      </c>
      <c r="Q3796" s="112">
        <v>9973.6905000000006</v>
      </c>
      <c r="R3796" s="112">
        <v>49868.452499999999</v>
      </c>
      <c r="S3796" s="111" t="s">
        <v>1386</v>
      </c>
    </row>
    <row r="3797" spans="1:19" ht="25.5">
      <c r="A3797" s="111" t="s">
        <v>3402</v>
      </c>
      <c r="B3797" s="143">
        <v>44356</v>
      </c>
      <c r="C3797" s="111" t="s">
        <v>3403</v>
      </c>
      <c r="D3797" s="143">
        <v>44356</v>
      </c>
      <c r="E3797" s="111" t="s">
        <v>1387</v>
      </c>
      <c r="F3797" s="111" t="s">
        <v>1478</v>
      </c>
      <c r="G3797" s="111" t="s">
        <v>66</v>
      </c>
      <c r="H3797" s="111" t="s">
        <v>54</v>
      </c>
      <c r="I3797" s="111" t="s">
        <v>3349</v>
      </c>
      <c r="J3797" s="112">
        <v>20</v>
      </c>
      <c r="K3797" s="112">
        <v>9950</v>
      </c>
      <c r="L3797" s="112">
        <v>199000</v>
      </c>
      <c r="M3797" s="112">
        <v>23.6905</v>
      </c>
      <c r="N3797" s="112">
        <v>473.81</v>
      </c>
      <c r="O3797" s="112">
        <v>0</v>
      </c>
      <c r="P3797" s="112">
        <v>0</v>
      </c>
      <c r="Q3797" s="112">
        <v>9973.6905000000006</v>
      </c>
      <c r="R3797" s="112">
        <v>199473.81</v>
      </c>
      <c r="S3797" s="111" t="s">
        <v>1386</v>
      </c>
    </row>
    <row r="3798" spans="1:19">
      <c r="A3798" s="111" t="s">
        <v>3402</v>
      </c>
      <c r="B3798" s="143">
        <v>44356</v>
      </c>
      <c r="C3798" s="111" t="s">
        <v>3403</v>
      </c>
      <c r="D3798" s="143">
        <v>44356</v>
      </c>
      <c r="E3798" s="111" t="s">
        <v>1387</v>
      </c>
      <c r="F3798" s="111" t="s">
        <v>1478</v>
      </c>
      <c r="G3798" s="111" t="s">
        <v>66</v>
      </c>
      <c r="H3798" s="111" t="s">
        <v>54</v>
      </c>
      <c r="I3798" s="111" t="s">
        <v>1367</v>
      </c>
      <c r="J3798" s="112">
        <v>50</v>
      </c>
      <c r="K3798" s="112">
        <v>7760</v>
      </c>
      <c r="L3798" s="112">
        <v>388000</v>
      </c>
      <c r="M3798" s="112">
        <v>18.476199999999999</v>
      </c>
      <c r="N3798" s="112">
        <v>923.81</v>
      </c>
      <c r="O3798" s="112">
        <v>0</v>
      </c>
      <c r="P3798" s="112">
        <v>0</v>
      </c>
      <c r="Q3798" s="112">
        <v>7778.4762000000001</v>
      </c>
      <c r="R3798" s="112">
        <v>388923.81</v>
      </c>
      <c r="S3798" s="111" t="s">
        <v>1386</v>
      </c>
    </row>
    <row r="3799" spans="1:19">
      <c r="A3799" s="111" t="s">
        <v>3402</v>
      </c>
      <c r="B3799" s="143">
        <v>44356</v>
      </c>
      <c r="C3799" s="111" t="s">
        <v>3403</v>
      </c>
      <c r="D3799" s="143">
        <v>44356</v>
      </c>
      <c r="E3799" s="111" t="s">
        <v>1387</v>
      </c>
      <c r="F3799" s="111" t="s">
        <v>1478</v>
      </c>
      <c r="G3799" s="111" t="s">
        <v>66</v>
      </c>
      <c r="H3799" s="111" t="s">
        <v>54</v>
      </c>
      <c r="I3799" s="111" t="s">
        <v>1127</v>
      </c>
      <c r="J3799" s="112">
        <v>40</v>
      </c>
      <c r="K3799" s="112">
        <v>1419</v>
      </c>
      <c r="L3799" s="112">
        <v>56760</v>
      </c>
      <c r="M3799" s="112">
        <v>3.3786</v>
      </c>
      <c r="N3799" s="112">
        <v>135.14400000000001</v>
      </c>
      <c r="O3799" s="112">
        <v>0</v>
      </c>
      <c r="P3799" s="112">
        <v>0</v>
      </c>
      <c r="Q3799" s="112">
        <v>1422.3786</v>
      </c>
      <c r="R3799" s="112">
        <v>56895.144</v>
      </c>
      <c r="S3799" s="111" t="s">
        <v>1386</v>
      </c>
    </row>
    <row r="3800" spans="1:19" ht="25.5">
      <c r="A3800" s="111" t="s">
        <v>3404</v>
      </c>
      <c r="B3800" s="143">
        <v>44356</v>
      </c>
      <c r="C3800" s="111" t="s">
        <v>3405</v>
      </c>
      <c r="D3800" s="143">
        <v>44356</v>
      </c>
      <c r="E3800" s="111" t="s">
        <v>1387</v>
      </c>
      <c r="F3800" s="111" t="s">
        <v>50</v>
      </c>
      <c r="G3800" s="111" t="s">
        <v>1389</v>
      </c>
      <c r="H3800" s="111" t="s">
        <v>13</v>
      </c>
      <c r="I3800" s="111" t="s">
        <v>3349</v>
      </c>
      <c r="J3800" s="112">
        <v>15</v>
      </c>
      <c r="K3800" s="112">
        <v>9950</v>
      </c>
      <c r="L3800" s="112">
        <v>149250</v>
      </c>
      <c r="M3800" s="112">
        <v>23.6905</v>
      </c>
      <c r="N3800" s="112">
        <v>355.35750000000002</v>
      </c>
      <c r="O3800" s="112">
        <v>0</v>
      </c>
      <c r="P3800" s="112">
        <v>0</v>
      </c>
      <c r="Q3800" s="112">
        <v>9973.6905000000006</v>
      </c>
      <c r="R3800" s="112">
        <v>149605.35750000001</v>
      </c>
      <c r="S3800" s="111" t="s">
        <v>1386</v>
      </c>
    </row>
    <row r="3801" spans="1:19">
      <c r="A3801" s="111" t="s">
        <v>3404</v>
      </c>
      <c r="B3801" s="143">
        <v>44356</v>
      </c>
      <c r="C3801" s="111" t="s">
        <v>3405</v>
      </c>
      <c r="D3801" s="143">
        <v>44356</v>
      </c>
      <c r="E3801" s="111" t="s">
        <v>1387</v>
      </c>
      <c r="F3801" s="111" t="s">
        <v>50</v>
      </c>
      <c r="G3801" s="111" t="s">
        <v>1389</v>
      </c>
      <c r="H3801" s="111" t="s">
        <v>13</v>
      </c>
      <c r="I3801" s="111" t="s">
        <v>1308</v>
      </c>
      <c r="J3801" s="112">
        <v>5</v>
      </c>
      <c r="K3801" s="112">
        <v>9850</v>
      </c>
      <c r="L3801" s="112">
        <v>49250</v>
      </c>
      <c r="M3801" s="112">
        <v>23.452400000000001</v>
      </c>
      <c r="N3801" s="112">
        <v>117.262</v>
      </c>
      <c r="O3801" s="112">
        <v>0</v>
      </c>
      <c r="P3801" s="112">
        <v>0</v>
      </c>
      <c r="Q3801" s="112">
        <v>9873.4524000000001</v>
      </c>
      <c r="R3801" s="112">
        <v>49367.262000000002</v>
      </c>
      <c r="S3801" s="111" t="s">
        <v>1386</v>
      </c>
    </row>
    <row r="3802" spans="1:19" ht="25.5">
      <c r="A3802" s="111" t="s">
        <v>3406</v>
      </c>
      <c r="B3802" s="143">
        <v>44356</v>
      </c>
      <c r="C3802" s="111" t="s">
        <v>3407</v>
      </c>
      <c r="D3802" s="143">
        <v>44356</v>
      </c>
      <c r="E3802" s="111" t="s">
        <v>1387</v>
      </c>
      <c r="F3802" s="111" t="s">
        <v>75</v>
      </c>
      <c r="G3802" s="111" t="s">
        <v>76</v>
      </c>
      <c r="H3802" s="111" t="s">
        <v>54</v>
      </c>
      <c r="I3802" s="111" t="s">
        <v>3349</v>
      </c>
      <c r="J3802" s="112">
        <v>5</v>
      </c>
      <c r="K3802" s="112">
        <v>9950</v>
      </c>
      <c r="L3802" s="112">
        <v>49750</v>
      </c>
      <c r="M3802" s="112">
        <v>23.6905</v>
      </c>
      <c r="N3802" s="112">
        <v>118.4525</v>
      </c>
      <c r="O3802" s="112">
        <v>0</v>
      </c>
      <c r="P3802" s="112">
        <v>0</v>
      </c>
      <c r="Q3802" s="112">
        <v>9973.6905000000006</v>
      </c>
      <c r="R3802" s="112">
        <v>49868.452499999999</v>
      </c>
      <c r="S3802" s="111" t="s">
        <v>1386</v>
      </c>
    </row>
    <row r="3803" spans="1:19" ht="25.5">
      <c r="A3803" s="111" t="s">
        <v>3408</v>
      </c>
      <c r="B3803" s="143">
        <v>44356</v>
      </c>
      <c r="C3803" s="111" t="s">
        <v>3409</v>
      </c>
      <c r="D3803" s="143">
        <v>44356</v>
      </c>
      <c r="E3803" s="111" t="s">
        <v>1387</v>
      </c>
      <c r="F3803" s="111" t="s">
        <v>71</v>
      </c>
      <c r="G3803" s="111" t="s">
        <v>1394</v>
      </c>
      <c r="H3803" s="111" t="s">
        <v>54</v>
      </c>
      <c r="I3803" s="111" t="s">
        <v>3349</v>
      </c>
      <c r="J3803" s="112">
        <v>50</v>
      </c>
      <c r="K3803" s="112">
        <v>9950</v>
      </c>
      <c r="L3803" s="112">
        <v>497500</v>
      </c>
      <c r="M3803" s="112">
        <v>23.6905</v>
      </c>
      <c r="N3803" s="112">
        <v>1184.5250000000001</v>
      </c>
      <c r="O3803" s="112">
        <v>0</v>
      </c>
      <c r="P3803" s="112">
        <v>0</v>
      </c>
      <c r="Q3803" s="112">
        <v>9973.6905000000006</v>
      </c>
      <c r="R3803" s="112">
        <v>498684.52500000002</v>
      </c>
      <c r="S3803" s="111" t="s">
        <v>1386</v>
      </c>
    </row>
    <row r="3804" spans="1:19">
      <c r="A3804" s="111" t="s">
        <v>3410</v>
      </c>
      <c r="B3804" s="143">
        <v>44356</v>
      </c>
      <c r="C3804" s="111" t="s">
        <v>3411</v>
      </c>
      <c r="D3804" s="143">
        <v>44356</v>
      </c>
      <c r="E3804" s="111" t="s">
        <v>1387</v>
      </c>
      <c r="F3804" s="111" t="s">
        <v>20</v>
      </c>
      <c r="G3804" s="111" t="s">
        <v>1022</v>
      </c>
      <c r="H3804" s="111" t="s">
        <v>24</v>
      </c>
      <c r="I3804" s="111" t="s">
        <v>1286</v>
      </c>
      <c r="J3804" s="112">
        <v>80</v>
      </c>
      <c r="K3804" s="112">
        <v>1361</v>
      </c>
      <c r="L3804" s="112">
        <v>108880</v>
      </c>
      <c r="M3804" s="112">
        <v>3.2404999999999999</v>
      </c>
      <c r="N3804" s="112">
        <v>259.24</v>
      </c>
      <c r="O3804" s="112">
        <v>0</v>
      </c>
      <c r="P3804" s="112">
        <v>0</v>
      </c>
      <c r="Q3804" s="112">
        <v>1364.2405000000001</v>
      </c>
      <c r="R3804" s="112">
        <v>109139.24</v>
      </c>
      <c r="S3804" s="111" t="s">
        <v>1386</v>
      </c>
    </row>
    <row r="3805" spans="1:19">
      <c r="A3805" s="111" t="s">
        <v>3410</v>
      </c>
      <c r="B3805" s="143">
        <v>44356</v>
      </c>
      <c r="C3805" s="111" t="s">
        <v>3411</v>
      </c>
      <c r="D3805" s="143">
        <v>44356</v>
      </c>
      <c r="E3805" s="111" t="s">
        <v>1387</v>
      </c>
      <c r="F3805" s="111" t="s">
        <v>20</v>
      </c>
      <c r="G3805" s="111" t="s">
        <v>1022</v>
      </c>
      <c r="H3805" s="111" t="s">
        <v>24</v>
      </c>
      <c r="I3805" s="111" t="s">
        <v>1338</v>
      </c>
      <c r="J3805" s="112">
        <v>80</v>
      </c>
      <c r="K3805" s="112">
        <v>1186</v>
      </c>
      <c r="L3805" s="112">
        <v>94880</v>
      </c>
      <c r="M3805" s="112">
        <v>2.8237999999999999</v>
      </c>
      <c r="N3805" s="112">
        <v>225.904</v>
      </c>
      <c r="O3805" s="112">
        <v>0</v>
      </c>
      <c r="P3805" s="112">
        <v>0</v>
      </c>
      <c r="Q3805" s="112">
        <v>1188.8237999999999</v>
      </c>
      <c r="R3805" s="112">
        <v>95105.903999999995</v>
      </c>
      <c r="S3805" s="111" t="s">
        <v>1386</v>
      </c>
    </row>
    <row r="3806" spans="1:19">
      <c r="A3806" s="111" t="s">
        <v>3410</v>
      </c>
      <c r="B3806" s="143">
        <v>44356</v>
      </c>
      <c r="C3806" s="111" t="s">
        <v>3411</v>
      </c>
      <c r="D3806" s="143">
        <v>44356</v>
      </c>
      <c r="E3806" s="111" t="s">
        <v>1387</v>
      </c>
      <c r="F3806" s="111" t="s">
        <v>20</v>
      </c>
      <c r="G3806" s="111" t="s">
        <v>1022</v>
      </c>
      <c r="H3806" s="111" t="s">
        <v>24</v>
      </c>
      <c r="I3806" s="111" t="s">
        <v>1283</v>
      </c>
      <c r="J3806" s="112">
        <v>40</v>
      </c>
      <c r="K3806" s="112">
        <v>1244</v>
      </c>
      <c r="L3806" s="112">
        <v>49760</v>
      </c>
      <c r="M3806" s="112">
        <v>2.9619</v>
      </c>
      <c r="N3806" s="112">
        <v>118.476</v>
      </c>
      <c r="O3806" s="112">
        <v>0</v>
      </c>
      <c r="P3806" s="112">
        <v>0</v>
      </c>
      <c r="Q3806" s="112">
        <v>1246.9619</v>
      </c>
      <c r="R3806" s="112">
        <v>49878.476000000002</v>
      </c>
      <c r="S3806" s="111" t="s">
        <v>1386</v>
      </c>
    </row>
    <row r="3807" spans="1:19">
      <c r="A3807" s="111" t="s">
        <v>3410</v>
      </c>
      <c r="B3807" s="143">
        <v>44356</v>
      </c>
      <c r="C3807" s="111" t="s">
        <v>3411</v>
      </c>
      <c r="D3807" s="143">
        <v>44356</v>
      </c>
      <c r="E3807" s="111" t="s">
        <v>1387</v>
      </c>
      <c r="F3807" s="111" t="s">
        <v>20</v>
      </c>
      <c r="G3807" s="111" t="s">
        <v>1022</v>
      </c>
      <c r="H3807" s="111" t="s">
        <v>24</v>
      </c>
      <c r="I3807" s="111" t="s">
        <v>1334</v>
      </c>
      <c r="J3807" s="112">
        <v>80</v>
      </c>
      <c r="K3807" s="112">
        <v>1400</v>
      </c>
      <c r="L3807" s="112">
        <v>112000</v>
      </c>
      <c r="M3807" s="112">
        <v>3.3332999999999999</v>
      </c>
      <c r="N3807" s="112">
        <v>266.66399999999999</v>
      </c>
      <c r="O3807" s="112">
        <v>0</v>
      </c>
      <c r="P3807" s="112">
        <v>0</v>
      </c>
      <c r="Q3807" s="112">
        <v>1403.3333</v>
      </c>
      <c r="R3807" s="112">
        <v>112266.664</v>
      </c>
      <c r="S3807" s="111" t="s">
        <v>1386</v>
      </c>
    </row>
    <row r="3808" spans="1:19" ht="25.5">
      <c r="A3808" s="111" t="s">
        <v>3410</v>
      </c>
      <c r="B3808" s="143">
        <v>44356</v>
      </c>
      <c r="C3808" s="111" t="s">
        <v>3411</v>
      </c>
      <c r="D3808" s="143">
        <v>44356</v>
      </c>
      <c r="E3808" s="111" t="s">
        <v>1387</v>
      </c>
      <c r="F3808" s="111" t="s">
        <v>20</v>
      </c>
      <c r="G3808" s="111" t="s">
        <v>1022</v>
      </c>
      <c r="H3808" s="111" t="s">
        <v>24</v>
      </c>
      <c r="I3808" s="111" t="s">
        <v>3349</v>
      </c>
      <c r="J3808" s="112">
        <v>40</v>
      </c>
      <c r="K3808" s="112">
        <v>9950</v>
      </c>
      <c r="L3808" s="112">
        <v>398000</v>
      </c>
      <c r="M3808" s="112">
        <v>23.6905</v>
      </c>
      <c r="N3808" s="112">
        <v>947.62</v>
      </c>
      <c r="O3808" s="112">
        <v>0</v>
      </c>
      <c r="P3808" s="112">
        <v>0</v>
      </c>
      <c r="Q3808" s="112">
        <v>9973.6905000000006</v>
      </c>
      <c r="R3808" s="112">
        <v>398947.62</v>
      </c>
      <c r="S3808" s="111" t="s">
        <v>1386</v>
      </c>
    </row>
    <row r="3809" spans="1:19" ht="25.5">
      <c r="A3809" s="111" t="s">
        <v>3412</v>
      </c>
      <c r="B3809" s="143">
        <v>44356</v>
      </c>
      <c r="C3809" s="111" t="s">
        <v>3413</v>
      </c>
      <c r="D3809" s="143">
        <v>44356</v>
      </c>
      <c r="E3809" s="111" t="s">
        <v>1387</v>
      </c>
      <c r="F3809" s="111" t="s">
        <v>74</v>
      </c>
      <c r="G3809" s="111" t="s">
        <v>1028</v>
      </c>
      <c r="H3809" s="111" t="s">
        <v>54</v>
      </c>
      <c r="I3809" s="111" t="s">
        <v>3349</v>
      </c>
      <c r="J3809" s="112">
        <v>15</v>
      </c>
      <c r="K3809" s="112">
        <v>9950</v>
      </c>
      <c r="L3809" s="112">
        <v>149250</v>
      </c>
      <c r="M3809" s="112">
        <v>23.6905</v>
      </c>
      <c r="N3809" s="112">
        <v>355.35750000000002</v>
      </c>
      <c r="O3809" s="112">
        <v>0</v>
      </c>
      <c r="P3809" s="112">
        <v>0</v>
      </c>
      <c r="Q3809" s="112">
        <v>9973.6905000000006</v>
      </c>
      <c r="R3809" s="112">
        <v>149605.35750000001</v>
      </c>
      <c r="S3809" s="111" t="s">
        <v>1386</v>
      </c>
    </row>
    <row r="3810" spans="1:19">
      <c r="A3810" s="111" t="s">
        <v>3412</v>
      </c>
      <c r="B3810" s="143">
        <v>44356</v>
      </c>
      <c r="C3810" s="111" t="s">
        <v>3413</v>
      </c>
      <c r="D3810" s="143">
        <v>44356</v>
      </c>
      <c r="E3810" s="111" t="s">
        <v>1387</v>
      </c>
      <c r="F3810" s="111" t="s">
        <v>74</v>
      </c>
      <c r="G3810" s="111" t="s">
        <v>1028</v>
      </c>
      <c r="H3810" s="111" t="s">
        <v>54</v>
      </c>
      <c r="I3810" s="111" t="s">
        <v>1127</v>
      </c>
      <c r="J3810" s="112">
        <v>100</v>
      </c>
      <c r="K3810" s="112">
        <v>1419</v>
      </c>
      <c r="L3810" s="112">
        <v>141900</v>
      </c>
      <c r="M3810" s="112">
        <v>3.3786</v>
      </c>
      <c r="N3810" s="112">
        <v>337.86</v>
      </c>
      <c r="O3810" s="112">
        <v>0</v>
      </c>
      <c r="P3810" s="112">
        <v>0</v>
      </c>
      <c r="Q3810" s="112">
        <v>1422.3786</v>
      </c>
      <c r="R3810" s="112">
        <v>142237.85999999999</v>
      </c>
      <c r="S3810" s="111" t="s">
        <v>1386</v>
      </c>
    </row>
    <row r="3811" spans="1:19">
      <c r="A3811" s="111" t="s">
        <v>3412</v>
      </c>
      <c r="B3811" s="143">
        <v>44356</v>
      </c>
      <c r="C3811" s="111" t="s">
        <v>3413</v>
      </c>
      <c r="D3811" s="143">
        <v>44356</v>
      </c>
      <c r="E3811" s="111" t="s">
        <v>1387</v>
      </c>
      <c r="F3811" s="111" t="s">
        <v>74</v>
      </c>
      <c r="G3811" s="111" t="s">
        <v>1028</v>
      </c>
      <c r="H3811" s="111" t="s">
        <v>54</v>
      </c>
      <c r="I3811" s="111" t="s">
        <v>1286</v>
      </c>
      <c r="J3811" s="112">
        <v>11</v>
      </c>
      <c r="K3811" s="112">
        <v>1361</v>
      </c>
      <c r="L3811" s="112">
        <v>14971</v>
      </c>
      <c r="M3811" s="112">
        <v>3.2404999999999999</v>
      </c>
      <c r="N3811" s="112">
        <v>35.645499999999998</v>
      </c>
      <c r="O3811" s="112">
        <v>0</v>
      </c>
      <c r="P3811" s="112">
        <v>0</v>
      </c>
      <c r="Q3811" s="112">
        <v>1364.2405000000001</v>
      </c>
      <c r="R3811" s="112">
        <v>15006.645500000001</v>
      </c>
      <c r="S3811" s="111" t="s">
        <v>1386</v>
      </c>
    </row>
    <row r="3812" spans="1:19">
      <c r="A3812" s="111" t="s">
        <v>3414</v>
      </c>
      <c r="B3812" s="143">
        <v>44356</v>
      </c>
      <c r="C3812" s="111" t="s">
        <v>3415</v>
      </c>
      <c r="D3812" s="143">
        <v>44356</v>
      </c>
      <c r="E3812" s="111" t="s">
        <v>1387</v>
      </c>
      <c r="F3812" s="111" t="s">
        <v>72</v>
      </c>
      <c r="G3812" s="111" t="s">
        <v>1028</v>
      </c>
      <c r="H3812" s="111" t="s">
        <v>54</v>
      </c>
      <c r="I3812" s="111" t="s">
        <v>1338</v>
      </c>
      <c r="J3812" s="112">
        <v>100</v>
      </c>
      <c r="K3812" s="112">
        <v>1186</v>
      </c>
      <c r="L3812" s="112">
        <v>118600</v>
      </c>
      <c r="M3812" s="112">
        <v>2.8237999999999999</v>
      </c>
      <c r="N3812" s="112">
        <v>282.38</v>
      </c>
      <c r="O3812" s="112">
        <v>0</v>
      </c>
      <c r="P3812" s="112">
        <v>0</v>
      </c>
      <c r="Q3812" s="112">
        <v>1188.8237999999999</v>
      </c>
      <c r="R3812" s="112">
        <v>118882.38</v>
      </c>
      <c r="S3812" s="111" t="s">
        <v>1386</v>
      </c>
    </row>
    <row r="3813" spans="1:19">
      <c r="A3813" s="111" t="s">
        <v>3414</v>
      </c>
      <c r="B3813" s="143">
        <v>44356</v>
      </c>
      <c r="C3813" s="111" t="s">
        <v>3415</v>
      </c>
      <c r="D3813" s="143">
        <v>44356</v>
      </c>
      <c r="E3813" s="111" t="s">
        <v>1387</v>
      </c>
      <c r="F3813" s="111" t="s">
        <v>72</v>
      </c>
      <c r="G3813" s="111" t="s">
        <v>1028</v>
      </c>
      <c r="H3813" s="111" t="s">
        <v>54</v>
      </c>
      <c r="I3813" s="111" t="s">
        <v>1127</v>
      </c>
      <c r="J3813" s="112">
        <v>100</v>
      </c>
      <c r="K3813" s="112">
        <v>1419</v>
      </c>
      <c r="L3813" s="112">
        <v>141900</v>
      </c>
      <c r="M3813" s="112">
        <v>3.3786</v>
      </c>
      <c r="N3813" s="112">
        <v>337.86</v>
      </c>
      <c r="O3813" s="112">
        <v>0</v>
      </c>
      <c r="P3813" s="112">
        <v>0</v>
      </c>
      <c r="Q3813" s="112">
        <v>1422.3786</v>
      </c>
      <c r="R3813" s="112">
        <v>142237.85999999999</v>
      </c>
      <c r="S3813" s="111" t="s">
        <v>1386</v>
      </c>
    </row>
    <row r="3814" spans="1:19">
      <c r="A3814" s="111" t="s">
        <v>3414</v>
      </c>
      <c r="B3814" s="143">
        <v>44356</v>
      </c>
      <c r="C3814" s="111" t="s">
        <v>3415</v>
      </c>
      <c r="D3814" s="143">
        <v>44356</v>
      </c>
      <c r="E3814" s="111" t="s">
        <v>1387</v>
      </c>
      <c r="F3814" s="111" t="s">
        <v>72</v>
      </c>
      <c r="G3814" s="111" t="s">
        <v>1028</v>
      </c>
      <c r="H3814" s="111" t="s">
        <v>54</v>
      </c>
      <c r="I3814" s="111" t="s">
        <v>1286</v>
      </c>
      <c r="J3814" s="112">
        <v>50</v>
      </c>
      <c r="K3814" s="112">
        <v>1361</v>
      </c>
      <c r="L3814" s="112">
        <v>68050</v>
      </c>
      <c r="M3814" s="112">
        <v>3.2404999999999999</v>
      </c>
      <c r="N3814" s="112">
        <v>162.02500000000001</v>
      </c>
      <c r="O3814" s="112">
        <v>0</v>
      </c>
      <c r="P3814" s="112">
        <v>0</v>
      </c>
      <c r="Q3814" s="112">
        <v>1364.2405000000001</v>
      </c>
      <c r="R3814" s="112">
        <v>68212.024999999994</v>
      </c>
      <c r="S3814" s="111" t="s">
        <v>1386</v>
      </c>
    </row>
    <row r="3815" spans="1:19" ht="25.5">
      <c r="A3815" s="111" t="s">
        <v>3414</v>
      </c>
      <c r="B3815" s="143">
        <v>44356</v>
      </c>
      <c r="C3815" s="111" t="s">
        <v>3415</v>
      </c>
      <c r="D3815" s="143">
        <v>44356</v>
      </c>
      <c r="E3815" s="111" t="s">
        <v>1387</v>
      </c>
      <c r="F3815" s="111" t="s">
        <v>72</v>
      </c>
      <c r="G3815" s="111" t="s">
        <v>1028</v>
      </c>
      <c r="H3815" s="111" t="s">
        <v>54</v>
      </c>
      <c r="I3815" s="111" t="s">
        <v>3349</v>
      </c>
      <c r="J3815" s="112">
        <v>20</v>
      </c>
      <c r="K3815" s="112">
        <v>9950</v>
      </c>
      <c r="L3815" s="112">
        <v>199000</v>
      </c>
      <c r="M3815" s="112">
        <v>23.6905</v>
      </c>
      <c r="N3815" s="112">
        <v>473.81</v>
      </c>
      <c r="O3815" s="112">
        <v>0</v>
      </c>
      <c r="P3815" s="112">
        <v>0</v>
      </c>
      <c r="Q3815" s="112">
        <v>9973.6905000000006</v>
      </c>
      <c r="R3815" s="112">
        <v>199473.81</v>
      </c>
      <c r="S3815" s="111" t="s">
        <v>1386</v>
      </c>
    </row>
    <row r="3816" spans="1:19">
      <c r="A3816" s="111" t="s">
        <v>3414</v>
      </c>
      <c r="B3816" s="143">
        <v>44356</v>
      </c>
      <c r="C3816" s="111" t="s">
        <v>3415</v>
      </c>
      <c r="D3816" s="143">
        <v>44356</v>
      </c>
      <c r="E3816" s="111" t="s">
        <v>1387</v>
      </c>
      <c r="F3816" s="111" t="s">
        <v>72</v>
      </c>
      <c r="G3816" s="111" t="s">
        <v>1028</v>
      </c>
      <c r="H3816" s="111" t="s">
        <v>54</v>
      </c>
      <c r="I3816" s="111" t="s">
        <v>1334</v>
      </c>
      <c r="J3816" s="112">
        <v>50</v>
      </c>
      <c r="K3816" s="112">
        <v>1400</v>
      </c>
      <c r="L3816" s="112">
        <v>70000</v>
      </c>
      <c r="M3816" s="112">
        <v>3.3332999999999999</v>
      </c>
      <c r="N3816" s="112">
        <v>166.66499999999999</v>
      </c>
      <c r="O3816" s="112">
        <v>0</v>
      </c>
      <c r="P3816" s="112">
        <v>0</v>
      </c>
      <c r="Q3816" s="112">
        <v>1403.3333</v>
      </c>
      <c r="R3816" s="112">
        <v>70166.664999999994</v>
      </c>
      <c r="S3816" s="111" t="s">
        <v>1386</v>
      </c>
    </row>
    <row r="3817" spans="1:19" ht="25.5">
      <c r="A3817" s="111" t="s">
        <v>3416</v>
      </c>
      <c r="B3817" s="143">
        <v>44356</v>
      </c>
      <c r="C3817" s="111" t="s">
        <v>3417</v>
      </c>
      <c r="D3817" s="143">
        <v>44356</v>
      </c>
      <c r="E3817" s="111" t="s">
        <v>1387</v>
      </c>
      <c r="F3817" s="111" t="s">
        <v>67</v>
      </c>
      <c r="G3817" s="111" t="s">
        <v>66</v>
      </c>
      <c r="H3817" s="111" t="s">
        <v>54</v>
      </c>
      <c r="I3817" s="111" t="s">
        <v>3349</v>
      </c>
      <c r="J3817" s="112">
        <v>20</v>
      </c>
      <c r="K3817" s="112">
        <v>9950</v>
      </c>
      <c r="L3817" s="112">
        <v>199000</v>
      </c>
      <c r="M3817" s="112">
        <v>23.6905</v>
      </c>
      <c r="N3817" s="112">
        <v>473.81</v>
      </c>
      <c r="O3817" s="112">
        <v>0</v>
      </c>
      <c r="P3817" s="112">
        <v>0</v>
      </c>
      <c r="Q3817" s="112">
        <v>9973.6905000000006</v>
      </c>
      <c r="R3817" s="112">
        <v>199473.81</v>
      </c>
      <c r="S3817" s="111" t="s">
        <v>1386</v>
      </c>
    </row>
    <row r="3818" spans="1:19" ht="25.5">
      <c r="A3818" s="111" t="s">
        <v>3418</v>
      </c>
      <c r="B3818" s="143">
        <v>44356</v>
      </c>
      <c r="C3818" s="111" t="s">
        <v>3419</v>
      </c>
      <c r="D3818" s="143">
        <v>44356</v>
      </c>
      <c r="E3818" s="111" t="s">
        <v>1387</v>
      </c>
      <c r="F3818" s="111" t="s">
        <v>68</v>
      </c>
      <c r="G3818" s="111" t="s">
        <v>1397</v>
      </c>
      <c r="H3818" s="111" t="s">
        <v>54</v>
      </c>
      <c r="I3818" s="111" t="s">
        <v>3349</v>
      </c>
      <c r="J3818" s="112">
        <v>15</v>
      </c>
      <c r="K3818" s="112">
        <v>9950</v>
      </c>
      <c r="L3818" s="112">
        <v>149250</v>
      </c>
      <c r="M3818" s="112">
        <v>23.6905</v>
      </c>
      <c r="N3818" s="112">
        <v>355.35750000000002</v>
      </c>
      <c r="O3818" s="112">
        <v>0</v>
      </c>
      <c r="P3818" s="112">
        <v>0</v>
      </c>
      <c r="Q3818" s="112">
        <v>9973.6905000000006</v>
      </c>
      <c r="R3818" s="112">
        <v>149605.35750000001</v>
      </c>
      <c r="S3818" s="111" t="s">
        <v>1386</v>
      </c>
    </row>
    <row r="3819" spans="1:19" ht="25.5">
      <c r="A3819" s="111" t="s">
        <v>3420</v>
      </c>
      <c r="B3819" s="143">
        <v>44356</v>
      </c>
      <c r="C3819" s="111" t="s">
        <v>3421</v>
      </c>
      <c r="D3819" s="143">
        <v>44356</v>
      </c>
      <c r="E3819" s="111" t="s">
        <v>1387</v>
      </c>
      <c r="F3819" s="111" t="s">
        <v>9</v>
      </c>
      <c r="G3819" s="111" t="s">
        <v>1018</v>
      </c>
      <c r="H3819" s="111" t="s">
        <v>24</v>
      </c>
      <c r="I3819" s="111" t="s">
        <v>3349</v>
      </c>
      <c r="J3819" s="112">
        <v>7</v>
      </c>
      <c r="K3819" s="112">
        <v>9950</v>
      </c>
      <c r="L3819" s="112">
        <v>69650</v>
      </c>
      <c r="M3819" s="112">
        <v>23.6905</v>
      </c>
      <c r="N3819" s="112">
        <v>165.83349999999999</v>
      </c>
      <c r="O3819" s="112">
        <v>0</v>
      </c>
      <c r="P3819" s="112">
        <v>0</v>
      </c>
      <c r="Q3819" s="112">
        <v>9973.6905000000006</v>
      </c>
      <c r="R3819" s="112">
        <v>69815.833499999993</v>
      </c>
      <c r="S3819" s="111" t="s">
        <v>1386</v>
      </c>
    </row>
    <row r="3820" spans="1:19" ht="25.5">
      <c r="A3820" s="111" t="s">
        <v>3422</v>
      </c>
      <c r="B3820" s="143">
        <v>44356</v>
      </c>
      <c r="C3820" s="111" t="s">
        <v>3423</v>
      </c>
      <c r="D3820" s="143">
        <v>44356</v>
      </c>
      <c r="E3820" s="111" t="s">
        <v>1387</v>
      </c>
      <c r="F3820" s="111" t="s">
        <v>3</v>
      </c>
      <c r="G3820" s="111" t="s">
        <v>1018</v>
      </c>
      <c r="H3820" s="111" t="s">
        <v>24</v>
      </c>
      <c r="I3820" s="111" t="s">
        <v>3349</v>
      </c>
      <c r="J3820" s="112">
        <v>5</v>
      </c>
      <c r="K3820" s="112">
        <v>9950</v>
      </c>
      <c r="L3820" s="112">
        <v>49750</v>
      </c>
      <c r="M3820" s="112">
        <v>23.6905</v>
      </c>
      <c r="N3820" s="112">
        <v>118.4525</v>
      </c>
      <c r="O3820" s="112">
        <v>0</v>
      </c>
      <c r="P3820" s="112">
        <v>0</v>
      </c>
      <c r="Q3820" s="112">
        <v>9973.6905000000006</v>
      </c>
      <c r="R3820" s="112">
        <v>49868.452499999999</v>
      </c>
      <c r="S3820" s="111" t="s">
        <v>1386</v>
      </c>
    </row>
    <row r="3821" spans="1:19" ht="25.5">
      <c r="A3821" s="111" t="s">
        <v>3424</v>
      </c>
      <c r="B3821" s="143">
        <v>44356</v>
      </c>
      <c r="C3821" s="111" t="s">
        <v>3425</v>
      </c>
      <c r="D3821" s="143">
        <v>44356</v>
      </c>
      <c r="E3821" s="111" t="s">
        <v>1387</v>
      </c>
      <c r="F3821" s="111" t="s">
        <v>4</v>
      </c>
      <c r="G3821" s="111" t="s">
        <v>1018</v>
      </c>
      <c r="H3821" s="111" t="s">
        <v>24</v>
      </c>
      <c r="I3821" s="111" t="s">
        <v>3349</v>
      </c>
      <c r="J3821" s="112">
        <v>10</v>
      </c>
      <c r="K3821" s="112">
        <v>9950</v>
      </c>
      <c r="L3821" s="112">
        <v>99500</v>
      </c>
      <c r="M3821" s="112">
        <v>23.6905</v>
      </c>
      <c r="N3821" s="112">
        <v>236.905</v>
      </c>
      <c r="O3821" s="112">
        <v>0</v>
      </c>
      <c r="P3821" s="112">
        <v>0</v>
      </c>
      <c r="Q3821" s="112">
        <v>9973.6905000000006</v>
      </c>
      <c r="R3821" s="112">
        <v>99736.904999999999</v>
      </c>
      <c r="S3821" s="111" t="s">
        <v>1386</v>
      </c>
    </row>
    <row r="3822" spans="1:19" ht="25.5">
      <c r="A3822" s="111" t="s">
        <v>3426</v>
      </c>
      <c r="B3822" s="143">
        <v>44356</v>
      </c>
      <c r="C3822" s="111" t="s">
        <v>3427</v>
      </c>
      <c r="D3822" s="143">
        <v>44356</v>
      </c>
      <c r="E3822" s="111" t="s">
        <v>1387</v>
      </c>
      <c r="F3822" s="111" t="s">
        <v>2</v>
      </c>
      <c r="G3822" s="111" t="s">
        <v>1018</v>
      </c>
      <c r="H3822" s="111" t="s">
        <v>24</v>
      </c>
      <c r="I3822" s="111" t="s">
        <v>3349</v>
      </c>
      <c r="J3822" s="112">
        <v>15</v>
      </c>
      <c r="K3822" s="112">
        <v>9950</v>
      </c>
      <c r="L3822" s="112">
        <v>149250</v>
      </c>
      <c r="M3822" s="112">
        <v>23.6905</v>
      </c>
      <c r="N3822" s="112">
        <v>355.35750000000002</v>
      </c>
      <c r="O3822" s="112">
        <v>0</v>
      </c>
      <c r="P3822" s="112">
        <v>0</v>
      </c>
      <c r="Q3822" s="112">
        <v>9973.6905000000006</v>
      </c>
      <c r="R3822" s="112">
        <v>149605.35750000001</v>
      </c>
      <c r="S3822" s="111" t="s">
        <v>1386</v>
      </c>
    </row>
    <row r="3823" spans="1:19">
      <c r="A3823" s="111" t="s">
        <v>3428</v>
      </c>
      <c r="B3823" s="143">
        <v>44356</v>
      </c>
      <c r="C3823" s="111" t="s">
        <v>3429</v>
      </c>
      <c r="D3823" s="143">
        <v>44356</v>
      </c>
      <c r="E3823" s="111" t="s">
        <v>1387</v>
      </c>
      <c r="F3823" s="111" t="s">
        <v>61</v>
      </c>
      <c r="G3823" s="111" t="s">
        <v>54</v>
      </c>
      <c r="H3823" s="111" t="s">
        <v>54</v>
      </c>
      <c r="I3823" s="111" t="s">
        <v>1127</v>
      </c>
      <c r="J3823" s="112">
        <v>20</v>
      </c>
      <c r="K3823" s="112">
        <v>1419</v>
      </c>
      <c r="L3823" s="112">
        <v>28380</v>
      </c>
      <c r="M3823" s="112">
        <v>3.3786</v>
      </c>
      <c r="N3823" s="112">
        <v>67.572000000000003</v>
      </c>
      <c r="O3823" s="112">
        <v>0</v>
      </c>
      <c r="P3823" s="112">
        <v>0</v>
      </c>
      <c r="Q3823" s="112">
        <v>1422.3786</v>
      </c>
      <c r="R3823" s="112">
        <v>28447.572</v>
      </c>
      <c r="S3823" s="111" t="s">
        <v>1386</v>
      </c>
    </row>
    <row r="3824" spans="1:19">
      <c r="A3824" s="111" t="s">
        <v>3428</v>
      </c>
      <c r="B3824" s="143">
        <v>44356</v>
      </c>
      <c r="C3824" s="111" t="s">
        <v>3429</v>
      </c>
      <c r="D3824" s="143">
        <v>44356</v>
      </c>
      <c r="E3824" s="111" t="s">
        <v>1387</v>
      </c>
      <c r="F3824" s="111" t="s">
        <v>61</v>
      </c>
      <c r="G3824" s="111" t="s">
        <v>54</v>
      </c>
      <c r="H3824" s="111" t="s">
        <v>54</v>
      </c>
      <c r="I3824" s="111" t="s">
        <v>1338</v>
      </c>
      <c r="J3824" s="112">
        <v>20</v>
      </c>
      <c r="K3824" s="112">
        <v>1186</v>
      </c>
      <c r="L3824" s="112">
        <v>23720</v>
      </c>
      <c r="M3824" s="112">
        <v>2.8237999999999999</v>
      </c>
      <c r="N3824" s="112">
        <v>56.475999999999999</v>
      </c>
      <c r="O3824" s="112">
        <v>0</v>
      </c>
      <c r="P3824" s="112">
        <v>0</v>
      </c>
      <c r="Q3824" s="112">
        <v>1188.8237999999999</v>
      </c>
      <c r="R3824" s="112">
        <v>23776.475999999999</v>
      </c>
      <c r="S3824" s="111" t="s">
        <v>1386</v>
      </c>
    </row>
    <row r="3825" spans="1:19" ht="25.5">
      <c r="A3825" s="111" t="s">
        <v>3428</v>
      </c>
      <c r="B3825" s="143">
        <v>44356</v>
      </c>
      <c r="C3825" s="111" t="s">
        <v>3429</v>
      </c>
      <c r="D3825" s="143">
        <v>44356</v>
      </c>
      <c r="E3825" s="111" t="s">
        <v>1387</v>
      </c>
      <c r="F3825" s="111" t="s">
        <v>61</v>
      </c>
      <c r="G3825" s="111" t="s">
        <v>54</v>
      </c>
      <c r="H3825" s="111" t="s">
        <v>54</v>
      </c>
      <c r="I3825" s="111" t="s">
        <v>3349</v>
      </c>
      <c r="J3825" s="112">
        <v>2</v>
      </c>
      <c r="K3825" s="112">
        <v>9950</v>
      </c>
      <c r="L3825" s="112">
        <v>19900</v>
      </c>
      <c r="M3825" s="112">
        <v>23.6905</v>
      </c>
      <c r="N3825" s="112">
        <v>47.381</v>
      </c>
      <c r="O3825" s="112">
        <v>0</v>
      </c>
      <c r="P3825" s="112">
        <v>0</v>
      </c>
      <c r="Q3825" s="112">
        <v>9973.6905000000006</v>
      </c>
      <c r="R3825" s="112">
        <v>19947.381000000001</v>
      </c>
      <c r="S3825" s="111" t="s">
        <v>1386</v>
      </c>
    </row>
    <row r="3826" spans="1:19" ht="25.5">
      <c r="A3826" s="111" t="s">
        <v>3430</v>
      </c>
      <c r="B3826" s="143">
        <v>44356</v>
      </c>
      <c r="C3826" s="111" t="s">
        <v>3431</v>
      </c>
      <c r="D3826" s="143">
        <v>44356</v>
      </c>
      <c r="E3826" s="111" t="s">
        <v>1387</v>
      </c>
      <c r="F3826" s="111" t="s">
        <v>938</v>
      </c>
      <c r="G3826" s="111" t="s">
        <v>1403</v>
      </c>
      <c r="H3826" s="111" t="s">
        <v>54</v>
      </c>
      <c r="I3826" s="111" t="s">
        <v>3349</v>
      </c>
      <c r="J3826" s="112">
        <v>20</v>
      </c>
      <c r="K3826" s="112">
        <v>9950</v>
      </c>
      <c r="L3826" s="112">
        <v>199000</v>
      </c>
      <c r="M3826" s="112">
        <v>23.6905</v>
      </c>
      <c r="N3826" s="112">
        <v>473.81</v>
      </c>
      <c r="O3826" s="112">
        <v>0</v>
      </c>
      <c r="P3826" s="112">
        <v>0</v>
      </c>
      <c r="Q3826" s="112">
        <v>9973.6905000000006</v>
      </c>
      <c r="R3826" s="112">
        <v>199473.81</v>
      </c>
      <c r="S3826" s="111" t="s">
        <v>1386</v>
      </c>
    </row>
    <row r="3827" spans="1:19" ht="25.5">
      <c r="A3827" s="111" t="s">
        <v>3432</v>
      </c>
      <c r="B3827" s="143">
        <v>44356</v>
      </c>
      <c r="C3827" s="111" t="s">
        <v>3433</v>
      </c>
      <c r="D3827" s="143">
        <v>44356</v>
      </c>
      <c r="E3827" s="111" t="s">
        <v>1387</v>
      </c>
      <c r="F3827" s="111" t="s">
        <v>60</v>
      </c>
      <c r="G3827" s="111" t="s">
        <v>54</v>
      </c>
      <c r="H3827" s="111" t="s">
        <v>54</v>
      </c>
      <c r="I3827" s="111" t="s">
        <v>3349</v>
      </c>
      <c r="J3827" s="112">
        <v>20</v>
      </c>
      <c r="K3827" s="112">
        <v>9950</v>
      </c>
      <c r="L3827" s="112">
        <v>199000</v>
      </c>
      <c r="M3827" s="112">
        <v>23.6905</v>
      </c>
      <c r="N3827" s="112">
        <v>473.81</v>
      </c>
      <c r="O3827" s="112">
        <v>0</v>
      </c>
      <c r="P3827" s="112">
        <v>0</v>
      </c>
      <c r="Q3827" s="112">
        <v>9973.6905000000006</v>
      </c>
      <c r="R3827" s="112">
        <v>199473.81</v>
      </c>
      <c r="S3827" s="111" t="s">
        <v>1386</v>
      </c>
    </row>
    <row r="3828" spans="1:19" ht="25.5">
      <c r="A3828" s="111" t="s">
        <v>3434</v>
      </c>
      <c r="B3828" s="143">
        <v>44356</v>
      </c>
      <c r="C3828" s="111" t="s">
        <v>3435</v>
      </c>
      <c r="D3828" s="143">
        <v>44356</v>
      </c>
      <c r="E3828" s="111" t="s">
        <v>1387</v>
      </c>
      <c r="F3828" s="111" t="s">
        <v>1378</v>
      </c>
      <c r="G3828" s="111" t="s">
        <v>117</v>
      </c>
      <c r="H3828" s="111" t="s">
        <v>117</v>
      </c>
      <c r="I3828" s="111" t="s">
        <v>3349</v>
      </c>
      <c r="J3828" s="112">
        <v>5</v>
      </c>
      <c r="K3828" s="112">
        <v>9950</v>
      </c>
      <c r="L3828" s="112">
        <v>49750</v>
      </c>
      <c r="M3828" s="112">
        <v>23.6905</v>
      </c>
      <c r="N3828" s="112">
        <v>118.4525</v>
      </c>
      <c r="O3828" s="112">
        <v>0</v>
      </c>
      <c r="P3828" s="112">
        <v>0</v>
      </c>
      <c r="Q3828" s="112">
        <v>9973.6905000000006</v>
      </c>
      <c r="R3828" s="112">
        <v>49868.452499999999</v>
      </c>
      <c r="S3828" s="111" t="s">
        <v>1386</v>
      </c>
    </row>
    <row r="3829" spans="1:19" ht="25.5">
      <c r="A3829" s="111" t="s">
        <v>3436</v>
      </c>
      <c r="B3829" s="143">
        <v>44356</v>
      </c>
      <c r="C3829" s="111" t="s">
        <v>3437</v>
      </c>
      <c r="D3829" s="143">
        <v>44356</v>
      </c>
      <c r="E3829" s="111" t="s">
        <v>1387</v>
      </c>
      <c r="F3829" s="111" t="s">
        <v>878</v>
      </c>
      <c r="G3829" s="111" t="s">
        <v>1399</v>
      </c>
      <c r="H3829" s="111" t="s">
        <v>117</v>
      </c>
      <c r="I3829" s="111" t="s">
        <v>3349</v>
      </c>
      <c r="J3829" s="112">
        <v>8</v>
      </c>
      <c r="K3829" s="112">
        <v>9950</v>
      </c>
      <c r="L3829" s="112">
        <v>79600</v>
      </c>
      <c r="M3829" s="112">
        <v>23.6905</v>
      </c>
      <c r="N3829" s="112">
        <v>189.524</v>
      </c>
      <c r="O3829" s="112">
        <v>0</v>
      </c>
      <c r="P3829" s="112">
        <v>0</v>
      </c>
      <c r="Q3829" s="112">
        <v>9973.6905000000006</v>
      </c>
      <c r="R3829" s="112">
        <v>79789.524000000005</v>
      </c>
      <c r="S3829" s="111" t="s">
        <v>1386</v>
      </c>
    </row>
    <row r="3830" spans="1:19" ht="25.5">
      <c r="A3830" s="111" t="s">
        <v>3438</v>
      </c>
      <c r="B3830" s="143">
        <v>44356</v>
      </c>
      <c r="C3830" s="111" t="s">
        <v>3439</v>
      </c>
      <c r="D3830" s="143">
        <v>44356</v>
      </c>
      <c r="E3830" s="111" t="s">
        <v>1387</v>
      </c>
      <c r="F3830" s="111" t="s">
        <v>11</v>
      </c>
      <c r="G3830" s="111" t="s">
        <v>1399</v>
      </c>
      <c r="H3830" s="111" t="s">
        <v>117</v>
      </c>
      <c r="I3830" s="111" t="s">
        <v>3349</v>
      </c>
      <c r="J3830" s="112">
        <v>40</v>
      </c>
      <c r="K3830" s="112">
        <v>9950</v>
      </c>
      <c r="L3830" s="112">
        <v>398000</v>
      </c>
      <c r="M3830" s="112">
        <v>23.6905</v>
      </c>
      <c r="N3830" s="112">
        <v>947.62</v>
      </c>
      <c r="O3830" s="112">
        <v>0</v>
      </c>
      <c r="P3830" s="112">
        <v>0</v>
      </c>
      <c r="Q3830" s="112">
        <v>9973.6905000000006</v>
      </c>
      <c r="R3830" s="112">
        <v>398947.62</v>
      </c>
      <c r="S3830" s="111" t="s">
        <v>1386</v>
      </c>
    </row>
    <row r="3831" spans="1:19" ht="25.5">
      <c r="A3831" s="111" t="s">
        <v>3440</v>
      </c>
      <c r="B3831" s="143">
        <v>44356</v>
      </c>
      <c r="C3831" s="111" t="s">
        <v>3441</v>
      </c>
      <c r="D3831" s="143">
        <v>44356</v>
      </c>
      <c r="E3831" s="111" t="s">
        <v>1387</v>
      </c>
      <c r="F3831" s="111" t="s">
        <v>6</v>
      </c>
      <c r="G3831" s="111" t="s">
        <v>1388</v>
      </c>
      <c r="H3831" s="111" t="s">
        <v>117</v>
      </c>
      <c r="I3831" s="111" t="s">
        <v>3349</v>
      </c>
      <c r="J3831" s="112">
        <v>15</v>
      </c>
      <c r="K3831" s="112">
        <v>9950</v>
      </c>
      <c r="L3831" s="112">
        <v>149250</v>
      </c>
      <c r="M3831" s="112">
        <v>23.6905</v>
      </c>
      <c r="N3831" s="112">
        <v>355.35750000000002</v>
      </c>
      <c r="O3831" s="112">
        <v>0</v>
      </c>
      <c r="P3831" s="112">
        <v>0</v>
      </c>
      <c r="Q3831" s="112">
        <v>9973.6905000000006</v>
      </c>
      <c r="R3831" s="112">
        <v>149605.35750000001</v>
      </c>
      <c r="S3831" s="111" t="s">
        <v>1386</v>
      </c>
    </row>
    <row r="3832" spans="1:19">
      <c r="A3832" s="111" t="s">
        <v>3442</v>
      </c>
      <c r="B3832" s="143">
        <v>44356</v>
      </c>
      <c r="C3832" s="111" t="s">
        <v>3443</v>
      </c>
      <c r="D3832" s="143">
        <v>44356</v>
      </c>
      <c r="E3832" s="111" t="s">
        <v>1387</v>
      </c>
      <c r="F3832" s="111" t="s">
        <v>7</v>
      </c>
      <c r="G3832" s="111" t="s">
        <v>1388</v>
      </c>
      <c r="H3832" s="111" t="s">
        <v>117</v>
      </c>
      <c r="I3832" s="111" t="s">
        <v>1338</v>
      </c>
      <c r="J3832" s="112">
        <v>20</v>
      </c>
      <c r="K3832" s="112">
        <v>1186</v>
      </c>
      <c r="L3832" s="112">
        <v>23720</v>
      </c>
      <c r="M3832" s="112">
        <v>2.8237999999999999</v>
      </c>
      <c r="N3832" s="112">
        <v>56.475999999999999</v>
      </c>
      <c r="O3832" s="112">
        <v>0</v>
      </c>
      <c r="P3832" s="112">
        <v>0</v>
      </c>
      <c r="Q3832" s="112">
        <v>1188.8237999999999</v>
      </c>
      <c r="R3832" s="112">
        <v>23776.475999999999</v>
      </c>
      <c r="S3832" s="111" t="s">
        <v>1386</v>
      </c>
    </row>
    <row r="3833" spans="1:19" ht="25.5">
      <c r="A3833" s="111" t="s">
        <v>3442</v>
      </c>
      <c r="B3833" s="143">
        <v>44356</v>
      </c>
      <c r="C3833" s="111" t="s">
        <v>3443</v>
      </c>
      <c r="D3833" s="143">
        <v>44356</v>
      </c>
      <c r="E3833" s="111" t="s">
        <v>1387</v>
      </c>
      <c r="F3833" s="111" t="s">
        <v>7</v>
      </c>
      <c r="G3833" s="111" t="s">
        <v>1388</v>
      </c>
      <c r="H3833" s="111" t="s">
        <v>117</v>
      </c>
      <c r="I3833" s="111" t="s">
        <v>3349</v>
      </c>
      <c r="J3833" s="112">
        <v>30</v>
      </c>
      <c r="K3833" s="112">
        <v>9950</v>
      </c>
      <c r="L3833" s="112">
        <v>298500</v>
      </c>
      <c r="M3833" s="112">
        <v>23.6905</v>
      </c>
      <c r="N3833" s="112">
        <v>710.71500000000003</v>
      </c>
      <c r="O3833" s="112">
        <v>0</v>
      </c>
      <c r="P3833" s="112">
        <v>0</v>
      </c>
      <c r="Q3833" s="112">
        <v>9973.6905000000006</v>
      </c>
      <c r="R3833" s="112">
        <v>299210.71500000003</v>
      </c>
      <c r="S3833" s="111" t="s">
        <v>1386</v>
      </c>
    </row>
    <row r="3834" spans="1:19">
      <c r="A3834" s="111" t="s">
        <v>3444</v>
      </c>
      <c r="B3834" s="143">
        <v>44356</v>
      </c>
      <c r="C3834" s="111" t="s">
        <v>3445</v>
      </c>
      <c r="D3834" s="143">
        <v>44356</v>
      </c>
      <c r="E3834" s="111" t="s">
        <v>1387</v>
      </c>
      <c r="F3834" s="111" t="s">
        <v>1480</v>
      </c>
      <c r="G3834" s="111" t="s">
        <v>117</v>
      </c>
      <c r="H3834" s="111" t="s">
        <v>117</v>
      </c>
      <c r="I3834" s="111" t="s">
        <v>1338</v>
      </c>
      <c r="J3834" s="112">
        <v>20</v>
      </c>
      <c r="K3834" s="112">
        <v>1186</v>
      </c>
      <c r="L3834" s="112">
        <v>23720</v>
      </c>
      <c r="M3834" s="112">
        <v>2.8237999999999999</v>
      </c>
      <c r="N3834" s="112">
        <v>56.475999999999999</v>
      </c>
      <c r="O3834" s="112">
        <v>0</v>
      </c>
      <c r="P3834" s="112">
        <v>0</v>
      </c>
      <c r="Q3834" s="112">
        <v>1188.8237999999999</v>
      </c>
      <c r="R3834" s="112">
        <v>23776.475999999999</v>
      </c>
      <c r="S3834" s="111" t="s">
        <v>1386</v>
      </c>
    </row>
    <row r="3835" spans="1:19">
      <c r="A3835" s="111" t="s">
        <v>3444</v>
      </c>
      <c r="B3835" s="143">
        <v>44356</v>
      </c>
      <c r="C3835" s="111" t="s">
        <v>3445</v>
      </c>
      <c r="D3835" s="143">
        <v>44356</v>
      </c>
      <c r="E3835" s="111" t="s">
        <v>1387</v>
      </c>
      <c r="F3835" s="111" t="s">
        <v>1480</v>
      </c>
      <c r="G3835" s="111" t="s">
        <v>117</v>
      </c>
      <c r="H3835" s="111" t="s">
        <v>117</v>
      </c>
      <c r="I3835" s="111" t="s">
        <v>1283</v>
      </c>
      <c r="J3835" s="112">
        <v>20</v>
      </c>
      <c r="K3835" s="112">
        <v>1244</v>
      </c>
      <c r="L3835" s="112">
        <v>24880</v>
      </c>
      <c r="M3835" s="112">
        <v>2.9619</v>
      </c>
      <c r="N3835" s="112">
        <v>59.238</v>
      </c>
      <c r="O3835" s="112">
        <v>0</v>
      </c>
      <c r="P3835" s="112">
        <v>0</v>
      </c>
      <c r="Q3835" s="112">
        <v>1246.9619</v>
      </c>
      <c r="R3835" s="112">
        <v>24939.238000000001</v>
      </c>
      <c r="S3835" s="111" t="s">
        <v>1386</v>
      </c>
    </row>
    <row r="3836" spans="1:19" ht="25.5">
      <c r="A3836" s="111" t="s">
        <v>3444</v>
      </c>
      <c r="B3836" s="143">
        <v>44356</v>
      </c>
      <c r="C3836" s="111" t="s">
        <v>3445</v>
      </c>
      <c r="D3836" s="143">
        <v>44356</v>
      </c>
      <c r="E3836" s="111" t="s">
        <v>1387</v>
      </c>
      <c r="F3836" s="111" t="s">
        <v>1480</v>
      </c>
      <c r="G3836" s="111" t="s">
        <v>117</v>
      </c>
      <c r="H3836" s="111" t="s">
        <v>117</v>
      </c>
      <c r="I3836" s="111" t="s">
        <v>3349</v>
      </c>
      <c r="J3836" s="112">
        <v>5</v>
      </c>
      <c r="K3836" s="112">
        <v>9950</v>
      </c>
      <c r="L3836" s="112">
        <v>49750</v>
      </c>
      <c r="M3836" s="112">
        <v>23.6905</v>
      </c>
      <c r="N3836" s="112">
        <v>118.4525</v>
      </c>
      <c r="O3836" s="112">
        <v>0</v>
      </c>
      <c r="P3836" s="112">
        <v>0</v>
      </c>
      <c r="Q3836" s="112">
        <v>9973.6905000000006</v>
      </c>
      <c r="R3836" s="112">
        <v>49868.452499999999</v>
      </c>
      <c r="S3836" s="111" t="s">
        <v>1386</v>
      </c>
    </row>
    <row r="3837" spans="1:19" ht="25.5">
      <c r="A3837" s="111" t="s">
        <v>3446</v>
      </c>
      <c r="B3837" s="143">
        <v>44356</v>
      </c>
      <c r="C3837" s="111" t="s">
        <v>3447</v>
      </c>
      <c r="D3837" s="143">
        <v>44356</v>
      </c>
      <c r="E3837" s="111" t="s">
        <v>1387</v>
      </c>
      <c r="F3837" s="111" t="s">
        <v>8</v>
      </c>
      <c r="G3837" s="111" t="s">
        <v>1019</v>
      </c>
      <c r="H3837" s="111" t="s">
        <v>117</v>
      </c>
      <c r="I3837" s="111" t="s">
        <v>3349</v>
      </c>
      <c r="J3837" s="112">
        <v>27</v>
      </c>
      <c r="K3837" s="112">
        <v>9950</v>
      </c>
      <c r="L3837" s="112">
        <v>268650</v>
      </c>
      <c r="M3837" s="112">
        <v>23.6905</v>
      </c>
      <c r="N3837" s="112">
        <v>639.64350000000002</v>
      </c>
      <c r="O3837" s="112">
        <v>0</v>
      </c>
      <c r="P3837" s="112">
        <v>0</v>
      </c>
      <c r="Q3837" s="112">
        <v>9973.6905000000006</v>
      </c>
      <c r="R3837" s="112">
        <v>269289.64350000001</v>
      </c>
      <c r="S3837" s="111" t="s">
        <v>1386</v>
      </c>
    </row>
    <row r="3838" spans="1:19" ht="25.5">
      <c r="A3838" s="111" t="s">
        <v>3448</v>
      </c>
      <c r="B3838" s="143">
        <v>44356</v>
      </c>
      <c r="C3838" s="111" t="s">
        <v>3449</v>
      </c>
      <c r="D3838" s="143">
        <v>44356</v>
      </c>
      <c r="E3838" s="111" t="s">
        <v>1387</v>
      </c>
      <c r="F3838" s="111" t="s">
        <v>113</v>
      </c>
      <c r="G3838" s="111" t="s">
        <v>986</v>
      </c>
      <c r="H3838" s="111" t="s">
        <v>117</v>
      </c>
      <c r="I3838" s="111" t="s">
        <v>3349</v>
      </c>
      <c r="J3838" s="112">
        <v>15</v>
      </c>
      <c r="K3838" s="112">
        <v>9950</v>
      </c>
      <c r="L3838" s="112">
        <v>149250</v>
      </c>
      <c r="M3838" s="112">
        <v>23.6905</v>
      </c>
      <c r="N3838" s="112">
        <v>355.35750000000002</v>
      </c>
      <c r="O3838" s="112">
        <v>0</v>
      </c>
      <c r="P3838" s="112">
        <v>0</v>
      </c>
      <c r="Q3838" s="112">
        <v>9973.6905000000006</v>
      </c>
      <c r="R3838" s="112">
        <v>149605.35750000001</v>
      </c>
      <c r="S3838" s="111" t="s">
        <v>1386</v>
      </c>
    </row>
    <row r="3839" spans="1:19" ht="25.5">
      <c r="A3839" s="111" t="s">
        <v>3450</v>
      </c>
      <c r="B3839" s="143">
        <v>44356</v>
      </c>
      <c r="C3839" s="111" t="s">
        <v>3451</v>
      </c>
      <c r="D3839" s="143">
        <v>44356</v>
      </c>
      <c r="E3839" s="111" t="s">
        <v>1387</v>
      </c>
      <c r="F3839" s="111" t="s">
        <v>111</v>
      </c>
      <c r="G3839" s="111" t="s">
        <v>986</v>
      </c>
      <c r="H3839" s="111" t="s">
        <v>117</v>
      </c>
      <c r="I3839" s="111" t="s">
        <v>3349</v>
      </c>
      <c r="J3839" s="112">
        <v>5</v>
      </c>
      <c r="K3839" s="112">
        <v>9950</v>
      </c>
      <c r="L3839" s="112">
        <v>49750</v>
      </c>
      <c r="M3839" s="112">
        <v>23.6905</v>
      </c>
      <c r="N3839" s="112">
        <v>118.4525</v>
      </c>
      <c r="O3839" s="112">
        <v>0</v>
      </c>
      <c r="P3839" s="112">
        <v>0</v>
      </c>
      <c r="Q3839" s="112">
        <v>9973.6905000000006</v>
      </c>
      <c r="R3839" s="112">
        <v>49868.452499999999</v>
      </c>
      <c r="S3839" s="111" t="s">
        <v>1386</v>
      </c>
    </row>
    <row r="3840" spans="1:19" ht="25.5">
      <c r="A3840" s="111" t="s">
        <v>3452</v>
      </c>
      <c r="B3840" s="143">
        <v>44356</v>
      </c>
      <c r="C3840" s="111" t="s">
        <v>3453</v>
      </c>
      <c r="D3840" s="143">
        <v>44356</v>
      </c>
      <c r="E3840" s="111" t="s">
        <v>1387</v>
      </c>
      <c r="F3840" s="111" t="s">
        <v>112</v>
      </c>
      <c r="G3840" s="111" t="s">
        <v>986</v>
      </c>
      <c r="H3840" s="111" t="s">
        <v>117</v>
      </c>
      <c r="I3840" s="111" t="s">
        <v>3349</v>
      </c>
      <c r="J3840" s="112">
        <v>10</v>
      </c>
      <c r="K3840" s="112">
        <v>9950</v>
      </c>
      <c r="L3840" s="112">
        <v>99500</v>
      </c>
      <c r="M3840" s="112">
        <v>23.6905</v>
      </c>
      <c r="N3840" s="112">
        <v>236.905</v>
      </c>
      <c r="O3840" s="112">
        <v>0</v>
      </c>
      <c r="P3840" s="112">
        <v>0</v>
      </c>
      <c r="Q3840" s="112">
        <v>9973.6905000000006</v>
      </c>
      <c r="R3840" s="112">
        <v>99736.904999999999</v>
      </c>
      <c r="S3840" s="111" t="s">
        <v>1386</v>
      </c>
    </row>
    <row r="3841" spans="1:19" ht="25.5">
      <c r="A3841" s="111" t="s">
        <v>3454</v>
      </c>
      <c r="B3841" s="143">
        <v>44356</v>
      </c>
      <c r="C3841" s="111" t="s">
        <v>3455</v>
      </c>
      <c r="D3841" s="143">
        <v>44356</v>
      </c>
      <c r="E3841" s="111" t="s">
        <v>1387</v>
      </c>
      <c r="F3841" s="111" t="s">
        <v>59</v>
      </c>
      <c r="G3841" s="111" t="s">
        <v>54</v>
      </c>
      <c r="H3841" s="111" t="s">
        <v>54</v>
      </c>
      <c r="I3841" s="111" t="s">
        <v>3349</v>
      </c>
      <c r="J3841" s="112">
        <v>1</v>
      </c>
      <c r="K3841" s="112">
        <v>9950</v>
      </c>
      <c r="L3841" s="112">
        <v>9950</v>
      </c>
      <c r="M3841" s="112">
        <v>23.6905</v>
      </c>
      <c r="N3841" s="112">
        <v>23.6905</v>
      </c>
      <c r="O3841" s="112">
        <v>0</v>
      </c>
      <c r="P3841" s="112">
        <v>0</v>
      </c>
      <c r="Q3841" s="112">
        <v>9973.6905000000006</v>
      </c>
      <c r="R3841" s="112">
        <v>9973.6905000000006</v>
      </c>
      <c r="S3841" s="111" t="s">
        <v>1386</v>
      </c>
    </row>
    <row r="3842" spans="1:19" ht="25.5">
      <c r="A3842" s="111" t="s">
        <v>3456</v>
      </c>
      <c r="B3842" s="143">
        <v>44356</v>
      </c>
      <c r="C3842" s="111" t="s">
        <v>3457</v>
      </c>
      <c r="D3842" s="143">
        <v>44356</v>
      </c>
      <c r="E3842" s="111" t="s">
        <v>1387</v>
      </c>
      <c r="F3842" s="111" t="s">
        <v>53</v>
      </c>
      <c r="G3842" s="111" t="s">
        <v>1026</v>
      </c>
      <c r="H3842" s="111" t="s">
        <v>54</v>
      </c>
      <c r="I3842" s="111" t="s">
        <v>3349</v>
      </c>
      <c r="J3842" s="112">
        <v>5</v>
      </c>
      <c r="K3842" s="112">
        <v>9950</v>
      </c>
      <c r="L3842" s="112">
        <v>49750</v>
      </c>
      <c r="M3842" s="112">
        <v>23.6905</v>
      </c>
      <c r="N3842" s="112">
        <v>118.4525</v>
      </c>
      <c r="O3842" s="112">
        <v>0</v>
      </c>
      <c r="P3842" s="112">
        <v>0</v>
      </c>
      <c r="Q3842" s="112">
        <v>9973.6905000000006</v>
      </c>
      <c r="R3842" s="112">
        <v>49868.452499999999</v>
      </c>
      <c r="S3842" s="111" t="s">
        <v>1386</v>
      </c>
    </row>
    <row r="3843" spans="1:19">
      <c r="A3843" s="111" t="s">
        <v>3458</v>
      </c>
      <c r="B3843" s="143">
        <v>44356</v>
      </c>
      <c r="C3843" s="111" t="s">
        <v>3459</v>
      </c>
      <c r="D3843" s="143">
        <v>44356</v>
      </c>
      <c r="E3843" s="111" t="s">
        <v>1387</v>
      </c>
      <c r="F3843" s="111" t="s">
        <v>55</v>
      </c>
      <c r="G3843" s="111" t="s">
        <v>1026</v>
      </c>
      <c r="H3843" s="111" t="s">
        <v>54</v>
      </c>
      <c r="I3843" s="111" t="s">
        <v>1127</v>
      </c>
      <c r="J3843" s="112">
        <v>40</v>
      </c>
      <c r="K3843" s="112">
        <v>1419</v>
      </c>
      <c r="L3843" s="112">
        <v>56760</v>
      </c>
      <c r="M3843" s="112">
        <v>3.3786</v>
      </c>
      <c r="N3843" s="112">
        <v>135.14400000000001</v>
      </c>
      <c r="O3843" s="112">
        <v>0</v>
      </c>
      <c r="P3843" s="112">
        <v>0</v>
      </c>
      <c r="Q3843" s="112">
        <v>1422.3786</v>
      </c>
      <c r="R3843" s="112">
        <v>56895.144</v>
      </c>
      <c r="S3843" s="111" t="s">
        <v>1386</v>
      </c>
    </row>
    <row r="3844" spans="1:19" ht="25.5">
      <c r="A3844" s="111" t="s">
        <v>3458</v>
      </c>
      <c r="B3844" s="143">
        <v>44356</v>
      </c>
      <c r="C3844" s="111" t="s">
        <v>3459</v>
      </c>
      <c r="D3844" s="143">
        <v>44356</v>
      </c>
      <c r="E3844" s="111" t="s">
        <v>1387</v>
      </c>
      <c r="F3844" s="111" t="s">
        <v>55</v>
      </c>
      <c r="G3844" s="111" t="s">
        <v>1026</v>
      </c>
      <c r="H3844" s="111" t="s">
        <v>54</v>
      </c>
      <c r="I3844" s="111" t="s">
        <v>3349</v>
      </c>
      <c r="J3844" s="112">
        <v>4</v>
      </c>
      <c r="K3844" s="112">
        <v>9950</v>
      </c>
      <c r="L3844" s="112">
        <v>39800</v>
      </c>
      <c r="M3844" s="112">
        <v>23.6905</v>
      </c>
      <c r="N3844" s="112">
        <v>94.762</v>
      </c>
      <c r="O3844" s="112">
        <v>0</v>
      </c>
      <c r="P3844" s="112">
        <v>0</v>
      </c>
      <c r="Q3844" s="112">
        <v>9973.6905000000006</v>
      </c>
      <c r="R3844" s="112">
        <v>39894.762000000002</v>
      </c>
      <c r="S3844" s="111" t="s">
        <v>1386</v>
      </c>
    </row>
    <row r="3845" spans="1:19" ht="25.5">
      <c r="A3845" s="111" t="s">
        <v>3460</v>
      </c>
      <c r="B3845" s="143">
        <v>44356</v>
      </c>
      <c r="C3845" s="111" t="s">
        <v>3461</v>
      </c>
      <c r="D3845" s="143">
        <v>44356</v>
      </c>
      <c r="E3845" s="111" t="s">
        <v>1387</v>
      </c>
      <c r="F3845" s="111" t="s">
        <v>64</v>
      </c>
      <c r="G3845" s="111" t="s">
        <v>991</v>
      </c>
      <c r="H3845" s="111" t="s">
        <v>54</v>
      </c>
      <c r="I3845" s="111" t="s">
        <v>3349</v>
      </c>
      <c r="J3845" s="112">
        <v>20</v>
      </c>
      <c r="K3845" s="112">
        <v>9950</v>
      </c>
      <c r="L3845" s="112">
        <v>199000</v>
      </c>
      <c r="M3845" s="112">
        <v>23.6905</v>
      </c>
      <c r="N3845" s="112">
        <v>473.81</v>
      </c>
      <c r="O3845" s="112">
        <v>0</v>
      </c>
      <c r="P3845" s="112">
        <v>0</v>
      </c>
      <c r="Q3845" s="112">
        <v>9973.6905000000006</v>
      </c>
      <c r="R3845" s="112">
        <v>199473.81</v>
      </c>
      <c r="S3845" s="111" t="s">
        <v>1386</v>
      </c>
    </row>
    <row r="3846" spans="1:19">
      <c r="A3846" s="111" t="s">
        <v>3460</v>
      </c>
      <c r="B3846" s="143">
        <v>44356</v>
      </c>
      <c r="C3846" s="111" t="s">
        <v>3461</v>
      </c>
      <c r="D3846" s="143">
        <v>44356</v>
      </c>
      <c r="E3846" s="111" t="s">
        <v>1387</v>
      </c>
      <c r="F3846" s="111" t="s">
        <v>64</v>
      </c>
      <c r="G3846" s="111" t="s">
        <v>991</v>
      </c>
      <c r="H3846" s="111" t="s">
        <v>54</v>
      </c>
      <c r="I3846" s="111" t="s">
        <v>1338</v>
      </c>
      <c r="J3846" s="112">
        <v>60</v>
      </c>
      <c r="K3846" s="112">
        <v>1186</v>
      </c>
      <c r="L3846" s="112">
        <v>71160</v>
      </c>
      <c r="M3846" s="112">
        <v>2.8237999999999999</v>
      </c>
      <c r="N3846" s="112">
        <v>169.428</v>
      </c>
      <c r="O3846" s="112">
        <v>0</v>
      </c>
      <c r="P3846" s="112">
        <v>0</v>
      </c>
      <c r="Q3846" s="112">
        <v>1188.8237999999999</v>
      </c>
      <c r="R3846" s="112">
        <v>71329.428</v>
      </c>
      <c r="S3846" s="111" t="s">
        <v>1386</v>
      </c>
    </row>
    <row r="3847" spans="1:19">
      <c r="A3847" s="111" t="s">
        <v>3462</v>
      </c>
      <c r="B3847" s="143">
        <v>44356</v>
      </c>
      <c r="C3847" s="111" t="s">
        <v>3463</v>
      </c>
      <c r="D3847" s="143">
        <v>44356</v>
      </c>
      <c r="E3847" s="111" t="s">
        <v>1387</v>
      </c>
      <c r="F3847" s="111" t="s">
        <v>73</v>
      </c>
      <c r="G3847" s="111" t="s">
        <v>66</v>
      </c>
      <c r="H3847" s="111" t="s">
        <v>54</v>
      </c>
      <c r="I3847" s="111" t="s">
        <v>1338</v>
      </c>
      <c r="J3847" s="112">
        <v>10</v>
      </c>
      <c r="K3847" s="112">
        <v>1186</v>
      </c>
      <c r="L3847" s="112">
        <v>11860</v>
      </c>
      <c r="M3847" s="112">
        <v>2.8237999999999999</v>
      </c>
      <c r="N3847" s="112">
        <v>28.238</v>
      </c>
      <c r="O3847" s="112">
        <v>0</v>
      </c>
      <c r="P3847" s="112">
        <v>0</v>
      </c>
      <c r="Q3847" s="112">
        <v>1188.8237999999999</v>
      </c>
      <c r="R3847" s="112">
        <v>11888.237999999999</v>
      </c>
      <c r="S3847" s="111" t="s">
        <v>1386</v>
      </c>
    </row>
    <row r="3848" spans="1:19" ht="25.5">
      <c r="A3848" s="111" t="s">
        <v>3462</v>
      </c>
      <c r="B3848" s="143">
        <v>44356</v>
      </c>
      <c r="C3848" s="111" t="s">
        <v>3463</v>
      </c>
      <c r="D3848" s="143">
        <v>44356</v>
      </c>
      <c r="E3848" s="111" t="s">
        <v>1387</v>
      </c>
      <c r="F3848" s="111" t="s">
        <v>73</v>
      </c>
      <c r="G3848" s="111" t="s">
        <v>66</v>
      </c>
      <c r="H3848" s="111" t="s">
        <v>54</v>
      </c>
      <c r="I3848" s="111" t="s">
        <v>3349</v>
      </c>
      <c r="J3848" s="112">
        <v>10</v>
      </c>
      <c r="K3848" s="112">
        <v>9950</v>
      </c>
      <c r="L3848" s="112">
        <v>99500</v>
      </c>
      <c r="M3848" s="112">
        <v>23.6905</v>
      </c>
      <c r="N3848" s="112">
        <v>236.905</v>
      </c>
      <c r="O3848" s="112">
        <v>0</v>
      </c>
      <c r="P3848" s="112">
        <v>0</v>
      </c>
      <c r="Q3848" s="112">
        <v>9973.6905000000006</v>
      </c>
      <c r="R3848" s="112">
        <v>99736.904999999999</v>
      </c>
      <c r="S3848" s="111" t="s">
        <v>1386</v>
      </c>
    </row>
    <row r="3849" spans="1:19" ht="25.5">
      <c r="A3849" s="111" t="s">
        <v>3464</v>
      </c>
      <c r="B3849" s="143">
        <v>44356</v>
      </c>
      <c r="C3849" s="111" t="s">
        <v>3465</v>
      </c>
      <c r="D3849" s="143">
        <v>44356</v>
      </c>
      <c r="E3849" s="111" t="s">
        <v>1387</v>
      </c>
      <c r="F3849" s="111" t="s">
        <v>65</v>
      </c>
      <c r="G3849" s="111" t="s">
        <v>66</v>
      </c>
      <c r="H3849" s="111" t="s">
        <v>54</v>
      </c>
      <c r="I3849" s="111" t="s">
        <v>3349</v>
      </c>
      <c r="J3849" s="112">
        <v>20</v>
      </c>
      <c r="K3849" s="112">
        <v>9950</v>
      </c>
      <c r="L3849" s="112">
        <v>199000</v>
      </c>
      <c r="M3849" s="112">
        <v>23.6905</v>
      </c>
      <c r="N3849" s="112">
        <v>473.81</v>
      </c>
      <c r="O3849" s="112">
        <v>0</v>
      </c>
      <c r="P3849" s="112">
        <v>0</v>
      </c>
      <c r="Q3849" s="112">
        <v>9973.6905000000006</v>
      </c>
      <c r="R3849" s="112">
        <v>199473.81</v>
      </c>
      <c r="S3849" s="111" t="s">
        <v>1386</v>
      </c>
    </row>
    <row r="3850" spans="1:19" ht="25.5">
      <c r="A3850" s="111" t="s">
        <v>3466</v>
      </c>
      <c r="B3850" s="143">
        <v>44356</v>
      </c>
      <c r="C3850" s="111" t="s">
        <v>3467</v>
      </c>
      <c r="D3850" s="143">
        <v>44356</v>
      </c>
      <c r="E3850" s="111" t="s">
        <v>1387</v>
      </c>
      <c r="F3850" s="111" t="s">
        <v>116</v>
      </c>
      <c r="G3850" s="111" t="s">
        <v>991</v>
      </c>
      <c r="H3850" s="111" t="s">
        <v>54</v>
      </c>
      <c r="I3850" s="111" t="s">
        <v>3349</v>
      </c>
      <c r="J3850" s="112">
        <v>5</v>
      </c>
      <c r="K3850" s="112">
        <v>9950</v>
      </c>
      <c r="L3850" s="112">
        <v>49750</v>
      </c>
      <c r="M3850" s="112">
        <v>23.6905</v>
      </c>
      <c r="N3850" s="112">
        <v>118.4525</v>
      </c>
      <c r="O3850" s="112">
        <v>0</v>
      </c>
      <c r="P3850" s="112">
        <v>0</v>
      </c>
      <c r="Q3850" s="112">
        <v>9973.6905000000006</v>
      </c>
      <c r="R3850" s="112">
        <v>49868.452499999999</v>
      </c>
      <c r="S3850" s="111" t="s">
        <v>1386</v>
      </c>
    </row>
    <row r="3851" spans="1:19">
      <c r="A3851" s="111" t="s">
        <v>3468</v>
      </c>
      <c r="B3851" s="143">
        <v>44356</v>
      </c>
      <c r="C3851" s="111" t="s">
        <v>3469</v>
      </c>
      <c r="D3851" s="143">
        <v>44356</v>
      </c>
      <c r="E3851" s="111" t="s">
        <v>1387</v>
      </c>
      <c r="F3851" s="111" t="s">
        <v>56</v>
      </c>
      <c r="G3851" s="111" t="s">
        <v>57</v>
      </c>
      <c r="H3851" s="111" t="s">
        <v>54</v>
      </c>
      <c r="I3851" s="111" t="s">
        <v>1367</v>
      </c>
      <c r="J3851" s="112">
        <v>5</v>
      </c>
      <c r="K3851" s="112">
        <v>7760</v>
      </c>
      <c r="L3851" s="112">
        <v>38800</v>
      </c>
      <c r="M3851" s="112">
        <v>18.476199999999999</v>
      </c>
      <c r="N3851" s="112">
        <v>92.381</v>
      </c>
      <c r="O3851" s="112">
        <v>0</v>
      </c>
      <c r="P3851" s="112">
        <v>0</v>
      </c>
      <c r="Q3851" s="112">
        <v>7778.4762000000001</v>
      </c>
      <c r="R3851" s="112">
        <v>38892.381000000001</v>
      </c>
      <c r="S3851" s="111" t="s">
        <v>1386</v>
      </c>
    </row>
    <row r="3852" spans="1:19" ht="25.5">
      <c r="A3852" s="111" t="s">
        <v>3468</v>
      </c>
      <c r="B3852" s="143">
        <v>44356</v>
      </c>
      <c r="C3852" s="111" t="s">
        <v>3469</v>
      </c>
      <c r="D3852" s="143">
        <v>44356</v>
      </c>
      <c r="E3852" s="111" t="s">
        <v>1387</v>
      </c>
      <c r="F3852" s="111" t="s">
        <v>56</v>
      </c>
      <c r="G3852" s="111" t="s">
        <v>57</v>
      </c>
      <c r="H3852" s="111" t="s">
        <v>54</v>
      </c>
      <c r="I3852" s="111" t="s">
        <v>3349</v>
      </c>
      <c r="J3852" s="112">
        <v>15</v>
      </c>
      <c r="K3852" s="112">
        <v>9950</v>
      </c>
      <c r="L3852" s="112">
        <v>149250</v>
      </c>
      <c r="M3852" s="112">
        <v>23.6905</v>
      </c>
      <c r="N3852" s="112">
        <v>355.35750000000002</v>
      </c>
      <c r="O3852" s="112">
        <v>0</v>
      </c>
      <c r="P3852" s="112">
        <v>0</v>
      </c>
      <c r="Q3852" s="112">
        <v>9973.6905000000006</v>
      </c>
      <c r="R3852" s="112">
        <v>149605.35750000001</v>
      </c>
      <c r="S3852" s="111" t="s">
        <v>1386</v>
      </c>
    </row>
    <row r="3853" spans="1:19" ht="25.5">
      <c r="A3853" s="111" t="s">
        <v>3468</v>
      </c>
      <c r="B3853" s="143">
        <v>44356</v>
      </c>
      <c r="C3853" s="111" t="s">
        <v>3469</v>
      </c>
      <c r="D3853" s="143">
        <v>44356</v>
      </c>
      <c r="E3853" s="111" t="s">
        <v>1387</v>
      </c>
      <c r="F3853" s="111" t="s">
        <v>56</v>
      </c>
      <c r="G3853" s="111" t="s">
        <v>57</v>
      </c>
      <c r="H3853" s="111" t="s">
        <v>54</v>
      </c>
      <c r="I3853" s="111" t="s">
        <v>1379</v>
      </c>
      <c r="J3853" s="112">
        <v>3</v>
      </c>
      <c r="K3853" s="112">
        <v>9035</v>
      </c>
      <c r="L3853" s="112">
        <v>27105</v>
      </c>
      <c r="M3853" s="112">
        <v>21.511900000000001</v>
      </c>
      <c r="N3853" s="112">
        <v>64.535700000000006</v>
      </c>
      <c r="O3853" s="112">
        <v>0</v>
      </c>
      <c r="P3853" s="112">
        <v>0</v>
      </c>
      <c r="Q3853" s="112">
        <v>9056.5118999999995</v>
      </c>
      <c r="R3853" s="112">
        <v>27169.5357</v>
      </c>
      <c r="S3853" s="111" t="s">
        <v>1386</v>
      </c>
    </row>
    <row r="3854" spans="1:19" ht="25.5">
      <c r="A3854" s="111" t="s">
        <v>3470</v>
      </c>
      <c r="B3854" s="143">
        <v>44356</v>
      </c>
      <c r="C3854" s="111" t="s">
        <v>3471</v>
      </c>
      <c r="D3854" s="143">
        <v>44356</v>
      </c>
      <c r="E3854" s="111" t="s">
        <v>1387</v>
      </c>
      <c r="F3854" s="111" t="s">
        <v>63</v>
      </c>
      <c r="G3854" s="111" t="s">
        <v>1396</v>
      </c>
      <c r="H3854" s="111" t="s">
        <v>54</v>
      </c>
      <c r="I3854" s="111" t="s">
        <v>3349</v>
      </c>
      <c r="J3854" s="112">
        <v>5</v>
      </c>
      <c r="K3854" s="112">
        <v>9950</v>
      </c>
      <c r="L3854" s="112">
        <v>49750</v>
      </c>
      <c r="M3854" s="112">
        <v>23.6905</v>
      </c>
      <c r="N3854" s="112">
        <v>118.4525</v>
      </c>
      <c r="O3854" s="112">
        <v>0</v>
      </c>
      <c r="P3854" s="112">
        <v>0</v>
      </c>
      <c r="Q3854" s="112">
        <v>9973.6905000000006</v>
      </c>
      <c r="R3854" s="112">
        <v>49868.452499999999</v>
      </c>
      <c r="S3854" s="111" t="s">
        <v>1386</v>
      </c>
    </row>
    <row r="3855" spans="1:19" ht="25.5">
      <c r="A3855" s="111" t="s">
        <v>3472</v>
      </c>
      <c r="B3855" s="143">
        <v>44356</v>
      </c>
      <c r="C3855" s="111" t="s">
        <v>3473</v>
      </c>
      <c r="D3855" s="143">
        <v>44356</v>
      </c>
      <c r="E3855" s="111" t="s">
        <v>1387</v>
      </c>
      <c r="F3855" s="111" t="s">
        <v>62</v>
      </c>
      <c r="G3855" s="111" t="s">
        <v>1396</v>
      </c>
      <c r="H3855" s="111" t="s">
        <v>54</v>
      </c>
      <c r="I3855" s="111" t="s">
        <v>3349</v>
      </c>
      <c r="J3855" s="112">
        <v>5</v>
      </c>
      <c r="K3855" s="112">
        <v>9950</v>
      </c>
      <c r="L3855" s="112">
        <v>49750</v>
      </c>
      <c r="M3855" s="112">
        <v>23.6905</v>
      </c>
      <c r="N3855" s="112">
        <v>118.4525</v>
      </c>
      <c r="O3855" s="112">
        <v>0</v>
      </c>
      <c r="P3855" s="112">
        <v>0</v>
      </c>
      <c r="Q3855" s="112">
        <v>9973.6905000000006</v>
      </c>
      <c r="R3855" s="112">
        <v>49868.452499999999</v>
      </c>
      <c r="S3855" s="111" t="s">
        <v>1386</v>
      </c>
    </row>
    <row r="3856" spans="1:19" ht="25.5">
      <c r="A3856" s="111" t="s">
        <v>3474</v>
      </c>
      <c r="B3856" s="143">
        <v>44356</v>
      </c>
      <c r="C3856" s="111" t="s">
        <v>3475</v>
      </c>
      <c r="D3856" s="143">
        <v>44356</v>
      </c>
      <c r="E3856" s="111" t="s">
        <v>1387</v>
      </c>
      <c r="F3856" s="111" t="s">
        <v>1352</v>
      </c>
      <c r="G3856" s="111" t="s">
        <v>57</v>
      </c>
      <c r="H3856" s="111" t="s">
        <v>54</v>
      </c>
      <c r="I3856" s="111" t="s">
        <v>3349</v>
      </c>
      <c r="J3856" s="112">
        <v>5</v>
      </c>
      <c r="K3856" s="112">
        <v>9950</v>
      </c>
      <c r="L3856" s="112">
        <v>49750</v>
      </c>
      <c r="M3856" s="112">
        <v>23.6905</v>
      </c>
      <c r="N3856" s="112">
        <v>118.4525</v>
      </c>
      <c r="O3856" s="112">
        <v>0</v>
      </c>
      <c r="P3856" s="112">
        <v>0</v>
      </c>
      <c r="Q3856" s="112">
        <v>9973.6905000000006</v>
      </c>
      <c r="R3856" s="112">
        <v>49868.452499999999</v>
      </c>
      <c r="S3856" s="111" t="s">
        <v>1386</v>
      </c>
    </row>
    <row r="3857" spans="1:19" ht="25.5">
      <c r="A3857" s="111" t="s">
        <v>3476</v>
      </c>
      <c r="B3857" s="143">
        <v>44356</v>
      </c>
      <c r="C3857" s="111" t="s">
        <v>3477</v>
      </c>
      <c r="D3857" s="143">
        <v>44356</v>
      </c>
      <c r="E3857" s="111" t="s">
        <v>1387</v>
      </c>
      <c r="F3857" s="111" t="s">
        <v>108</v>
      </c>
      <c r="G3857" s="111" t="s">
        <v>1070</v>
      </c>
      <c r="H3857" s="111" t="s">
        <v>117</v>
      </c>
      <c r="I3857" s="111" t="s">
        <v>3349</v>
      </c>
      <c r="J3857" s="112">
        <v>25</v>
      </c>
      <c r="K3857" s="112">
        <v>9950</v>
      </c>
      <c r="L3857" s="112">
        <v>248750</v>
      </c>
      <c r="M3857" s="112">
        <v>23.6905</v>
      </c>
      <c r="N3857" s="112">
        <v>592.26250000000005</v>
      </c>
      <c r="O3857" s="112">
        <v>0</v>
      </c>
      <c r="P3857" s="112">
        <v>0</v>
      </c>
      <c r="Q3857" s="112">
        <v>9973.6905000000006</v>
      </c>
      <c r="R3857" s="112">
        <v>249342.26250000001</v>
      </c>
      <c r="S3857" s="111" t="s">
        <v>1386</v>
      </c>
    </row>
    <row r="3858" spans="1:19" ht="25.5">
      <c r="A3858" s="111" t="s">
        <v>3478</v>
      </c>
      <c r="B3858" s="143">
        <v>44356</v>
      </c>
      <c r="C3858" s="111" t="s">
        <v>3479</v>
      </c>
      <c r="D3858" s="143">
        <v>44356</v>
      </c>
      <c r="E3858" s="111" t="s">
        <v>1387</v>
      </c>
      <c r="F3858" s="111" t="s">
        <v>114</v>
      </c>
      <c r="G3858" s="111" t="s">
        <v>1398</v>
      </c>
      <c r="H3858" s="111" t="s">
        <v>117</v>
      </c>
      <c r="I3858" s="111" t="s">
        <v>3349</v>
      </c>
      <c r="J3858" s="112">
        <v>10</v>
      </c>
      <c r="K3858" s="112">
        <v>9950</v>
      </c>
      <c r="L3858" s="112">
        <v>99500</v>
      </c>
      <c r="M3858" s="112">
        <v>23.6905</v>
      </c>
      <c r="N3858" s="112">
        <v>236.905</v>
      </c>
      <c r="O3858" s="112">
        <v>0</v>
      </c>
      <c r="P3858" s="112">
        <v>0</v>
      </c>
      <c r="Q3858" s="112">
        <v>9973.6905000000006</v>
      </c>
      <c r="R3858" s="112">
        <v>99736.904999999999</v>
      </c>
      <c r="S3858" s="111" t="s">
        <v>1386</v>
      </c>
    </row>
    <row r="3859" spans="1:19" ht="25.5">
      <c r="A3859" s="111" t="s">
        <v>3480</v>
      </c>
      <c r="B3859" s="143">
        <v>44356</v>
      </c>
      <c r="C3859" s="111" t="s">
        <v>3481</v>
      </c>
      <c r="D3859" s="143">
        <v>44356</v>
      </c>
      <c r="E3859" s="111" t="s">
        <v>1387</v>
      </c>
      <c r="F3859" s="111" t="s">
        <v>110</v>
      </c>
      <c r="G3859" s="111" t="s">
        <v>1071</v>
      </c>
      <c r="H3859" s="111" t="s">
        <v>117</v>
      </c>
      <c r="I3859" s="111" t="s">
        <v>3349</v>
      </c>
      <c r="J3859" s="112">
        <v>100</v>
      </c>
      <c r="K3859" s="112">
        <v>9950</v>
      </c>
      <c r="L3859" s="112">
        <v>995000</v>
      </c>
      <c r="M3859" s="112">
        <v>23.6905</v>
      </c>
      <c r="N3859" s="112">
        <v>2369.0500000000002</v>
      </c>
      <c r="O3859" s="112">
        <v>0</v>
      </c>
      <c r="P3859" s="112">
        <v>0</v>
      </c>
      <c r="Q3859" s="112">
        <v>9973.6905000000006</v>
      </c>
      <c r="R3859" s="112">
        <v>997369.05</v>
      </c>
      <c r="S3859" s="111" t="s">
        <v>1386</v>
      </c>
    </row>
    <row r="3860" spans="1:19">
      <c r="A3860" s="111" t="s">
        <v>3482</v>
      </c>
      <c r="B3860" s="143">
        <v>44356</v>
      </c>
      <c r="C3860" s="111" t="s">
        <v>3483</v>
      </c>
      <c r="D3860" s="143">
        <v>44356</v>
      </c>
      <c r="E3860" s="111" t="s">
        <v>1387</v>
      </c>
      <c r="F3860" s="111" t="s">
        <v>107</v>
      </c>
      <c r="G3860" s="111" t="s">
        <v>1070</v>
      </c>
      <c r="H3860" s="111" t="s">
        <v>117</v>
      </c>
      <c r="I3860" s="111" t="s">
        <v>1127</v>
      </c>
      <c r="J3860" s="112">
        <v>30</v>
      </c>
      <c r="K3860" s="112">
        <v>1419</v>
      </c>
      <c r="L3860" s="112">
        <v>42570</v>
      </c>
      <c r="M3860" s="112">
        <v>3.3786</v>
      </c>
      <c r="N3860" s="112">
        <v>101.358</v>
      </c>
      <c r="O3860" s="112">
        <v>0</v>
      </c>
      <c r="P3860" s="112">
        <v>0</v>
      </c>
      <c r="Q3860" s="112">
        <v>1422.3786</v>
      </c>
      <c r="R3860" s="112">
        <v>42671.358</v>
      </c>
      <c r="S3860" s="111" t="s">
        <v>1386</v>
      </c>
    </row>
    <row r="3861" spans="1:19" ht="25.5">
      <c r="A3861" s="111" t="s">
        <v>3482</v>
      </c>
      <c r="B3861" s="143">
        <v>44356</v>
      </c>
      <c r="C3861" s="111" t="s">
        <v>3483</v>
      </c>
      <c r="D3861" s="143">
        <v>44356</v>
      </c>
      <c r="E3861" s="111" t="s">
        <v>1387</v>
      </c>
      <c r="F3861" s="111" t="s">
        <v>107</v>
      </c>
      <c r="G3861" s="111" t="s">
        <v>1070</v>
      </c>
      <c r="H3861" s="111" t="s">
        <v>117</v>
      </c>
      <c r="I3861" s="111" t="s">
        <v>3349</v>
      </c>
      <c r="J3861" s="112">
        <v>100</v>
      </c>
      <c r="K3861" s="112">
        <v>9950</v>
      </c>
      <c r="L3861" s="112">
        <v>995000</v>
      </c>
      <c r="M3861" s="112">
        <v>23.6905</v>
      </c>
      <c r="N3861" s="112">
        <v>2369.0500000000002</v>
      </c>
      <c r="O3861" s="112">
        <v>0</v>
      </c>
      <c r="P3861" s="112">
        <v>0</v>
      </c>
      <c r="Q3861" s="112">
        <v>9973.6905000000006</v>
      </c>
      <c r="R3861" s="112">
        <v>997369.05</v>
      </c>
      <c r="S3861" s="111" t="s">
        <v>1386</v>
      </c>
    </row>
    <row r="3862" spans="1:19" ht="25.5">
      <c r="A3862" s="111" t="s">
        <v>3484</v>
      </c>
      <c r="B3862" s="143">
        <v>44356</v>
      </c>
      <c r="C3862" s="111" t="s">
        <v>3485</v>
      </c>
      <c r="D3862" s="143">
        <v>44356</v>
      </c>
      <c r="E3862" s="111" t="s">
        <v>1387</v>
      </c>
      <c r="F3862" s="111" t="s">
        <v>908</v>
      </c>
      <c r="G3862" s="111" t="s">
        <v>989</v>
      </c>
      <c r="H3862" s="111" t="s">
        <v>1391</v>
      </c>
      <c r="I3862" s="111" t="s">
        <v>3349</v>
      </c>
      <c r="J3862" s="112">
        <v>10</v>
      </c>
      <c r="K3862" s="112">
        <v>9950</v>
      </c>
      <c r="L3862" s="112">
        <v>99500</v>
      </c>
      <c r="M3862" s="112">
        <v>23.69</v>
      </c>
      <c r="N3862" s="112">
        <v>236.9</v>
      </c>
      <c r="O3862" s="112">
        <v>0</v>
      </c>
      <c r="P3862" s="112">
        <v>0</v>
      </c>
      <c r="Q3862" s="112">
        <v>9973.6905000000006</v>
      </c>
      <c r="R3862" s="112">
        <v>99736.904999999999</v>
      </c>
      <c r="S3862" s="111" t="s">
        <v>1386</v>
      </c>
    </row>
    <row r="3863" spans="1:19" ht="25.5">
      <c r="A3863" s="111" t="s">
        <v>3486</v>
      </c>
      <c r="B3863" s="143">
        <v>44356</v>
      </c>
      <c r="C3863" s="111" t="s">
        <v>3487</v>
      </c>
      <c r="D3863" s="143">
        <v>44356</v>
      </c>
      <c r="E3863" s="111" t="s">
        <v>1387</v>
      </c>
      <c r="F3863" s="111" t="s">
        <v>79</v>
      </c>
      <c r="G3863" s="111" t="s">
        <v>992</v>
      </c>
      <c r="H3863" s="111" t="s">
        <v>1391</v>
      </c>
      <c r="I3863" s="111" t="s">
        <v>3349</v>
      </c>
      <c r="J3863" s="112">
        <v>4</v>
      </c>
      <c r="K3863" s="112">
        <v>9950</v>
      </c>
      <c r="L3863" s="112">
        <v>39800</v>
      </c>
      <c r="M3863" s="112">
        <v>23.69</v>
      </c>
      <c r="N3863" s="112">
        <v>94.76</v>
      </c>
      <c r="O3863" s="112">
        <v>0</v>
      </c>
      <c r="P3863" s="112">
        <v>0</v>
      </c>
      <c r="Q3863" s="112">
        <v>9973.6905000000006</v>
      </c>
      <c r="R3863" s="112">
        <v>39894.762000000002</v>
      </c>
      <c r="S3863" s="111" t="s">
        <v>1386</v>
      </c>
    </row>
    <row r="3864" spans="1:19" ht="25.5">
      <c r="A3864" s="111" t="s">
        <v>3488</v>
      </c>
      <c r="B3864" s="143">
        <v>44356</v>
      </c>
      <c r="C3864" s="111" t="s">
        <v>3489</v>
      </c>
      <c r="D3864" s="143">
        <v>44356</v>
      </c>
      <c r="E3864" s="111" t="s">
        <v>1387</v>
      </c>
      <c r="F3864" s="111" t="s">
        <v>105</v>
      </c>
      <c r="G3864" s="111" t="s">
        <v>1402</v>
      </c>
      <c r="H3864" s="111" t="s">
        <v>117</v>
      </c>
      <c r="I3864" s="111" t="s">
        <v>3349</v>
      </c>
      <c r="J3864" s="112">
        <v>5</v>
      </c>
      <c r="K3864" s="112">
        <v>9950</v>
      </c>
      <c r="L3864" s="112">
        <v>49750</v>
      </c>
      <c r="M3864" s="112">
        <v>23.6905</v>
      </c>
      <c r="N3864" s="112">
        <v>118.4525</v>
      </c>
      <c r="O3864" s="112">
        <v>0</v>
      </c>
      <c r="P3864" s="112">
        <v>0</v>
      </c>
      <c r="Q3864" s="112">
        <v>9973.6905000000006</v>
      </c>
      <c r="R3864" s="112">
        <v>49868.452499999999</v>
      </c>
      <c r="S3864" s="111" t="s">
        <v>1386</v>
      </c>
    </row>
    <row r="3865" spans="1:19">
      <c r="A3865" s="111" t="s">
        <v>3490</v>
      </c>
      <c r="B3865" s="143">
        <v>44356</v>
      </c>
      <c r="C3865" s="111" t="s">
        <v>3491</v>
      </c>
      <c r="D3865" s="143">
        <v>44356</v>
      </c>
      <c r="E3865" s="111" t="s">
        <v>1387</v>
      </c>
      <c r="F3865" s="111" t="s">
        <v>106</v>
      </c>
      <c r="G3865" s="111" t="s">
        <v>1402</v>
      </c>
      <c r="H3865" s="111" t="s">
        <v>117</v>
      </c>
      <c r="I3865" s="111" t="s">
        <v>1283</v>
      </c>
      <c r="J3865" s="112">
        <v>110</v>
      </c>
      <c r="K3865" s="112">
        <v>1244</v>
      </c>
      <c r="L3865" s="112">
        <v>136840</v>
      </c>
      <c r="M3865" s="112">
        <v>2.9619</v>
      </c>
      <c r="N3865" s="112">
        <v>325.80900000000003</v>
      </c>
      <c r="O3865" s="112">
        <v>0</v>
      </c>
      <c r="P3865" s="112">
        <v>0</v>
      </c>
      <c r="Q3865" s="112">
        <v>1246.9619</v>
      </c>
      <c r="R3865" s="112">
        <v>137165.80900000001</v>
      </c>
      <c r="S3865" s="111" t="s">
        <v>1386</v>
      </c>
    </row>
    <row r="3866" spans="1:19">
      <c r="A3866" s="111" t="s">
        <v>3490</v>
      </c>
      <c r="B3866" s="143">
        <v>44356</v>
      </c>
      <c r="C3866" s="111" t="s">
        <v>3491</v>
      </c>
      <c r="D3866" s="143">
        <v>44356</v>
      </c>
      <c r="E3866" s="111" t="s">
        <v>1387</v>
      </c>
      <c r="F3866" s="111" t="s">
        <v>106</v>
      </c>
      <c r="G3866" s="111" t="s">
        <v>1402</v>
      </c>
      <c r="H3866" s="111" t="s">
        <v>117</v>
      </c>
      <c r="I3866" s="111" t="s">
        <v>1127</v>
      </c>
      <c r="J3866" s="112">
        <v>80</v>
      </c>
      <c r="K3866" s="112">
        <v>1419</v>
      </c>
      <c r="L3866" s="112">
        <v>113520</v>
      </c>
      <c r="M3866" s="112">
        <v>3.3786</v>
      </c>
      <c r="N3866" s="112">
        <v>270.28800000000001</v>
      </c>
      <c r="O3866" s="112">
        <v>0</v>
      </c>
      <c r="P3866" s="112">
        <v>0</v>
      </c>
      <c r="Q3866" s="112">
        <v>1422.3786</v>
      </c>
      <c r="R3866" s="112">
        <v>113790.288</v>
      </c>
      <c r="S3866" s="111" t="s">
        <v>1386</v>
      </c>
    </row>
    <row r="3867" spans="1:19" ht="25.5">
      <c r="A3867" s="111" t="s">
        <v>3490</v>
      </c>
      <c r="B3867" s="143">
        <v>44356</v>
      </c>
      <c r="C3867" s="111" t="s">
        <v>3491</v>
      </c>
      <c r="D3867" s="143">
        <v>44356</v>
      </c>
      <c r="E3867" s="111" t="s">
        <v>1387</v>
      </c>
      <c r="F3867" s="111" t="s">
        <v>106</v>
      </c>
      <c r="G3867" s="111" t="s">
        <v>1402</v>
      </c>
      <c r="H3867" s="111" t="s">
        <v>117</v>
      </c>
      <c r="I3867" s="111" t="s">
        <v>3349</v>
      </c>
      <c r="J3867" s="112">
        <v>29</v>
      </c>
      <c r="K3867" s="112">
        <v>9950</v>
      </c>
      <c r="L3867" s="112">
        <v>288550</v>
      </c>
      <c r="M3867" s="112">
        <v>23.6905</v>
      </c>
      <c r="N3867" s="112">
        <v>687.02449999999999</v>
      </c>
      <c r="O3867" s="112">
        <v>0</v>
      </c>
      <c r="P3867" s="112">
        <v>0</v>
      </c>
      <c r="Q3867" s="112">
        <v>9973.6905000000006</v>
      </c>
      <c r="R3867" s="112">
        <v>289237.0245</v>
      </c>
      <c r="S3867" s="111" t="s">
        <v>1386</v>
      </c>
    </row>
    <row r="3868" spans="1:19" ht="25.5">
      <c r="A3868" s="111" t="s">
        <v>3492</v>
      </c>
      <c r="B3868" s="143">
        <v>44356</v>
      </c>
      <c r="C3868" s="111" t="s">
        <v>3493</v>
      </c>
      <c r="D3868" s="143">
        <v>44356</v>
      </c>
      <c r="E3868" s="111" t="s">
        <v>1387</v>
      </c>
      <c r="F3868" s="111" t="s">
        <v>115</v>
      </c>
      <c r="G3868" s="111" t="s">
        <v>1398</v>
      </c>
      <c r="H3868" s="111" t="s">
        <v>117</v>
      </c>
      <c r="I3868" s="111" t="s">
        <v>3349</v>
      </c>
      <c r="J3868" s="112">
        <v>10</v>
      </c>
      <c r="K3868" s="112">
        <v>9950</v>
      </c>
      <c r="L3868" s="112">
        <v>99500</v>
      </c>
      <c r="M3868" s="112">
        <v>23.6905</v>
      </c>
      <c r="N3868" s="112">
        <v>236.905</v>
      </c>
      <c r="O3868" s="112">
        <v>0</v>
      </c>
      <c r="P3868" s="112">
        <v>0</v>
      </c>
      <c r="Q3868" s="112">
        <v>9973.6905000000006</v>
      </c>
      <c r="R3868" s="112">
        <v>99736.904999999999</v>
      </c>
      <c r="S3868" s="111" t="s">
        <v>1386</v>
      </c>
    </row>
    <row r="3869" spans="1:19" ht="25.5">
      <c r="A3869" s="111" t="s">
        <v>3494</v>
      </c>
      <c r="B3869" s="143">
        <v>44356</v>
      </c>
      <c r="C3869" s="111" t="s">
        <v>3495</v>
      </c>
      <c r="D3869" s="143">
        <v>44356</v>
      </c>
      <c r="E3869" s="111" t="s">
        <v>1387</v>
      </c>
      <c r="F3869" s="111" t="s">
        <v>51</v>
      </c>
      <c r="G3869" s="111" t="s">
        <v>1025</v>
      </c>
      <c r="H3869" s="111" t="s">
        <v>13</v>
      </c>
      <c r="I3869" s="111" t="s">
        <v>3349</v>
      </c>
      <c r="J3869" s="112">
        <v>12</v>
      </c>
      <c r="K3869" s="112">
        <v>9950</v>
      </c>
      <c r="L3869" s="112">
        <v>119400</v>
      </c>
      <c r="M3869" s="112">
        <v>23.6905</v>
      </c>
      <c r="N3869" s="112">
        <v>284.286</v>
      </c>
      <c r="O3869" s="112">
        <v>0</v>
      </c>
      <c r="P3869" s="112">
        <v>0</v>
      </c>
      <c r="Q3869" s="112">
        <v>9973.6905000000006</v>
      </c>
      <c r="R3869" s="112">
        <v>119684.28599999999</v>
      </c>
      <c r="S3869" s="111" t="s">
        <v>1386</v>
      </c>
    </row>
    <row r="3870" spans="1:19" ht="25.5">
      <c r="A3870" s="111" t="s">
        <v>3496</v>
      </c>
      <c r="B3870" s="143">
        <v>44356</v>
      </c>
      <c r="C3870" s="111" t="s">
        <v>3497</v>
      </c>
      <c r="D3870" s="143">
        <v>44356</v>
      </c>
      <c r="E3870" s="111" t="s">
        <v>1387</v>
      </c>
      <c r="F3870" s="111" t="s">
        <v>16</v>
      </c>
      <c r="G3870" s="111" t="s">
        <v>1023</v>
      </c>
      <c r="H3870" s="111" t="s">
        <v>24</v>
      </c>
      <c r="I3870" s="111" t="s">
        <v>3349</v>
      </c>
      <c r="J3870" s="112">
        <v>20</v>
      </c>
      <c r="K3870" s="112">
        <v>9950</v>
      </c>
      <c r="L3870" s="112">
        <v>199000</v>
      </c>
      <c r="M3870" s="112">
        <v>23.6905</v>
      </c>
      <c r="N3870" s="112">
        <v>473.81</v>
      </c>
      <c r="O3870" s="112">
        <v>0</v>
      </c>
      <c r="P3870" s="112">
        <v>0</v>
      </c>
      <c r="Q3870" s="112">
        <v>9973.6905000000006</v>
      </c>
      <c r="R3870" s="112">
        <v>199473.81</v>
      </c>
      <c r="S3870" s="111" t="s">
        <v>1386</v>
      </c>
    </row>
    <row r="3871" spans="1:19" ht="25.5">
      <c r="A3871" s="111" t="s">
        <v>3498</v>
      </c>
      <c r="B3871" s="143">
        <v>44356</v>
      </c>
      <c r="C3871" s="111" t="s">
        <v>3499</v>
      </c>
      <c r="D3871" s="143">
        <v>44356</v>
      </c>
      <c r="E3871" s="111" t="s">
        <v>1387</v>
      </c>
      <c r="F3871" s="111" t="s">
        <v>38</v>
      </c>
      <c r="G3871" s="111" t="s">
        <v>37</v>
      </c>
      <c r="H3871" s="111" t="s">
        <v>13</v>
      </c>
      <c r="I3871" s="111" t="s">
        <v>3349</v>
      </c>
      <c r="J3871" s="112">
        <v>60</v>
      </c>
      <c r="K3871" s="112">
        <v>9950</v>
      </c>
      <c r="L3871" s="112">
        <v>597000</v>
      </c>
      <c r="M3871" s="112">
        <v>23.6905</v>
      </c>
      <c r="N3871" s="112">
        <v>1421.43</v>
      </c>
      <c r="O3871" s="112">
        <v>0</v>
      </c>
      <c r="P3871" s="112">
        <v>0</v>
      </c>
      <c r="Q3871" s="112">
        <v>9973.6905000000006</v>
      </c>
      <c r="R3871" s="112">
        <v>598421.43000000005</v>
      </c>
      <c r="S3871" s="111" t="s">
        <v>1386</v>
      </c>
    </row>
    <row r="3872" spans="1:19" ht="25.5">
      <c r="A3872" s="111" t="s">
        <v>3500</v>
      </c>
      <c r="B3872" s="143">
        <v>44356</v>
      </c>
      <c r="C3872" s="111" t="s">
        <v>3501</v>
      </c>
      <c r="D3872" s="143">
        <v>44356</v>
      </c>
      <c r="E3872" s="111" t="s">
        <v>1387</v>
      </c>
      <c r="F3872" s="111" t="s">
        <v>39</v>
      </c>
      <c r="G3872" s="111" t="s">
        <v>1423</v>
      </c>
      <c r="H3872" s="111" t="s">
        <v>13</v>
      </c>
      <c r="I3872" s="111" t="s">
        <v>3349</v>
      </c>
      <c r="J3872" s="112">
        <v>20</v>
      </c>
      <c r="K3872" s="112">
        <v>9950</v>
      </c>
      <c r="L3872" s="112">
        <v>199000</v>
      </c>
      <c r="M3872" s="112">
        <v>23.6905</v>
      </c>
      <c r="N3872" s="112">
        <v>473.81</v>
      </c>
      <c r="O3872" s="112">
        <v>0</v>
      </c>
      <c r="P3872" s="112">
        <v>0</v>
      </c>
      <c r="Q3872" s="112">
        <v>9973.6905000000006</v>
      </c>
      <c r="R3872" s="112">
        <v>199473.81</v>
      </c>
      <c r="S3872" s="111" t="s">
        <v>1386</v>
      </c>
    </row>
    <row r="3873" spans="1:19" ht="25.5">
      <c r="A3873" s="111" t="s">
        <v>3502</v>
      </c>
      <c r="B3873" s="143">
        <v>44356</v>
      </c>
      <c r="C3873" s="111" t="s">
        <v>3503</v>
      </c>
      <c r="D3873" s="143">
        <v>44356</v>
      </c>
      <c r="E3873" s="111" t="s">
        <v>1387</v>
      </c>
      <c r="F3873" s="111" t="s">
        <v>48</v>
      </c>
      <c r="G3873" s="111" t="s">
        <v>1411</v>
      </c>
      <c r="H3873" s="111" t="s">
        <v>24</v>
      </c>
      <c r="I3873" s="111" t="s">
        <v>3349</v>
      </c>
      <c r="J3873" s="112">
        <v>50</v>
      </c>
      <c r="K3873" s="112">
        <v>9950</v>
      </c>
      <c r="L3873" s="112">
        <v>497500</v>
      </c>
      <c r="M3873" s="112">
        <v>23.6905</v>
      </c>
      <c r="N3873" s="112">
        <v>1184.5250000000001</v>
      </c>
      <c r="O3873" s="112">
        <v>0</v>
      </c>
      <c r="P3873" s="112">
        <v>0</v>
      </c>
      <c r="Q3873" s="112">
        <v>9973.6905000000006</v>
      </c>
      <c r="R3873" s="112">
        <v>498684.52500000002</v>
      </c>
      <c r="S3873" s="111" t="s">
        <v>1386</v>
      </c>
    </row>
    <row r="3874" spans="1:19" ht="25.5">
      <c r="A3874" s="111" t="s">
        <v>3504</v>
      </c>
      <c r="B3874" s="143">
        <v>44356</v>
      </c>
      <c r="C3874" s="111" t="s">
        <v>3505</v>
      </c>
      <c r="D3874" s="143">
        <v>44356</v>
      </c>
      <c r="E3874" s="111" t="s">
        <v>1387</v>
      </c>
      <c r="F3874" s="111" t="s">
        <v>44</v>
      </c>
      <c r="G3874" s="111" t="s">
        <v>3186</v>
      </c>
      <c r="H3874" s="111" t="s">
        <v>24</v>
      </c>
      <c r="I3874" s="111" t="s">
        <v>3349</v>
      </c>
      <c r="J3874" s="112">
        <v>20</v>
      </c>
      <c r="K3874" s="112">
        <v>9950</v>
      </c>
      <c r="L3874" s="112">
        <v>199000</v>
      </c>
      <c r="M3874" s="112">
        <v>23.6905</v>
      </c>
      <c r="N3874" s="112">
        <v>473.81</v>
      </c>
      <c r="O3874" s="112">
        <v>0</v>
      </c>
      <c r="P3874" s="112">
        <v>0</v>
      </c>
      <c r="Q3874" s="112">
        <v>9973.6905000000006</v>
      </c>
      <c r="R3874" s="112">
        <v>199473.81</v>
      </c>
      <c r="S3874" s="111" t="s">
        <v>1386</v>
      </c>
    </row>
    <row r="3875" spans="1:19" ht="25.5">
      <c r="A3875" s="111" t="s">
        <v>3506</v>
      </c>
      <c r="B3875" s="143">
        <v>44356</v>
      </c>
      <c r="C3875" s="111" t="s">
        <v>3507</v>
      </c>
      <c r="D3875" s="143">
        <v>44356</v>
      </c>
      <c r="E3875" s="111" t="s">
        <v>1387</v>
      </c>
      <c r="F3875" s="111" t="s">
        <v>99</v>
      </c>
      <c r="G3875" s="111" t="s">
        <v>1020</v>
      </c>
      <c r="H3875" s="111" t="s">
        <v>1391</v>
      </c>
      <c r="I3875" s="111" t="s">
        <v>3349</v>
      </c>
      <c r="J3875" s="112">
        <v>10</v>
      </c>
      <c r="K3875" s="112">
        <v>9950</v>
      </c>
      <c r="L3875" s="112">
        <v>99500</v>
      </c>
      <c r="M3875" s="112">
        <v>23.69</v>
      </c>
      <c r="N3875" s="112">
        <v>236.9</v>
      </c>
      <c r="O3875" s="112">
        <v>0</v>
      </c>
      <c r="P3875" s="112">
        <v>0</v>
      </c>
      <c r="Q3875" s="112">
        <v>9973.6905000000006</v>
      </c>
      <c r="R3875" s="112">
        <v>99736.904999999999</v>
      </c>
      <c r="S3875" s="111" t="s">
        <v>1386</v>
      </c>
    </row>
    <row r="3876" spans="1:19" ht="25.5">
      <c r="A3876" s="111" t="s">
        <v>3508</v>
      </c>
      <c r="B3876" s="143">
        <v>44356</v>
      </c>
      <c r="C3876" s="111" t="s">
        <v>3509</v>
      </c>
      <c r="D3876" s="143">
        <v>44356</v>
      </c>
      <c r="E3876" s="111" t="s">
        <v>1387</v>
      </c>
      <c r="F3876" s="111" t="s">
        <v>5</v>
      </c>
      <c r="G3876" s="111" t="s">
        <v>1388</v>
      </c>
      <c r="H3876" s="111" t="s">
        <v>117</v>
      </c>
      <c r="I3876" s="111" t="s">
        <v>3349</v>
      </c>
      <c r="J3876" s="112">
        <v>10</v>
      </c>
      <c r="K3876" s="112">
        <v>9950</v>
      </c>
      <c r="L3876" s="112">
        <v>99500</v>
      </c>
      <c r="M3876" s="112">
        <v>23.6905</v>
      </c>
      <c r="N3876" s="112">
        <v>236.905</v>
      </c>
      <c r="O3876" s="112">
        <v>0</v>
      </c>
      <c r="P3876" s="112">
        <v>0</v>
      </c>
      <c r="Q3876" s="112">
        <v>9973.6905000000006</v>
      </c>
      <c r="R3876" s="112">
        <v>99736.904999999999</v>
      </c>
      <c r="S3876" s="111" t="s">
        <v>1386</v>
      </c>
    </row>
    <row r="3877" spans="1:19" ht="25.5">
      <c r="A3877" s="111" t="s">
        <v>3510</v>
      </c>
      <c r="B3877" s="143">
        <v>44356</v>
      </c>
      <c r="C3877" s="111" t="s">
        <v>3511</v>
      </c>
      <c r="D3877" s="143">
        <v>44356</v>
      </c>
      <c r="E3877" s="111" t="s">
        <v>1387</v>
      </c>
      <c r="F3877" s="111" t="s">
        <v>1017</v>
      </c>
      <c r="G3877" s="111" t="s">
        <v>1019</v>
      </c>
      <c r="H3877" s="111" t="s">
        <v>117</v>
      </c>
      <c r="I3877" s="111" t="s">
        <v>3349</v>
      </c>
      <c r="J3877" s="112">
        <v>10</v>
      </c>
      <c r="K3877" s="112">
        <v>9950</v>
      </c>
      <c r="L3877" s="112">
        <v>99500</v>
      </c>
      <c r="M3877" s="112">
        <v>23.6905</v>
      </c>
      <c r="N3877" s="112">
        <v>236.905</v>
      </c>
      <c r="O3877" s="112">
        <v>0</v>
      </c>
      <c r="P3877" s="112">
        <v>0</v>
      </c>
      <c r="Q3877" s="112">
        <v>9973.6905000000006</v>
      </c>
      <c r="R3877" s="112">
        <v>99736.904999999999</v>
      </c>
      <c r="S3877" s="111" t="s">
        <v>1386</v>
      </c>
    </row>
    <row r="3878" spans="1:19">
      <c r="A3878" s="111" t="s">
        <v>3510</v>
      </c>
      <c r="B3878" s="143">
        <v>44356</v>
      </c>
      <c r="C3878" s="111" t="s">
        <v>3511</v>
      </c>
      <c r="D3878" s="143">
        <v>44356</v>
      </c>
      <c r="E3878" s="111" t="s">
        <v>1387</v>
      </c>
      <c r="F3878" s="111" t="s">
        <v>1017</v>
      </c>
      <c r="G3878" s="111" t="s">
        <v>1019</v>
      </c>
      <c r="H3878" s="111" t="s">
        <v>117</v>
      </c>
      <c r="I3878" s="111" t="s">
        <v>1334</v>
      </c>
      <c r="J3878" s="112">
        <v>40</v>
      </c>
      <c r="K3878" s="112">
        <v>1400</v>
      </c>
      <c r="L3878" s="112">
        <v>56000</v>
      </c>
      <c r="M3878" s="112">
        <v>3.3332999999999999</v>
      </c>
      <c r="N3878" s="112">
        <v>133.33199999999999</v>
      </c>
      <c r="O3878" s="112">
        <v>0</v>
      </c>
      <c r="P3878" s="112">
        <v>0</v>
      </c>
      <c r="Q3878" s="112">
        <v>1403.3333</v>
      </c>
      <c r="R3878" s="112">
        <v>56133.332000000002</v>
      </c>
      <c r="S3878" s="111" t="s">
        <v>1386</v>
      </c>
    </row>
    <row r="3879" spans="1:19" ht="25.5">
      <c r="A3879" s="111" t="s">
        <v>3512</v>
      </c>
      <c r="B3879" s="143">
        <v>44356</v>
      </c>
      <c r="C3879" s="111" t="s">
        <v>3513</v>
      </c>
      <c r="D3879" s="143">
        <v>44356</v>
      </c>
      <c r="E3879" s="111" t="s">
        <v>1387</v>
      </c>
      <c r="F3879" s="111" t="s">
        <v>1</v>
      </c>
      <c r="G3879" s="111" t="s">
        <v>1019</v>
      </c>
      <c r="H3879" s="111" t="s">
        <v>117</v>
      </c>
      <c r="I3879" s="111" t="s">
        <v>3349</v>
      </c>
      <c r="J3879" s="112">
        <v>20</v>
      </c>
      <c r="K3879" s="112">
        <v>9950</v>
      </c>
      <c r="L3879" s="112">
        <v>199000</v>
      </c>
      <c r="M3879" s="112">
        <v>23.6905</v>
      </c>
      <c r="N3879" s="112">
        <v>473.81</v>
      </c>
      <c r="O3879" s="112">
        <v>0</v>
      </c>
      <c r="P3879" s="112">
        <v>0</v>
      </c>
      <c r="Q3879" s="112">
        <v>9973.6905000000006</v>
      </c>
      <c r="R3879" s="112">
        <v>199473.81</v>
      </c>
      <c r="S3879" s="111" t="s">
        <v>1386</v>
      </c>
    </row>
    <row r="3880" spans="1:19">
      <c r="A3880" s="111" t="s">
        <v>3512</v>
      </c>
      <c r="B3880" s="143">
        <v>44356</v>
      </c>
      <c r="C3880" s="111" t="s">
        <v>3513</v>
      </c>
      <c r="D3880" s="143">
        <v>44356</v>
      </c>
      <c r="E3880" s="111" t="s">
        <v>1387</v>
      </c>
      <c r="F3880" s="111" t="s">
        <v>1</v>
      </c>
      <c r="G3880" s="111" t="s">
        <v>1019</v>
      </c>
      <c r="H3880" s="111" t="s">
        <v>117</v>
      </c>
      <c r="I3880" s="111" t="s">
        <v>1338</v>
      </c>
      <c r="J3880" s="112">
        <v>80</v>
      </c>
      <c r="K3880" s="112">
        <v>1186</v>
      </c>
      <c r="L3880" s="112">
        <v>94880</v>
      </c>
      <c r="M3880" s="112">
        <v>2.8237999999999999</v>
      </c>
      <c r="N3880" s="112">
        <v>225.904</v>
      </c>
      <c r="O3880" s="112">
        <v>0</v>
      </c>
      <c r="P3880" s="112">
        <v>0</v>
      </c>
      <c r="Q3880" s="112">
        <v>1188.8237999999999</v>
      </c>
      <c r="R3880" s="112">
        <v>95105.903999999995</v>
      </c>
      <c r="S3880" s="111" t="s">
        <v>1386</v>
      </c>
    </row>
    <row r="3881" spans="1:19" ht="25.5">
      <c r="A3881" s="111" t="s">
        <v>3514</v>
      </c>
      <c r="B3881" s="143">
        <v>44356</v>
      </c>
      <c r="C3881" s="111" t="s">
        <v>3515</v>
      </c>
      <c r="D3881" s="143">
        <v>44356</v>
      </c>
      <c r="E3881" s="111" t="s">
        <v>1387</v>
      </c>
      <c r="F3881" s="111" t="s">
        <v>83</v>
      </c>
      <c r="G3881" s="111" t="s">
        <v>1072</v>
      </c>
      <c r="H3881" s="111" t="s">
        <v>1391</v>
      </c>
      <c r="I3881" s="111" t="s">
        <v>3349</v>
      </c>
      <c r="J3881" s="112">
        <v>4</v>
      </c>
      <c r="K3881" s="112">
        <v>9950</v>
      </c>
      <c r="L3881" s="112">
        <v>39800</v>
      </c>
      <c r="M3881" s="112">
        <v>23.6905</v>
      </c>
      <c r="N3881" s="112">
        <v>94.762</v>
      </c>
      <c r="O3881" s="112">
        <v>0</v>
      </c>
      <c r="P3881" s="112">
        <v>0</v>
      </c>
      <c r="Q3881" s="112">
        <v>9973.6905000000006</v>
      </c>
      <c r="R3881" s="112">
        <v>39894.762000000002</v>
      </c>
      <c r="S3881" s="111" t="s">
        <v>1386</v>
      </c>
    </row>
    <row r="3882" spans="1:19" ht="25.5">
      <c r="A3882" s="111" t="s">
        <v>3516</v>
      </c>
      <c r="B3882" s="143">
        <v>44356</v>
      </c>
      <c r="C3882" s="111" t="s">
        <v>3517</v>
      </c>
      <c r="D3882" s="143">
        <v>44356</v>
      </c>
      <c r="E3882" s="111" t="s">
        <v>1387</v>
      </c>
      <c r="F3882" s="111" t="s">
        <v>81</v>
      </c>
      <c r="G3882" s="111" t="s">
        <v>1406</v>
      </c>
      <c r="H3882" s="111" t="s">
        <v>24</v>
      </c>
      <c r="I3882" s="111" t="s">
        <v>3349</v>
      </c>
      <c r="J3882" s="112">
        <v>10</v>
      </c>
      <c r="K3882" s="112">
        <v>9950</v>
      </c>
      <c r="L3882" s="112">
        <v>99500</v>
      </c>
      <c r="M3882" s="112">
        <v>23.6905</v>
      </c>
      <c r="N3882" s="112">
        <v>236.905</v>
      </c>
      <c r="O3882" s="112">
        <v>0</v>
      </c>
      <c r="P3882" s="112">
        <v>0</v>
      </c>
      <c r="Q3882" s="112">
        <v>9973.6905000000006</v>
      </c>
      <c r="R3882" s="112">
        <v>99736.904999999999</v>
      </c>
      <c r="S3882" s="111" t="s">
        <v>1386</v>
      </c>
    </row>
    <row r="3883" spans="1:19">
      <c r="A3883" s="111" t="s">
        <v>3518</v>
      </c>
      <c r="B3883" s="143">
        <v>44356</v>
      </c>
      <c r="C3883" s="111" t="s">
        <v>3519</v>
      </c>
      <c r="D3883" s="143">
        <v>44356</v>
      </c>
      <c r="E3883" s="111" t="s">
        <v>1387</v>
      </c>
      <c r="F3883" s="111" t="s">
        <v>88</v>
      </c>
      <c r="G3883" s="111" t="s">
        <v>1406</v>
      </c>
      <c r="H3883" s="111" t="s">
        <v>24</v>
      </c>
      <c r="I3883" s="111" t="s">
        <v>1334</v>
      </c>
      <c r="J3883" s="112">
        <v>20</v>
      </c>
      <c r="K3883" s="112">
        <v>1400</v>
      </c>
      <c r="L3883" s="112">
        <v>28000</v>
      </c>
      <c r="M3883" s="112">
        <v>3.3332999999999999</v>
      </c>
      <c r="N3883" s="112">
        <v>66.665999999999997</v>
      </c>
      <c r="O3883" s="112">
        <v>0</v>
      </c>
      <c r="P3883" s="112">
        <v>0</v>
      </c>
      <c r="Q3883" s="112">
        <v>1403.3333</v>
      </c>
      <c r="R3883" s="112">
        <v>28066.666000000001</v>
      </c>
      <c r="S3883" s="111" t="s">
        <v>1386</v>
      </c>
    </row>
    <row r="3884" spans="1:19" ht="25.5">
      <c r="A3884" s="111" t="s">
        <v>3518</v>
      </c>
      <c r="B3884" s="143">
        <v>44356</v>
      </c>
      <c r="C3884" s="111" t="s">
        <v>3519</v>
      </c>
      <c r="D3884" s="143">
        <v>44356</v>
      </c>
      <c r="E3884" s="111" t="s">
        <v>1387</v>
      </c>
      <c r="F3884" s="111" t="s">
        <v>88</v>
      </c>
      <c r="G3884" s="111" t="s">
        <v>1406</v>
      </c>
      <c r="H3884" s="111" t="s">
        <v>24</v>
      </c>
      <c r="I3884" s="111" t="s">
        <v>3349</v>
      </c>
      <c r="J3884" s="112">
        <v>10</v>
      </c>
      <c r="K3884" s="112">
        <v>9950</v>
      </c>
      <c r="L3884" s="112">
        <v>99500</v>
      </c>
      <c r="M3884" s="112">
        <v>23.6905</v>
      </c>
      <c r="N3884" s="112">
        <v>236.905</v>
      </c>
      <c r="O3884" s="112">
        <v>0</v>
      </c>
      <c r="P3884" s="112">
        <v>0</v>
      </c>
      <c r="Q3884" s="112">
        <v>9973.6905000000006</v>
      </c>
      <c r="R3884" s="112">
        <v>99736.904999999999</v>
      </c>
      <c r="S3884" s="111" t="s">
        <v>1386</v>
      </c>
    </row>
    <row r="3885" spans="1:19" ht="25.5">
      <c r="A3885" s="111" t="s">
        <v>3520</v>
      </c>
      <c r="B3885" s="143">
        <v>44356</v>
      </c>
      <c r="C3885" s="111" t="s">
        <v>3521</v>
      </c>
      <c r="D3885" s="143">
        <v>44356</v>
      </c>
      <c r="E3885" s="111" t="s">
        <v>1387</v>
      </c>
      <c r="F3885" s="111" t="s">
        <v>34</v>
      </c>
      <c r="G3885" s="111" t="s">
        <v>1393</v>
      </c>
      <c r="H3885" s="111" t="s">
        <v>24</v>
      </c>
      <c r="I3885" s="111" t="s">
        <v>3349</v>
      </c>
      <c r="J3885" s="112">
        <v>5</v>
      </c>
      <c r="K3885" s="112">
        <v>9950</v>
      </c>
      <c r="L3885" s="112">
        <v>49750</v>
      </c>
      <c r="M3885" s="112">
        <v>23.6905</v>
      </c>
      <c r="N3885" s="112">
        <v>118.4525</v>
      </c>
      <c r="O3885" s="112">
        <v>0</v>
      </c>
      <c r="P3885" s="112">
        <v>0</v>
      </c>
      <c r="Q3885" s="112">
        <v>9973.6905000000006</v>
      </c>
      <c r="R3885" s="112">
        <v>49868.452499999999</v>
      </c>
      <c r="S3885" s="111" t="s">
        <v>1386</v>
      </c>
    </row>
    <row r="3886" spans="1:19" ht="25.5">
      <c r="A3886" s="111" t="s">
        <v>3522</v>
      </c>
      <c r="B3886" s="143">
        <v>44356</v>
      </c>
      <c r="C3886" s="111" t="s">
        <v>3523</v>
      </c>
      <c r="D3886" s="143">
        <v>44356</v>
      </c>
      <c r="E3886" s="111" t="s">
        <v>1387</v>
      </c>
      <c r="F3886" s="111" t="s">
        <v>30</v>
      </c>
      <c r="G3886" s="111" t="s">
        <v>1407</v>
      </c>
      <c r="H3886" s="111" t="s">
        <v>24</v>
      </c>
      <c r="I3886" s="111" t="s">
        <v>3349</v>
      </c>
      <c r="J3886" s="112">
        <v>25</v>
      </c>
      <c r="K3886" s="112">
        <v>9950</v>
      </c>
      <c r="L3886" s="112">
        <v>248750</v>
      </c>
      <c r="M3886" s="112">
        <v>23.6905</v>
      </c>
      <c r="N3886" s="112">
        <v>592.26250000000005</v>
      </c>
      <c r="O3886" s="112">
        <v>0</v>
      </c>
      <c r="P3886" s="112">
        <v>0</v>
      </c>
      <c r="Q3886" s="112">
        <v>9973.6905000000006</v>
      </c>
      <c r="R3886" s="112">
        <v>249342.26250000001</v>
      </c>
      <c r="S3886" s="111" t="s">
        <v>1386</v>
      </c>
    </row>
    <row r="3887" spans="1:19" ht="25.5">
      <c r="A3887" s="111" t="s">
        <v>3524</v>
      </c>
      <c r="B3887" s="143">
        <v>44356</v>
      </c>
      <c r="C3887" s="111" t="s">
        <v>3525</v>
      </c>
      <c r="D3887" s="143">
        <v>44356</v>
      </c>
      <c r="E3887" s="111" t="s">
        <v>1387</v>
      </c>
      <c r="F3887" s="111" t="s">
        <v>29</v>
      </c>
      <c r="G3887" s="111" t="s">
        <v>1065</v>
      </c>
      <c r="H3887" s="111" t="s">
        <v>24</v>
      </c>
      <c r="I3887" s="111" t="s">
        <v>3349</v>
      </c>
      <c r="J3887" s="112">
        <v>15</v>
      </c>
      <c r="K3887" s="112">
        <v>9950</v>
      </c>
      <c r="L3887" s="112">
        <v>149250</v>
      </c>
      <c r="M3887" s="112">
        <v>23.6905</v>
      </c>
      <c r="N3887" s="112">
        <v>355.35750000000002</v>
      </c>
      <c r="O3887" s="112">
        <v>0</v>
      </c>
      <c r="P3887" s="112">
        <v>0</v>
      </c>
      <c r="Q3887" s="112">
        <v>9973.6905000000006</v>
      </c>
      <c r="R3887" s="112">
        <v>149605.35750000001</v>
      </c>
      <c r="S3887" s="111" t="s">
        <v>1386</v>
      </c>
    </row>
    <row r="3888" spans="1:19" ht="25.5">
      <c r="A3888" s="111" t="s">
        <v>3526</v>
      </c>
      <c r="B3888" s="143">
        <v>44356</v>
      </c>
      <c r="C3888" s="111" t="s">
        <v>3527</v>
      </c>
      <c r="D3888" s="143">
        <v>44356</v>
      </c>
      <c r="E3888" s="111" t="s">
        <v>1387</v>
      </c>
      <c r="F3888" s="111" t="s">
        <v>28</v>
      </c>
      <c r="G3888" s="111" t="s">
        <v>1408</v>
      </c>
      <c r="H3888" s="111" t="s">
        <v>24</v>
      </c>
      <c r="I3888" s="111" t="s">
        <v>3349</v>
      </c>
      <c r="J3888" s="112">
        <v>20</v>
      </c>
      <c r="K3888" s="112">
        <v>9950</v>
      </c>
      <c r="L3888" s="112">
        <v>199000</v>
      </c>
      <c r="M3888" s="112">
        <v>23.6905</v>
      </c>
      <c r="N3888" s="112">
        <v>473.81</v>
      </c>
      <c r="O3888" s="112">
        <v>0</v>
      </c>
      <c r="P3888" s="112">
        <v>0</v>
      </c>
      <c r="Q3888" s="112">
        <v>9973.6905000000006</v>
      </c>
      <c r="R3888" s="112">
        <v>199473.81</v>
      </c>
      <c r="S3888" s="111" t="s">
        <v>1386</v>
      </c>
    </row>
    <row r="3889" spans="1:19">
      <c r="A3889" s="111" t="s">
        <v>3526</v>
      </c>
      <c r="B3889" s="143">
        <v>44356</v>
      </c>
      <c r="C3889" s="111" t="s">
        <v>3527</v>
      </c>
      <c r="D3889" s="143">
        <v>44356</v>
      </c>
      <c r="E3889" s="111" t="s">
        <v>1387</v>
      </c>
      <c r="F3889" s="111" t="s">
        <v>28</v>
      </c>
      <c r="G3889" s="111" t="s">
        <v>1408</v>
      </c>
      <c r="H3889" s="111" t="s">
        <v>24</v>
      </c>
      <c r="I3889" s="111" t="s">
        <v>1286</v>
      </c>
      <c r="J3889" s="112">
        <v>100</v>
      </c>
      <c r="K3889" s="112">
        <v>1361</v>
      </c>
      <c r="L3889" s="112">
        <v>136100</v>
      </c>
      <c r="M3889" s="112">
        <v>3.2404999999999999</v>
      </c>
      <c r="N3889" s="112">
        <v>324.05</v>
      </c>
      <c r="O3889" s="112">
        <v>0</v>
      </c>
      <c r="P3889" s="112">
        <v>0</v>
      </c>
      <c r="Q3889" s="112">
        <v>1364.2405000000001</v>
      </c>
      <c r="R3889" s="112">
        <v>136424.04999999999</v>
      </c>
      <c r="S3889" s="111" t="s">
        <v>1386</v>
      </c>
    </row>
    <row r="3890" spans="1:19">
      <c r="A3890" s="111" t="s">
        <v>3526</v>
      </c>
      <c r="B3890" s="143">
        <v>44356</v>
      </c>
      <c r="C3890" s="111" t="s">
        <v>3527</v>
      </c>
      <c r="D3890" s="143">
        <v>44356</v>
      </c>
      <c r="E3890" s="111" t="s">
        <v>1387</v>
      </c>
      <c r="F3890" s="111" t="s">
        <v>28</v>
      </c>
      <c r="G3890" s="111" t="s">
        <v>1408</v>
      </c>
      <c r="H3890" s="111" t="s">
        <v>24</v>
      </c>
      <c r="I3890" s="111" t="s">
        <v>1334</v>
      </c>
      <c r="J3890" s="112">
        <v>60</v>
      </c>
      <c r="K3890" s="112">
        <v>1400</v>
      </c>
      <c r="L3890" s="112">
        <v>84000</v>
      </c>
      <c r="M3890" s="112">
        <v>3.3332999999999999</v>
      </c>
      <c r="N3890" s="112">
        <v>199.99799999999999</v>
      </c>
      <c r="O3890" s="112">
        <v>0</v>
      </c>
      <c r="P3890" s="112">
        <v>0</v>
      </c>
      <c r="Q3890" s="112">
        <v>1403.3333</v>
      </c>
      <c r="R3890" s="112">
        <v>84199.998000000007</v>
      </c>
      <c r="S3890" s="111" t="s">
        <v>1386</v>
      </c>
    </row>
    <row r="3891" spans="1:19" ht="25.5">
      <c r="A3891" s="111" t="s">
        <v>3528</v>
      </c>
      <c r="B3891" s="143">
        <v>44356</v>
      </c>
      <c r="C3891" s="111" t="s">
        <v>3529</v>
      </c>
      <c r="D3891" s="143">
        <v>44356</v>
      </c>
      <c r="E3891" s="111" t="s">
        <v>1387</v>
      </c>
      <c r="F3891" s="111" t="s">
        <v>27</v>
      </c>
      <c r="G3891" s="111" t="s">
        <v>1065</v>
      </c>
      <c r="H3891" s="111" t="s">
        <v>24</v>
      </c>
      <c r="I3891" s="111" t="s">
        <v>3349</v>
      </c>
      <c r="J3891" s="112">
        <v>5</v>
      </c>
      <c r="K3891" s="112">
        <v>9950</v>
      </c>
      <c r="L3891" s="112">
        <v>49750</v>
      </c>
      <c r="M3891" s="112">
        <v>23.6905</v>
      </c>
      <c r="N3891" s="112">
        <v>118.4525</v>
      </c>
      <c r="O3891" s="112">
        <v>0</v>
      </c>
      <c r="P3891" s="112">
        <v>0</v>
      </c>
      <c r="Q3891" s="112">
        <v>9973.6905000000006</v>
      </c>
      <c r="R3891" s="112">
        <v>49868.452499999999</v>
      </c>
      <c r="S3891" s="111" t="s">
        <v>1386</v>
      </c>
    </row>
    <row r="3892" spans="1:19">
      <c r="A3892" s="111" t="s">
        <v>3530</v>
      </c>
      <c r="B3892" s="143">
        <v>44356</v>
      </c>
      <c r="C3892" s="111" t="s">
        <v>3531</v>
      </c>
      <c r="D3892" s="143">
        <v>44356</v>
      </c>
      <c r="E3892" s="111" t="s">
        <v>1387</v>
      </c>
      <c r="F3892" s="111" t="s">
        <v>31</v>
      </c>
      <c r="G3892" s="111" t="s">
        <v>1024</v>
      </c>
      <c r="H3892" s="111" t="s">
        <v>24</v>
      </c>
      <c r="I3892" s="111" t="s">
        <v>1334</v>
      </c>
      <c r="J3892" s="112">
        <v>140</v>
      </c>
      <c r="K3892" s="112">
        <v>1400</v>
      </c>
      <c r="L3892" s="112">
        <v>196000</v>
      </c>
      <c r="M3892" s="112">
        <v>3.3332999999999999</v>
      </c>
      <c r="N3892" s="112">
        <v>466.66199999999998</v>
      </c>
      <c r="O3892" s="112">
        <v>0</v>
      </c>
      <c r="P3892" s="112">
        <v>0</v>
      </c>
      <c r="Q3892" s="112">
        <v>1403.3333</v>
      </c>
      <c r="R3892" s="112">
        <v>196466.66200000001</v>
      </c>
      <c r="S3892" s="111" t="s">
        <v>1386</v>
      </c>
    </row>
    <row r="3893" spans="1:19" ht="25.5">
      <c r="A3893" s="111" t="s">
        <v>3530</v>
      </c>
      <c r="B3893" s="143">
        <v>44356</v>
      </c>
      <c r="C3893" s="111" t="s">
        <v>3531</v>
      </c>
      <c r="D3893" s="143">
        <v>44356</v>
      </c>
      <c r="E3893" s="111" t="s">
        <v>1387</v>
      </c>
      <c r="F3893" s="111" t="s">
        <v>31</v>
      </c>
      <c r="G3893" s="111" t="s">
        <v>1024</v>
      </c>
      <c r="H3893" s="111" t="s">
        <v>24</v>
      </c>
      <c r="I3893" s="111" t="s">
        <v>3349</v>
      </c>
      <c r="J3893" s="112">
        <v>20</v>
      </c>
      <c r="K3893" s="112">
        <v>9950</v>
      </c>
      <c r="L3893" s="112">
        <v>199000</v>
      </c>
      <c r="M3893" s="112">
        <v>23.6905</v>
      </c>
      <c r="N3893" s="112">
        <v>473.81</v>
      </c>
      <c r="O3893" s="112">
        <v>0</v>
      </c>
      <c r="P3893" s="112">
        <v>0</v>
      </c>
      <c r="Q3893" s="112">
        <v>9973.6905000000006</v>
      </c>
      <c r="R3893" s="112">
        <v>199473.81</v>
      </c>
      <c r="S3893" s="111" t="s">
        <v>1386</v>
      </c>
    </row>
    <row r="3894" spans="1:19">
      <c r="A3894" s="111" t="s">
        <v>3530</v>
      </c>
      <c r="B3894" s="143">
        <v>44356</v>
      </c>
      <c r="C3894" s="111" t="s">
        <v>3531</v>
      </c>
      <c r="D3894" s="143">
        <v>44356</v>
      </c>
      <c r="E3894" s="111" t="s">
        <v>1387</v>
      </c>
      <c r="F3894" s="111" t="s">
        <v>31</v>
      </c>
      <c r="G3894" s="111" t="s">
        <v>1024</v>
      </c>
      <c r="H3894" s="111" t="s">
        <v>24</v>
      </c>
      <c r="I3894" s="111" t="s">
        <v>1308</v>
      </c>
      <c r="J3894" s="112">
        <v>5</v>
      </c>
      <c r="K3894" s="112">
        <v>9850</v>
      </c>
      <c r="L3894" s="112">
        <v>49250</v>
      </c>
      <c r="M3894" s="112">
        <v>23.452400000000001</v>
      </c>
      <c r="N3894" s="112">
        <v>117.262</v>
      </c>
      <c r="O3894" s="112">
        <v>0</v>
      </c>
      <c r="P3894" s="112">
        <v>0</v>
      </c>
      <c r="Q3894" s="112">
        <v>9873.4524000000001</v>
      </c>
      <c r="R3894" s="112">
        <v>49367.262000000002</v>
      </c>
      <c r="S3894" s="111" t="s">
        <v>1386</v>
      </c>
    </row>
    <row r="3895" spans="1:19" ht="25.5">
      <c r="A3895" s="111" t="s">
        <v>3532</v>
      </c>
      <c r="B3895" s="143">
        <v>44356</v>
      </c>
      <c r="C3895" s="111" t="s">
        <v>3533</v>
      </c>
      <c r="D3895" s="143">
        <v>44356</v>
      </c>
      <c r="E3895" s="111" t="s">
        <v>1387</v>
      </c>
      <c r="F3895" s="111" t="s">
        <v>89</v>
      </c>
      <c r="G3895" s="111" t="s">
        <v>1410</v>
      </c>
      <c r="H3895" s="111" t="s">
        <v>1391</v>
      </c>
      <c r="I3895" s="111" t="s">
        <v>3349</v>
      </c>
      <c r="J3895" s="112">
        <v>5</v>
      </c>
      <c r="K3895" s="112">
        <v>9950</v>
      </c>
      <c r="L3895" s="112">
        <v>49750</v>
      </c>
      <c r="M3895" s="112">
        <v>23.6905</v>
      </c>
      <c r="N3895" s="112">
        <v>118.4525</v>
      </c>
      <c r="O3895" s="112">
        <v>0</v>
      </c>
      <c r="P3895" s="112">
        <v>0</v>
      </c>
      <c r="Q3895" s="112">
        <v>9973.6905000000006</v>
      </c>
      <c r="R3895" s="112">
        <v>49868.452499999999</v>
      </c>
      <c r="S3895" s="111" t="s">
        <v>1386</v>
      </c>
    </row>
    <row r="3896" spans="1:19" ht="25.5">
      <c r="A3896" s="111" t="s">
        <v>3534</v>
      </c>
      <c r="B3896" s="143">
        <v>44356</v>
      </c>
      <c r="C3896" s="111" t="s">
        <v>3535</v>
      </c>
      <c r="D3896" s="143">
        <v>44356</v>
      </c>
      <c r="E3896" s="111" t="s">
        <v>1387</v>
      </c>
      <c r="F3896" s="111" t="s">
        <v>86</v>
      </c>
      <c r="G3896" s="111" t="s">
        <v>78</v>
      </c>
      <c r="H3896" s="111" t="s">
        <v>1391</v>
      </c>
      <c r="I3896" s="111" t="s">
        <v>3349</v>
      </c>
      <c r="J3896" s="112">
        <v>10</v>
      </c>
      <c r="K3896" s="112">
        <v>9950</v>
      </c>
      <c r="L3896" s="112">
        <v>99500</v>
      </c>
      <c r="M3896" s="112">
        <v>23.6905</v>
      </c>
      <c r="N3896" s="112">
        <v>236.905</v>
      </c>
      <c r="O3896" s="112">
        <v>0</v>
      </c>
      <c r="P3896" s="112">
        <v>0</v>
      </c>
      <c r="Q3896" s="112">
        <v>9973.6905000000006</v>
      </c>
      <c r="R3896" s="112">
        <v>99736.904999999999</v>
      </c>
      <c r="S3896" s="111" t="s">
        <v>1386</v>
      </c>
    </row>
    <row r="3897" spans="1:19" ht="25.5">
      <c r="A3897" s="111" t="s">
        <v>3536</v>
      </c>
      <c r="B3897" s="143">
        <v>44356</v>
      </c>
      <c r="C3897" s="111" t="s">
        <v>3537</v>
      </c>
      <c r="D3897" s="143">
        <v>44356</v>
      </c>
      <c r="E3897" s="111" t="s">
        <v>1387</v>
      </c>
      <c r="F3897" s="111" t="s">
        <v>85</v>
      </c>
      <c r="G3897" s="111" t="s">
        <v>1410</v>
      </c>
      <c r="H3897" s="111" t="s">
        <v>1391</v>
      </c>
      <c r="I3897" s="111" t="s">
        <v>3349</v>
      </c>
      <c r="J3897" s="112">
        <v>10</v>
      </c>
      <c r="K3897" s="112">
        <v>9950</v>
      </c>
      <c r="L3897" s="112">
        <v>99500</v>
      </c>
      <c r="M3897" s="112">
        <v>23.6905</v>
      </c>
      <c r="N3897" s="112">
        <v>236.905</v>
      </c>
      <c r="O3897" s="112">
        <v>0</v>
      </c>
      <c r="P3897" s="112">
        <v>0</v>
      </c>
      <c r="Q3897" s="112">
        <v>9973.6905000000006</v>
      </c>
      <c r="R3897" s="112">
        <v>99736.904999999999</v>
      </c>
      <c r="S3897" s="111" t="s">
        <v>1386</v>
      </c>
    </row>
    <row r="3898" spans="1:19">
      <c r="A3898" s="111" t="s">
        <v>3538</v>
      </c>
      <c r="B3898" s="143">
        <v>44356</v>
      </c>
      <c r="C3898" s="111" t="s">
        <v>3539</v>
      </c>
      <c r="D3898" s="143">
        <v>44356</v>
      </c>
      <c r="E3898" s="111" t="s">
        <v>1387</v>
      </c>
      <c r="F3898" s="111" t="s">
        <v>1427</v>
      </c>
      <c r="G3898" s="111" t="s">
        <v>78</v>
      </c>
      <c r="H3898" s="111" t="s">
        <v>1391</v>
      </c>
      <c r="I3898" s="111" t="s">
        <v>1308</v>
      </c>
      <c r="J3898" s="112">
        <v>5</v>
      </c>
      <c r="K3898" s="112">
        <v>9850</v>
      </c>
      <c r="L3898" s="112">
        <v>49250</v>
      </c>
      <c r="M3898" s="112">
        <v>23.452400000000001</v>
      </c>
      <c r="N3898" s="112">
        <v>117.262</v>
      </c>
      <c r="O3898" s="112">
        <v>0</v>
      </c>
      <c r="P3898" s="112">
        <v>0</v>
      </c>
      <c r="Q3898" s="112">
        <v>9873.4524000000001</v>
      </c>
      <c r="R3898" s="112">
        <v>49367.262000000002</v>
      </c>
      <c r="S3898" s="111" t="s">
        <v>1386</v>
      </c>
    </row>
    <row r="3899" spans="1:19" ht="25.5">
      <c r="A3899" s="111" t="s">
        <v>3538</v>
      </c>
      <c r="B3899" s="143">
        <v>44356</v>
      </c>
      <c r="C3899" s="111" t="s">
        <v>3539</v>
      </c>
      <c r="D3899" s="143">
        <v>44356</v>
      </c>
      <c r="E3899" s="111" t="s">
        <v>1387</v>
      </c>
      <c r="F3899" s="111" t="s">
        <v>1427</v>
      </c>
      <c r="G3899" s="111" t="s">
        <v>78</v>
      </c>
      <c r="H3899" s="111" t="s">
        <v>1391</v>
      </c>
      <c r="I3899" s="111" t="s">
        <v>3349</v>
      </c>
      <c r="J3899" s="112">
        <v>5</v>
      </c>
      <c r="K3899" s="112">
        <v>9950</v>
      </c>
      <c r="L3899" s="112">
        <v>49750</v>
      </c>
      <c r="M3899" s="112">
        <v>23.6905</v>
      </c>
      <c r="N3899" s="112">
        <v>118.4525</v>
      </c>
      <c r="O3899" s="112">
        <v>0</v>
      </c>
      <c r="P3899" s="112">
        <v>0</v>
      </c>
      <c r="Q3899" s="112">
        <v>9973.6905000000006</v>
      </c>
      <c r="R3899" s="112">
        <v>49868.452499999999</v>
      </c>
      <c r="S3899" s="111" t="s">
        <v>1386</v>
      </c>
    </row>
    <row r="3900" spans="1:19" ht="25.5">
      <c r="A3900" s="111" t="s">
        <v>3540</v>
      </c>
      <c r="B3900" s="143">
        <v>44356</v>
      </c>
      <c r="C3900" s="111" t="s">
        <v>3541</v>
      </c>
      <c r="D3900" s="143">
        <v>44356</v>
      </c>
      <c r="E3900" s="111" t="s">
        <v>1387</v>
      </c>
      <c r="F3900" s="111" t="s">
        <v>82</v>
      </c>
      <c r="G3900" s="111" t="s">
        <v>992</v>
      </c>
      <c r="H3900" s="111" t="s">
        <v>1391</v>
      </c>
      <c r="I3900" s="111" t="s">
        <v>3349</v>
      </c>
      <c r="J3900" s="112">
        <v>12</v>
      </c>
      <c r="K3900" s="112">
        <v>9950</v>
      </c>
      <c r="L3900" s="112">
        <v>119400</v>
      </c>
      <c r="M3900" s="112">
        <v>23.6905</v>
      </c>
      <c r="N3900" s="112">
        <v>284.286</v>
      </c>
      <c r="O3900" s="112">
        <v>0</v>
      </c>
      <c r="P3900" s="112">
        <v>0</v>
      </c>
      <c r="Q3900" s="112">
        <v>9973.6905000000006</v>
      </c>
      <c r="R3900" s="112">
        <v>119684.28599999999</v>
      </c>
      <c r="S3900" s="111" t="s">
        <v>1386</v>
      </c>
    </row>
    <row r="3901" spans="1:19" ht="25.5">
      <c r="A3901" s="111" t="s">
        <v>3542</v>
      </c>
      <c r="B3901" s="143">
        <v>44356</v>
      </c>
      <c r="C3901" s="111" t="s">
        <v>3543</v>
      </c>
      <c r="D3901" s="143">
        <v>44356</v>
      </c>
      <c r="E3901" s="111" t="s">
        <v>1387</v>
      </c>
      <c r="F3901" s="111" t="s">
        <v>32</v>
      </c>
      <c r="G3901" s="111" t="s">
        <v>25</v>
      </c>
      <c r="H3901" s="111" t="s">
        <v>24</v>
      </c>
      <c r="I3901" s="111" t="s">
        <v>3349</v>
      </c>
      <c r="J3901" s="112">
        <v>10</v>
      </c>
      <c r="K3901" s="112">
        <v>9950</v>
      </c>
      <c r="L3901" s="112">
        <v>99500</v>
      </c>
      <c r="M3901" s="112">
        <v>23.6905</v>
      </c>
      <c r="N3901" s="112">
        <v>236.905</v>
      </c>
      <c r="O3901" s="112">
        <v>0</v>
      </c>
      <c r="P3901" s="112">
        <v>0</v>
      </c>
      <c r="Q3901" s="112">
        <v>9973.6905000000006</v>
      </c>
      <c r="R3901" s="112">
        <v>99736.904999999999</v>
      </c>
      <c r="S3901" s="111" t="s">
        <v>1386</v>
      </c>
    </row>
    <row r="3902" spans="1:19" ht="25.5">
      <c r="A3902" s="111" t="s">
        <v>3544</v>
      </c>
      <c r="B3902" s="143">
        <v>44356</v>
      </c>
      <c r="C3902" s="111" t="s">
        <v>3545</v>
      </c>
      <c r="D3902" s="143">
        <v>44356</v>
      </c>
      <c r="E3902" s="111" t="s">
        <v>1387</v>
      </c>
      <c r="F3902" s="111" t="s">
        <v>14</v>
      </c>
      <c r="G3902" s="111" t="s">
        <v>1395</v>
      </c>
      <c r="H3902" s="111" t="s">
        <v>13</v>
      </c>
      <c r="I3902" s="111" t="s">
        <v>3349</v>
      </c>
      <c r="J3902" s="112">
        <v>10</v>
      </c>
      <c r="K3902" s="112">
        <v>9950</v>
      </c>
      <c r="L3902" s="112">
        <v>99500</v>
      </c>
      <c r="M3902" s="112">
        <v>23.6905</v>
      </c>
      <c r="N3902" s="112">
        <v>236.905</v>
      </c>
      <c r="O3902" s="112">
        <v>0</v>
      </c>
      <c r="P3902" s="112">
        <v>0</v>
      </c>
      <c r="Q3902" s="112">
        <v>9973.6905000000006</v>
      </c>
      <c r="R3902" s="112">
        <v>99736.904999999999</v>
      </c>
      <c r="S3902" s="111" t="s">
        <v>1386</v>
      </c>
    </row>
    <row r="3903" spans="1:19" ht="25.5">
      <c r="A3903" s="111" t="s">
        <v>3546</v>
      </c>
      <c r="B3903" s="143">
        <v>44356</v>
      </c>
      <c r="C3903" s="111" t="s">
        <v>3547</v>
      </c>
      <c r="D3903" s="143">
        <v>44356</v>
      </c>
      <c r="E3903" s="111" t="s">
        <v>1387</v>
      </c>
      <c r="F3903" s="111" t="s">
        <v>18</v>
      </c>
      <c r="G3903" s="111" t="s">
        <v>19</v>
      </c>
      <c r="H3903" s="111" t="s">
        <v>13</v>
      </c>
      <c r="I3903" s="111" t="s">
        <v>3349</v>
      </c>
      <c r="J3903" s="112">
        <v>15</v>
      </c>
      <c r="K3903" s="112">
        <v>9950</v>
      </c>
      <c r="L3903" s="112">
        <v>149250</v>
      </c>
      <c r="M3903" s="112">
        <v>23.6905</v>
      </c>
      <c r="N3903" s="112">
        <v>355.35750000000002</v>
      </c>
      <c r="O3903" s="112">
        <v>0</v>
      </c>
      <c r="P3903" s="112">
        <v>0</v>
      </c>
      <c r="Q3903" s="112">
        <v>9973.6905000000006</v>
      </c>
      <c r="R3903" s="112">
        <v>149605.35750000001</v>
      </c>
      <c r="S3903" s="111" t="s">
        <v>1386</v>
      </c>
    </row>
    <row r="3904" spans="1:19" ht="25.5">
      <c r="A3904" s="111" t="s">
        <v>3548</v>
      </c>
      <c r="B3904" s="143">
        <v>44356</v>
      </c>
      <c r="C3904" s="111" t="s">
        <v>3549</v>
      </c>
      <c r="D3904" s="143">
        <v>44356</v>
      </c>
      <c r="E3904" s="111" t="s">
        <v>1387</v>
      </c>
      <c r="F3904" s="111" t="s">
        <v>122</v>
      </c>
      <c r="G3904" s="111" t="s">
        <v>1407</v>
      </c>
      <c r="H3904" s="111" t="s">
        <v>24</v>
      </c>
      <c r="I3904" s="111" t="s">
        <v>3349</v>
      </c>
      <c r="J3904" s="112">
        <v>10</v>
      </c>
      <c r="K3904" s="112">
        <v>9950</v>
      </c>
      <c r="L3904" s="112">
        <v>99500</v>
      </c>
      <c r="M3904" s="112">
        <v>23.6905</v>
      </c>
      <c r="N3904" s="112">
        <v>236.905</v>
      </c>
      <c r="O3904" s="112">
        <v>0</v>
      </c>
      <c r="P3904" s="112">
        <v>0</v>
      </c>
      <c r="Q3904" s="112">
        <v>9973.6905000000006</v>
      </c>
      <c r="R3904" s="112">
        <v>99736.904999999999</v>
      </c>
      <c r="S3904" s="111" t="s">
        <v>1386</v>
      </c>
    </row>
    <row r="3905" spans="1:19">
      <c r="A3905" s="111" t="s">
        <v>3548</v>
      </c>
      <c r="B3905" s="143">
        <v>44356</v>
      </c>
      <c r="C3905" s="111" t="s">
        <v>3549</v>
      </c>
      <c r="D3905" s="143">
        <v>44356</v>
      </c>
      <c r="E3905" s="111" t="s">
        <v>1387</v>
      </c>
      <c r="F3905" s="111" t="s">
        <v>122</v>
      </c>
      <c r="G3905" s="111" t="s">
        <v>1407</v>
      </c>
      <c r="H3905" s="111" t="s">
        <v>24</v>
      </c>
      <c r="I3905" s="111" t="s">
        <v>1127</v>
      </c>
      <c r="J3905" s="112">
        <v>10</v>
      </c>
      <c r="K3905" s="112">
        <v>1419</v>
      </c>
      <c r="L3905" s="112">
        <v>14190</v>
      </c>
      <c r="M3905" s="112">
        <v>3.3786</v>
      </c>
      <c r="N3905" s="112">
        <v>33.786000000000001</v>
      </c>
      <c r="O3905" s="112">
        <v>0</v>
      </c>
      <c r="P3905" s="112">
        <v>0</v>
      </c>
      <c r="Q3905" s="112">
        <v>1422.3786</v>
      </c>
      <c r="R3905" s="112">
        <v>14223.786</v>
      </c>
      <c r="S3905" s="111" t="s">
        <v>1386</v>
      </c>
    </row>
    <row r="3906" spans="1:19">
      <c r="A3906" s="111" t="s">
        <v>3550</v>
      </c>
      <c r="B3906" s="143">
        <v>44356</v>
      </c>
      <c r="C3906" s="111" t="s">
        <v>3551</v>
      </c>
      <c r="D3906" s="143">
        <v>44356</v>
      </c>
      <c r="E3906" s="111" t="s">
        <v>1387</v>
      </c>
      <c r="F3906" s="111" t="s">
        <v>26</v>
      </c>
      <c r="G3906" s="111" t="s">
        <v>1405</v>
      </c>
      <c r="H3906" s="111" t="s">
        <v>24</v>
      </c>
      <c r="I3906" s="111" t="s">
        <v>1436</v>
      </c>
      <c r="J3906" s="112">
        <v>100</v>
      </c>
      <c r="K3906" s="112">
        <v>1176</v>
      </c>
      <c r="L3906" s="112">
        <v>117600</v>
      </c>
      <c r="M3906" s="112">
        <v>2.8</v>
      </c>
      <c r="N3906" s="112">
        <v>280</v>
      </c>
      <c r="O3906" s="112">
        <v>0</v>
      </c>
      <c r="P3906" s="112">
        <v>0</v>
      </c>
      <c r="Q3906" s="112">
        <v>1178.8</v>
      </c>
      <c r="R3906" s="112">
        <v>117880</v>
      </c>
      <c r="S3906" s="111" t="s">
        <v>1386</v>
      </c>
    </row>
    <row r="3907" spans="1:19" ht="25.5">
      <c r="A3907" s="111" t="s">
        <v>3550</v>
      </c>
      <c r="B3907" s="143">
        <v>44356</v>
      </c>
      <c r="C3907" s="111" t="s">
        <v>3551</v>
      </c>
      <c r="D3907" s="143">
        <v>44356</v>
      </c>
      <c r="E3907" s="111" t="s">
        <v>1387</v>
      </c>
      <c r="F3907" s="111" t="s">
        <v>26</v>
      </c>
      <c r="G3907" s="111" t="s">
        <v>1405</v>
      </c>
      <c r="H3907" s="111" t="s">
        <v>24</v>
      </c>
      <c r="I3907" s="111" t="s">
        <v>3349</v>
      </c>
      <c r="J3907" s="112">
        <v>20</v>
      </c>
      <c r="K3907" s="112">
        <v>9950</v>
      </c>
      <c r="L3907" s="112">
        <v>199000</v>
      </c>
      <c r="M3907" s="112">
        <v>23.6905</v>
      </c>
      <c r="N3907" s="112">
        <v>473.81</v>
      </c>
      <c r="O3907" s="112">
        <v>0</v>
      </c>
      <c r="P3907" s="112">
        <v>0</v>
      </c>
      <c r="Q3907" s="112">
        <v>9973.6905000000006</v>
      </c>
      <c r="R3907" s="112">
        <v>199473.81</v>
      </c>
      <c r="S3907" s="111" t="s">
        <v>1386</v>
      </c>
    </row>
    <row r="3908" spans="1:19" ht="25.5">
      <c r="A3908" s="111" t="s">
        <v>3552</v>
      </c>
      <c r="B3908" s="143">
        <v>44356</v>
      </c>
      <c r="C3908" s="111" t="s">
        <v>3553</v>
      </c>
      <c r="D3908" s="143">
        <v>44356</v>
      </c>
      <c r="E3908" s="111" t="s">
        <v>1387</v>
      </c>
      <c r="F3908" s="111" t="s">
        <v>1156</v>
      </c>
      <c r="G3908" s="111" t="s">
        <v>25</v>
      </c>
      <c r="H3908" s="111" t="s">
        <v>24</v>
      </c>
      <c r="I3908" s="111" t="s">
        <v>3349</v>
      </c>
      <c r="J3908" s="112">
        <v>5</v>
      </c>
      <c r="K3908" s="112">
        <v>9950</v>
      </c>
      <c r="L3908" s="112">
        <v>49750</v>
      </c>
      <c r="M3908" s="112">
        <v>23.6905</v>
      </c>
      <c r="N3908" s="112">
        <v>118.4525</v>
      </c>
      <c r="O3908" s="112">
        <v>0</v>
      </c>
      <c r="P3908" s="112">
        <v>0</v>
      </c>
      <c r="Q3908" s="112">
        <v>9973.6905000000006</v>
      </c>
      <c r="R3908" s="112">
        <v>49868.452499999999</v>
      </c>
      <c r="S3908" s="111" t="s">
        <v>1386</v>
      </c>
    </row>
    <row r="3909" spans="1:19" ht="25.5">
      <c r="A3909" s="111" t="s">
        <v>3554</v>
      </c>
      <c r="B3909" s="143">
        <v>44356</v>
      </c>
      <c r="C3909" s="111" t="s">
        <v>3555</v>
      </c>
      <c r="D3909" s="143">
        <v>44356</v>
      </c>
      <c r="E3909" s="111" t="s">
        <v>1387</v>
      </c>
      <c r="F3909" s="111" t="s">
        <v>23</v>
      </c>
      <c r="G3909" s="111" t="s">
        <v>1393</v>
      </c>
      <c r="H3909" s="111" t="s">
        <v>24</v>
      </c>
      <c r="I3909" s="111" t="s">
        <v>3349</v>
      </c>
      <c r="J3909" s="112">
        <v>20</v>
      </c>
      <c r="K3909" s="112">
        <v>9950</v>
      </c>
      <c r="L3909" s="112">
        <v>199000</v>
      </c>
      <c r="M3909" s="112">
        <v>23.6905</v>
      </c>
      <c r="N3909" s="112">
        <v>473.81</v>
      </c>
      <c r="O3909" s="112">
        <v>0</v>
      </c>
      <c r="P3909" s="112">
        <v>0</v>
      </c>
      <c r="Q3909" s="112">
        <v>9973.6905000000006</v>
      </c>
      <c r="R3909" s="112">
        <v>199473.81</v>
      </c>
      <c r="S3909" s="111" t="s">
        <v>1386</v>
      </c>
    </row>
    <row r="3910" spans="1:19">
      <c r="A3910" s="111" t="s">
        <v>3554</v>
      </c>
      <c r="B3910" s="143">
        <v>44356</v>
      </c>
      <c r="C3910" s="111" t="s">
        <v>3555</v>
      </c>
      <c r="D3910" s="143">
        <v>44356</v>
      </c>
      <c r="E3910" s="111" t="s">
        <v>1387</v>
      </c>
      <c r="F3910" s="111" t="s">
        <v>23</v>
      </c>
      <c r="G3910" s="111" t="s">
        <v>1393</v>
      </c>
      <c r="H3910" s="111" t="s">
        <v>24</v>
      </c>
      <c r="I3910" s="111" t="s">
        <v>1286</v>
      </c>
      <c r="J3910" s="112">
        <v>40</v>
      </c>
      <c r="K3910" s="112">
        <v>1361</v>
      </c>
      <c r="L3910" s="112">
        <v>54440</v>
      </c>
      <c r="M3910" s="112">
        <v>3.2404999999999999</v>
      </c>
      <c r="N3910" s="112">
        <v>129.62</v>
      </c>
      <c r="O3910" s="112">
        <v>0</v>
      </c>
      <c r="P3910" s="112">
        <v>0</v>
      </c>
      <c r="Q3910" s="112">
        <v>1364.2405000000001</v>
      </c>
      <c r="R3910" s="112">
        <v>54569.62</v>
      </c>
      <c r="S3910" s="111" t="s">
        <v>1386</v>
      </c>
    </row>
    <row r="3911" spans="1:19" ht="25.5">
      <c r="A3911" s="111" t="s">
        <v>3556</v>
      </c>
      <c r="B3911" s="143">
        <v>44356</v>
      </c>
      <c r="C3911" s="111" t="s">
        <v>3557</v>
      </c>
      <c r="D3911" s="143">
        <v>44356</v>
      </c>
      <c r="E3911" s="111" t="s">
        <v>1116</v>
      </c>
      <c r="F3911" s="111" t="s">
        <v>1123</v>
      </c>
      <c r="G3911" s="111" t="s">
        <v>1116</v>
      </c>
      <c r="H3911" s="111" t="s">
        <v>1116</v>
      </c>
      <c r="I3911" s="111" t="s">
        <v>3349</v>
      </c>
      <c r="J3911" s="112">
        <v>3</v>
      </c>
      <c r="K3911" s="112">
        <v>10090</v>
      </c>
      <c r="L3911" s="112">
        <v>30270</v>
      </c>
      <c r="M3911" s="112">
        <v>24.023800000000001</v>
      </c>
      <c r="N3911" s="112">
        <v>72.071399999999997</v>
      </c>
      <c r="O3911" s="112">
        <v>0</v>
      </c>
      <c r="P3911" s="112">
        <v>0</v>
      </c>
      <c r="Q3911" s="112">
        <v>10114.023800000001</v>
      </c>
      <c r="R3911" s="112">
        <v>30342.071400000001</v>
      </c>
      <c r="S3911" s="111" t="s">
        <v>1386</v>
      </c>
    </row>
    <row r="3912" spans="1:19" ht="25.5">
      <c r="A3912" s="111" t="s">
        <v>3556</v>
      </c>
      <c r="B3912" s="143">
        <v>44356</v>
      </c>
      <c r="C3912" s="111" t="s">
        <v>3557</v>
      </c>
      <c r="D3912" s="143">
        <v>44356</v>
      </c>
      <c r="E3912" s="111" t="s">
        <v>1116</v>
      </c>
      <c r="F3912" s="111" t="s">
        <v>1123</v>
      </c>
      <c r="G3912" s="111" t="s">
        <v>1116</v>
      </c>
      <c r="H3912" s="111" t="s">
        <v>1116</v>
      </c>
      <c r="I3912" s="111" t="s">
        <v>1379</v>
      </c>
      <c r="J3912" s="112">
        <v>2</v>
      </c>
      <c r="K3912" s="112">
        <v>9162.5</v>
      </c>
      <c r="L3912" s="112">
        <v>18325</v>
      </c>
      <c r="M3912" s="112">
        <v>21.8155</v>
      </c>
      <c r="N3912" s="112">
        <v>43.631</v>
      </c>
      <c r="O3912" s="112">
        <v>0</v>
      </c>
      <c r="P3912" s="112">
        <v>0</v>
      </c>
      <c r="Q3912" s="112">
        <v>9184.3155000000006</v>
      </c>
      <c r="R3912" s="112">
        <v>18368.631000000001</v>
      </c>
      <c r="S3912" s="111" t="s">
        <v>1386</v>
      </c>
    </row>
    <row r="3913" spans="1:19" ht="25.5">
      <c r="A3913" s="111" t="s">
        <v>3558</v>
      </c>
      <c r="B3913" s="143">
        <v>44356</v>
      </c>
      <c r="C3913" s="111" t="s">
        <v>3559</v>
      </c>
      <c r="D3913" s="143">
        <v>44356</v>
      </c>
      <c r="E3913" s="111" t="s">
        <v>1116</v>
      </c>
      <c r="F3913" s="111" t="s">
        <v>1426</v>
      </c>
      <c r="G3913" s="111" t="s">
        <v>1116</v>
      </c>
      <c r="H3913" s="111" t="s">
        <v>1116</v>
      </c>
      <c r="I3913" s="111" t="s">
        <v>3349</v>
      </c>
      <c r="J3913" s="112">
        <v>3</v>
      </c>
      <c r="K3913" s="112">
        <v>10090</v>
      </c>
      <c r="L3913" s="112">
        <v>30270</v>
      </c>
      <c r="M3913" s="112">
        <v>24.023800000000001</v>
      </c>
      <c r="N3913" s="112">
        <v>72.071399999999997</v>
      </c>
      <c r="O3913" s="112">
        <v>0</v>
      </c>
      <c r="P3913" s="112">
        <v>0</v>
      </c>
      <c r="Q3913" s="112">
        <v>10114.023800000001</v>
      </c>
      <c r="R3913" s="112">
        <v>30342.071400000001</v>
      </c>
      <c r="S3913" s="111" t="s">
        <v>1386</v>
      </c>
    </row>
    <row r="3914" spans="1:19">
      <c r="A3914" s="111" t="s">
        <v>3560</v>
      </c>
      <c r="B3914" s="143">
        <v>44356</v>
      </c>
      <c r="C3914" s="111" t="s">
        <v>3561</v>
      </c>
      <c r="D3914" s="143">
        <v>44356</v>
      </c>
      <c r="E3914" s="111" t="s">
        <v>1116</v>
      </c>
      <c r="F3914" s="111" t="s">
        <v>1437</v>
      </c>
      <c r="G3914" s="111" t="s">
        <v>1116</v>
      </c>
      <c r="H3914" s="111" t="s">
        <v>1116</v>
      </c>
      <c r="I3914" s="111" t="s">
        <v>1338</v>
      </c>
      <c r="J3914" s="112">
        <v>5</v>
      </c>
      <c r="K3914" s="112">
        <v>1203</v>
      </c>
      <c r="L3914" s="112">
        <v>6015</v>
      </c>
      <c r="M3914" s="112">
        <v>2.8643000000000001</v>
      </c>
      <c r="N3914" s="112">
        <v>14.3215</v>
      </c>
      <c r="O3914" s="112">
        <v>0</v>
      </c>
      <c r="P3914" s="112">
        <v>0</v>
      </c>
      <c r="Q3914" s="112">
        <v>1205.8643</v>
      </c>
      <c r="R3914" s="112">
        <v>6029.3215</v>
      </c>
      <c r="S3914" s="111" t="s">
        <v>1386</v>
      </c>
    </row>
    <row r="3915" spans="1:19" ht="25.5">
      <c r="A3915" s="111" t="s">
        <v>3560</v>
      </c>
      <c r="B3915" s="143">
        <v>44356</v>
      </c>
      <c r="C3915" s="111" t="s">
        <v>3561</v>
      </c>
      <c r="D3915" s="143">
        <v>44356</v>
      </c>
      <c r="E3915" s="111" t="s">
        <v>1116</v>
      </c>
      <c r="F3915" s="111" t="s">
        <v>1437</v>
      </c>
      <c r="G3915" s="111" t="s">
        <v>1116</v>
      </c>
      <c r="H3915" s="111" t="s">
        <v>1116</v>
      </c>
      <c r="I3915" s="111" t="s">
        <v>3349</v>
      </c>
      <c r="J3915" s="112">
        <v>1</v>
      </c>
      <c r="K3915" s="112">
        <v>10090</v>
      </c>
      <c r="L3915" s="112">
        <v>10090</v>
      </c>
      <c r="M3915" s="112">
        <v>24.023800000000001</v>
      </c>
      <c r="N3915" s="112">
        <v>24.023800000000001</v>
      </c>
      <c r="O3915" s="112">
        <v>0</v>
      </c>
      <c r="P3915" s="112">
        <v>0</v>
      </c>
      <c r="Q3915" s="112">
        <v>10114.023800000001</v>
      </c>
      <c r="R3915" s="112">
        <v>10114.023800000001</v>
      </c>
      <c r="S3915" s="111" t="s">
        <v>1386</v>
      </c>
    </row>
    <row r="3916" spans="1:19" ht="25.5">
      <c r="A3916" s="111" t="s">
        <v>3562</v>
      </c>
      <c r="B3916" s="143">
        <v>44356</v>
      </c>
      <c r="C3916" s="111" t="s">
        <v>3563</v>
      </c>
      <c r="D3916" s="143">
        <v>44356</v>
      </c>
      <c r="E3916" s="111" t="s">
        <v>1116</v>
      </c>
      <c r="F3916" s="111" t="s">
        <v>1441</v>
      </c>
      <c r="G3916" s="111" t="s">
        <v>1116</v>
      </c>
      <c r="H3916" s="111" t="s">
        <v>1116</v>
      </c>
      <c r="I3916" s="111" t="s">
        <v>3349</v>
      </c>
      <c r="J3916" s="112">
        <v>1</v>
      </c>
      <c r="K3916" s="112">
        <v>10090</v>
      </c>
      <c r="L3916" s="112">
        <v>10090</v>
      </c>
      <c r="M3916" s="112">
        <v>24.023800000000001</v>
      </c>
      <c r="N3916" s="112">
        <v>24.023800000000001</v>
      </c>
      <c r="O3916" s="112">
        <v>0</v>
      </c>
      <c r="P3916" s="112">
        <v>0</v>
      </c>
      <c r="Q3916" s="112">
        <v>10114.023800000001</v>
      </c>
      <c r="R3916" s="112">
        <v>10114.023800000001</v>
      </c>
      <c r="S3916" s="111" t="s">
        <v>1386</v>
      </c>
    </row>
    <row r="3917" spans="1:19" ht="25.5">
      <c r="A3917" s="111" t="s">
        <v>3564</v>
      </c>
      <c r="B3917" s="143">
        <v>44356</v>
      </c>
      <c r="C3917" s="111" t="s">
        <v>3565</v>
      </c>
      <c r="D3917" s="143">
        <v>44356</v>
      </c>
      <c r="E3917" s="111" t="s">
        <v>1116</v>
      </c>
      <c r="F3917" s="111" t="s">
        <v>1368</v>
      </c>
      <c r="G3917" s="111" t="s">
        <v>1116</v>
      </c>
      <c r="H3917" s="111" t="s">
        <v>1116</v>
      </c>
      <c r="I3917" s="111" t="s">
        <v>1429</v>
      </c>
      <c r="J3917" s="112">
        <v>1</v>
      </c>
      <c r="K3917" s="112">
        <v>9162.5</v>
      </c>
      <c r="L3917" s="112">
        <v>9162.5</v>
      </c>
      <c r="M3917" s="112">
        <v>21.8155</v>
      </c>
      <c r="N3917" s="112">
        <v>21.8155</v>
      </c>
      <c r="O3917" s="112">
        <v>0</v>
      </c>
      <c r="P3917" s="112">
        <v>0</v>
      </c>
      <c r="Q3917" s="112">
        <v>9184.3155000000006</v>
      </c>
      <c r="R3917" s="112">
        <v>9184.3155000000006</v>
      </c>
      <c r="S3917" s="111" t="s">
        <v>1386</v>
      </c>
    </row>
    <row r="3918" spans="1:19">
      <c r="A3918" s="111" t="s">
        <v>3564</v>
      </c>
      <c r="B3918" s="143">
        <v>44356</v>
      </c>
      <c r="C3918" s="111" t="s">
        <v>3565</v>
      </c>
      <c r="D3918" s="143">
        <v>44356</v>
      </c>
      <c r="E3918" s="111" t="s">
        <v>1116</v>
      </c>
      <c r="F3918" s="111" t="s">
        <v>1368</v>
      </c>
      <c r="G3918" s="111" t="s">
        <v>1116</v>
      </c>
      <c r="H3918" s="111" t="s">
        <v>1116</v>
      </c>
      <c r="I3918" s="111" t="s">
        <v>1367</v>
      </c>
      <c r="J3918" s="112">
        <v>1</v>
      </c>
      <c r="K3918" s="112">
        <v>7870</v>
      </c>
      <c r="L3918" s="112">
        <v>7870</v>
      </c>
      <c r="M3918" s="112">
        <v>18.738099999999999</v>
      </c>
      <c r="N3918" s="112">
        <v>18.738099999999999</v>
      </c>
      <c r="O3918" s="112">
        <v>0</v>
      </c>
      <c r="P3918" s="112">
        <v>0</v>
      </c>
      <c r="Q3918" s="112">
        <v>7888.7380999999996</v>
      </c>
      <c r="R3918" s="112">
        <v>7888.7380999999996</v>
      </c>
      <c r="S3918" s="111" t="s">
        <v>1386</v>
      </c>
    </row>
    <row r="3919" spans="1:19" ht="25.5">
      <c r="A3919" s="111" t="s">
        <v>3564</v>
      </c>
      <c r="B3919" s="143">
        <v>44356</v>
      </c>
      <c r="C3919" s="111" t="s">
        <v>3565</v>
      </c>
      <c r="D3919" s="143">
        <v>44356</v>
      </c>
      <c r="E3919" s="111" t="s">
        <v>1116</v>
      </c>
      <c r="F3919" s="111" t="s">
        <v>1368</v>
      </c>
      <c r="G3919" s="111" t="s">
        <v>1116</v>
      </c>
      <c r="H3919" s="111" t="s">
        <v>1116</v>
      </c>
      <c r="I3919" s="111" t="s">
        <v>3349</v>
      </c>
      <c r="J3919" s="112">
        <v>3</v>
      </c>
      <c r="K3919" s="112">
        <v>10090</v>
      </c>
      <c r="L3919" s="112">
        <v>30270</v>
      </c>
      <c r="M3919" s="112">
        <v>24.023800000000001</v>
      </c>
      <c r="N3919" s="112">
        <v>72.071399999999997</v>
      </c>
      <c r="O3919" s="112">
        <v>0</v>
      </c>
      <c r="P3919" s="112">
        <v>0</v>
      </c>
      <c r="Q3919" s="112">
        <v>10114.023800000001</v>
      </c>
      <c r="R3919" s="112">
        <v>30342.071400000001</v>
      </c>
      <c r="S3919" s="111" t="s">
        <v>1386</v>
      </c>
    </row>
    <row r="3920" spans="1:19" ht="25.5">
      <c r="A3920" s="111" t="s">
        <v>3566</v>
      </c>
      <c r="B3920" s="143">
        <v>44356</v>
      </c>
      <c r="C3920" s="111" t="s">
        <v>3567</v>
      </c>
      <c r="D3920" s="143">
        <v>44356</v>
      </c>
      <c r="E3920" s="111" t="s">
        <v>1116</v>
      </c>
      <c r="F3920" s="111" t="s">
        <v>1412</v>
      </c>
      <c r="G3920" s="111" t="s">
        <v>1116</v>
      </c>
      <c r="H3920" s="111" t="s">
        <v>1116</v>
      </c>
      <c r="I3920" s="111" t="s">
        <v>1429</v>
      </c>
      <c r="J3920" s="112">
        <v>1</v>
      </c>
      <c r="K3920" s="112">
        <v>9162.5</v>
      </c>
      <c r="L3920" s="112">
        <v>9162.5</v>
      </c>
      <c r="M3920" s="112">
        <v>21.8155</v>
      </c>
      <c r="N3920" s="112">
        <v>21.8155</v>
      </c>
      <c r="O3920" s="112">
        <v>0</v>
      </c>
      <c r="P3920" s="112">
        <v>0</v>
      </c>
      <c r="Q3920" s="112">
        <v>9184.3155000000006</v>
      </c>
      <c r="R3920" s="112">
        <v>9184.3155000000006</v>
      </c>
      <c r="S3920" s="111" t="s">
        <v>1386</v>
      </c>
    </row>
    <row r="3921" spans="1:19" ht="25.5">
      <c r="A3921" s="111" t="s">
        <v>3566</v>
      </c>
      <c r="B3921" s="143">
        <v>44356</v>
      </c>
      <c r="C3921" s="111" t="s">
        <v>3567</v>
      </c>
      <c r="D3921" s="143">
        <v>44356</v>
      </c>
      <c r="E3921" s="111" t="s">
        <v>1116</v>
      </c>
      <c r="F3921" s="111" t="s">
        <v>1412</v>
      </c>
      <c r="G3921" s="111" t="s">
        <v>1116</v>
      </c>
      <c r="H3921" s="111" t="s">
        <v>1116</v>
      </c>
      <c r="I3921" s="111" t="s">
        <v>3349</v>
      </c>
      <c r="J3921" s="112">
        <v>3</v>
      </c>
      <c r="K3921" s="112">
        <v>10090</v>
      </c>
      <c r="L3921" s="112">
        <v>30270</v>
      </c>
      <c r="M3921" s="112">
        <v>24.023800000000001</v>
      </c>
      <c r="N3921" s="112">
        <v>72.071399999999997</v>
      </c>
      <c r="O3921" s="112">
        <v>0</v>
      </c>
      <c r="P3921" s="112">
        <v>0</v>
      </c>
      <c r="Q3921" s="112">
        <v>10114.023800000001</v>
      </c>
      <c r="R3921" s="112">
        <v>30342.071400000001</v>
      </c>
      <c r="S3921" s="111" t="s">
        <v>1386</v>
      </c>
    </row>
    <row r="3922" spans="1:19">
      <c r="A3922" s="111" t="s">
        <v>3566</v>
      </c>
      <c r="B3922" s="143">
        <v>44356</v>
      </c>
      <c r="C3922" s="111" t="s">
        <v>3567</v>
      </c>
      <c r="D3922" s="143">
        <v>44356</v>
      </c>
      <c r="E3922" s="111" t="s">
        <v>1116</v>
      </c>
      <c r="F3922" s="111" t="s">
        <v>1412</v>
      </c>
      <c r="G3922" s="111" t="s">
        <v>1116</v>
      </c>
      <c r="H3922" s="111" t="s">
        <v>1116</v>
      </c>
      <c r="I3922" s="111" t="s">
        <v>1308</v>
      </c>
      <c r="J3922" s="112">
        <v>1</v>
      </c>
      <c r="K3922" s="112">
        <v>9990</v>
      </c>
      <c r="L3922" s="112">
        <v>9990</v>
      </c>
      <c r="M3922" s="112">
        <v>23.785699999999999</v>
      </c>
      <c r="N3922" s="112">
        <v>23.785699999999999</v>
      </c>
      <c r="O3922" s="112">
        <v>0</v>
      </c>
      <c r="P3922" s="112">
        <v>0</v>
      </c>
      <c r="Q3922" s="112">
        <v>10013.7857</v>
      </c>
      <c r="R3922" s="112">
        <v>10013.7857</v>
      </c>
      <c r="S3922" s="111" t="s">
        <v>1386</v>
      </c>
    </row>
    <row r="3923" spans="1:19" ht="25.5">
      <c r="A3923" s="111" t="s">
        <v>3568</v>
      </c>
      <c r="B3923" s="143">
        <v>44356</v>
      </c>
      <c r="C3923" s="111" t="s">
        <v>3569</v>
      </c>
      <c r="D3923" s="143">
        <v>44356</v>
      </c>
      <c r="E3923" s="111" t="s">
        <v>1116</v>
      </c>
      <c r="F3923" s="111" t="s">
        <v>1369</v>
      </c>
      <c r="G3923" s="111" t="s">
        <v>1116</v>
      </c>
      <c r="H3923" s="111" t="s">
        <v>1116</v>
      </c>
      <c r="I3923" s="111" t="s">
        <v>3349</v>
      </c>
      <c r="J3923" s="112">
        <v>3</v>
      </c>
      <c r="K3923" s="112">
        <v>10090</v>
      </c>
      <c r="L3923" s="112">
        <v>30270</v>
      </c>
      <c r="M3923" s="112">
        <v>24.023800000000001</v>
      </c>
      <c r="N3923" s="112">
        <v>72.071399999999997</v>
      </c>
      <c r="O3923" s="112">
        <v>0</v>
      </c>
      <c r="P3923" s="112">
        <v>0</v>
      </c>
      <c r="Q3923" s="112">
        <v>10114.023800000001</v>
      </c>
      <c r="R3923" s="112">
        <v>30342.071400000001</v>
      </c>
      <c r="S3923" s="111" t="s">
        <v>1386</v>
      </c>
    </row>
    <row r="3924" spans="1:19">
      <c r="A3924" s="111" t="s">
        <v>3568</v>
      </c>
      <c r="B3924" s="143">
        <v>44356</v>
      </c>
      <c r="C3924" s="111" t="s">
        <v>3569</v>
      </c>
      <c r="D3924" s="143">
        <v>44356</v>
      </c>
      <c r="E3924" s="111" t="s">
        <v>1116</v>
      </c>
      <c r="F3924" s="111" t="s">
        <v>1369</v>
      </c>
      <c r="G3924" s="111" t="s">
        <v>1116</v>
      </c>
      <c r="H3924" s="111" t="s">
        <v>1116</v>
      </c>
      <c r="I3924" s="111" t="s">
        <v>1286</v>
      </c>
      <c r="J3924" s="112">
        <v>5</v>
      </c>
      <c r="K3924" s="112">
        <v>1380</v>
      </c>
      <c r="L3924" s="112">
        <v>6900</v>
      </c>
      <c r="M3924" s="112">
        <v>3.2856999999999998</v>
      </c>
      <c r="N3924" s="112">
        <v>16.4285</v>
      </c>
      <c r="O3924" s="112">
        <v>0</v>
      </c>
      <c r="P3924" s="112">
        <v>0</v>
      </c>
      <c r="Q3924" s="112">
        <v>1383.2856999999999</v>
      </c>
      <c r="R3924" s="112">
        <v>6916.4285</v>
      </c>
      <c r="S3924" s="111" t="s">
        <v>1386</v>
      </c>
    </row>
    <row r="3925" spans="1:19">
      <c r="A3925" s="111" t="s">
        <v>3568</v>
      </c>
      <c r="B3925" s="143">
        <v>44356</v>
      </c>
      <c r="C3925" s="111" t="s">
        <v>3569</v>
      </c>
      <c r="D3925" s="143">
        <v>44356</v>
      </c>
      <c r="E3925" s="111" t="s">
        <v>1116</v>
      </c>
      <c r="F3925" s="111" t="s">
        <v>1369</v>
      </c>
      <c r="G3925" s="111" t="s">
        <v>1116</v>
      </c>
      <c r="H3925" s="111" t="s">
        <v>1116</v>
      </c>
      <c r="I3925" s="111" t="s">
        <v>1334</v>
      </c>
      <c r="J3925" s="112">
        <v>5</v>
      </c>
      <c r="K3925" s="112">
        <v>1420</v>
      </c>
      <c r="L3925" s="112">
        <v>7100</v>
      </c>
      <c r="M3925" s="112">
        <v>3.3809999999999998</v>
      </c>
      <c r="N3925" s="112">
        <v>16.905000000000001</v>
      </c>
      <c r="O3925" s="112">
        <v>0</v>
      </c>
      <c r="P3925" s="112">
        <v>0</v>
      </c>
      <c r="Q3925" s="112">
        <v>1423.3810000000001</v>
      </c>
      <c r="R3925" s="112">
        <v>7116.9049999999997</v>
      </c>
      <c r="S3925" s="111" t="s">
        <v>1386</v>
      </c>
    </row>
    <row r="3926" spans="1:19" ht="25.5">
      <c r="A3926" s="111" t="s">
        <v>3570</v>
      </c>
      <c r="B3926" s="143">
        <v>44356</v>
      </c>
      <c r="C3926" s="111" t="s">
        <v>3571</v>
      </c>
      <c r="D3926" s="143">
        <v>44356</v>
      </c>
      <c r="E3926" s="111" t="s">
        <v>1116</v>
      </c>
      <c r="F3926" s="111" t="s">
        <v>1281</v>
      </c>
      <c r="G3926" s="111" t="s">
        <v>1116</v>
      </c>
      <c r="H3926" s="111" t="s">
        <v>1116</v>
      </c>
      <c r="I3926" s="111" t="s">
        <v>1379</v>
      </c>
      <c r="J3926" s="112">
        <v>2</v>
      </c>
      <c r="K3926" s="112">
        <v>9162.5</v>
      </c>
      <c r="L3926" s="112">
        <v>18325</v>
      </c>
      <c r="M3926" s="112">
        <v>21.8155</v>
      </c>
      <c r="N3926" s="112">
        <v>43.631</v>
      </c>
      <c r="O3926" s="112">
        <v>0</v>
      </c>
      <c r="P3926" s="112">
        <v>0</v>
      </c>
      <c r="Q3926" s="112">
        <v>9184.3155000000006</v>
      </c>
      <c r="R3926" s="112">
        <v>18368.631000000001</v>
      </c>
      <c r="S3926" s="111" t="s">
        <v>1386</v>
      </c>
    </row>
    <row r="3927" spans="1:19">
      <c r="A3927" s="111" t="s">
        <v>3570</v>
      </c>
      <c r="B3927" s="143">
        <v>44356</v>
      </c>
      <c r="C3927" s="111" t="s">
        <v>3571</v>
      </c>
      <c r="D3927" s="143">
        <v>44356</v>
      </c>
      <c r="E3927" s="111" t="s">
        <v>1116</v>
      </c>
      <c r="F3927" s="111" t="s">
        <v>1281</v>
      </c>
      <c r="G3927" s="111" t="s">
        <v>1116</v>
      </c>
      <c r="H3927" s="111" t="s">
        <v>1116</v>
      </c>
      <c r="I3927" s="111" t="s">
        <v>1367</v>
      </c>
      <c r="J3927" s="112">
        <v>2</v>
      </c>
      <c r="K3927" s="112">
        <v>7870</v>
      </c>
      <c r="L3927" s="112">
        <v>15740</v>
      </c>
      <c r="M3927" s="112">
        <v>18.738099999999999</v>
      </c>
      <c r="N3927" s="112">
        <v>37.476199999999999</v>
      </c>
      <c r="O3927" s="112">
        <v>0</v>
      </c>
      <c r="P3927" s="112">
        <v>0</v>
      </c>
      <c r="Q3927" s="112">
        <v>7888.7380999999996</v>
      </c>
      <c r="R3927" s="112">
        <v>15777.476199999999</v>
      </c>
      <c r="S3927" s="111" t="s">
        <v>1386</v>
      </c>
    </row>
    <row r="3928" spans="1:19" ht="25.5">
      <c r="A3928" s="111" t="s">
        <v>3570</v>
      </c>
      <c r="B3928" s="143">
        <v>44356</v>
      </c>
      <c r="C3928" s="111" t="s">
        <v>3571</v>
      </c>
      <c r="D3928" s="143">
        <v>44356</v>
      </c>
      <c r="E3928" s="111" t="s">
        <v>1116</v>
      </c>
      <c r="F3928" s="111" t="s">
        <v>1281</v>
      </c>
      <c r="G3928" s="111" t="s">
        <v>1116</v>
      </c>
      <c r="H3928" s="111" t="s">
        <v>1116</v>
      </c>
      <c r="I3928" s="111" t="s">
        <v>3349</v>
      </c>
      <c r="J3928" s="112">
        <v>2</v>
      </c>
      <c r="K3928" s="112">
        <v>10090</v>
      </c>
      <c r="L3928" s="112">
        <v>20180</v>
      </c>
      <c r="M3928" s="112">
        <v>24.023800000000001</v>
      </c>
      <c r="N3928" s="112">
        <v>48.047600000000003</v>
      </c>
      <c r="O3928" s="112">
        <v>0</v>
      </c>
      <c r="P3928" s="112">
        <v>0</v>
      </c>
      <c r="Q3928" s="112">
        <v>10114.023800000001</v>
      </c>
      <c r="R3928" s="112">
        <v>20228.047600000002</v>
      </c>
      <c r="S3928" s="111" t="s">
        <v>1386</v>
      </c>
    </row>
    <row r="3929" spans="1:19" ht="25.5">
      <c r="A3929" s="111" t="s">
        <v>3572</v>
      </c>
      <c r="B3929" s="143">
        <v>44356</v>
      </c>
      <c r="C3929" s="111" t="s">
        <v>3573</v>
      </c>
      <c r="D3929" s="143">
        <v>44356</v>
      </c>
      <c r="E3929" s="111" t="s">
        <v>1116</v>
      </c>
      <c r="F3929" s="111" t="s">
        <v>1282</v>
      </c>
      <c r="G3929" s="111" t="s">
        <v>1116</v>
      </c>
      <c r="H3929" s="111" t="s">
        <v>1116</v>
      </c>
      <c r="I3929" s="111" t="s">
        <v>3349</v>
      </c>
      <c r="J3929" s="112">
        <v>3</v>
      </c>
      <c r="K3929" s="112">
        <v>10090</v>
      </c>
      <c r="L3929" s="112">
        <v>30270</v>
      </c>
      <c r="M3929" s="112">
        <v>24.023800000000001</v>
      </c>
      <c r="N3929" s="112">
        <v>72.071399999999997</v>
      </c>
      <c r="O3929" s="112">
        <v>0</v>
      </c>
      <c r="P3929" s="112">
        <v>0</v>
      </c>
      <c r="Q3929" s="112">
        <v>10114.023800000001</v>
      </c>
      <c r="R3929" s="112">
        <v>30342.071400000001</v>
      </c>
      <c r="S3929" s="111" t="s">
        <v>1386</v>
      </c>
    </row>
    <row r="3930" spans="1:19" ht="25.5">
      <c r="A3930" s="111" t="s">
        <v>3574</v>
      </c>
      <c r="B3930" s="143">
        <v>44356</v>
      </c>
      <c r="C3930" s="111" t="s">
        <v>3575</v>
      </c>
      <c r="D3930" s="143">
        <v>44356</v>
      </c>
      <c r="E3930" s="111" t="s">
        <v>1116</v>
      </c>
      <c r="F3930" s="111" t="s">
        <v>1122</v>
      </c>
      <c r="G3930" s="111" t="s">
        <v>1116</v>
      </c>
      <c r="H3930" s="111" t="s">
        <v>1116</v>
      </c>
      <c r="I3930" s="111" t="s">
        <v>3349</v>
      </c>
      <c r="J3930" s="112">
        <v>1</v>
      </c>
      <c r="K3930" s="112">
        <v>10090</v>
      </c>
      <c r="L3930" s="112">
        <v>10090</v>
      </c>
      <c r="M3930" s="112">
        <v>24.023800000000001</v>
      </c>
      <c r="N3930" s="112">
        <v>24.023800000000001</v>
      </c>
      <c r="O3930" s="112">
        <v>0</v>
      </c>
      <c r="P3930" s="112">
        <v>0</v>
      </c>
      <c r="Q3930" s="112">
        <v>10114.023800000001</v>
      </c>
      <c r="R3930" s="112">
        <v>10114.023800000001</v>
      </c>
      <c r="S3930" s="111" t="s">
        <v>1386</v>
      </c>
    </row>
    <row r="3931" spans="1:19" ht="25.5">
      <c r="A3931" s="111" t="s">
        <v>3576</v>
      </c>
      <c r="B3931" s="143">
        <v>44356</v>
      </c>
      <c r="C3931" s="111" t="s">
        <v>3577</v>
      </c>
      <c r="D3931" s="143">
        <v>44356</v>
      </c>
      <c r="E3931" s="111" t="s">
        <v>1116</v>
      </c>
      <c r="F3931" s="111" t="s">
        <v>1124</v>
      </c>
      <c r="G3931" s="111" t="s">
        <v>1116</v>
      </c>
      <c r="H3931" s="111" t="s">
        <v>1116</v>
      </c>
      <c r="I3931" s="111" t="s">
        <v>3349</v>
      </c>
      <c r="J3931" s="112">
        <v>3</v>
      </c>
      <c r="K3931" s="112">
        <v>10090</v>
      </c>
      <c r="L3931" s="112">
        <v>30270</v>
      </c>
      <c r="M3931" s="112">
        <v>24.023800000000001</v>
      </c>
      <c r="N3931" s="112">
        <v>72.071399999999997</v>
      </c>
      <c r="O3931" s="112">
        <v>0</v>
      </c>
      <c r="P3931" s="112">
        <v>0</v>
      </c>
      <c r="Q3931" s="112">
        <v>10114.023800000001</v>
      </c>
      <c r="R3931" s="112">
        <v>30342.071400000001</v>
      </c>
      <c r="S3931" s="111" t="s">
        <v>1386</v>
      </c>
    </row>
    <row r="3932" spans="1:19" ht="25.5">
      <c r="A3932" s="111" t="s">
        <v>3578</v>
      </c>
      <c r="B3932" s="143">
        <v>44356</v>
      </c>
      <c r="C3932" s="111" t="s">
        <v>3579</v>
      </c>
      <c r="D3932" s="143">
        <v>44356</v>
      </c>
      <c r="E3932" s="111" t="s">
        <v>1116</v>
      </c>
      <c r="F3932" s="111" t="s">
        <v>1279</v>
      </c>
      <c r="G3932" s="111" t="s">
        <v>1116</v>
      </c>
      <c r="H3932" s="111" t="s">
        <v>1116</v>
      </c>
      <c r="I3932" s="111" t="s">
        <v>3349</v>
      </c>
      <c r="J3932" s="112">
        <v>4</v>
      </c>
      <c r="K3932" s="112">
        <v>10090</v>
      </c>
      <c r="L3932" s="112">
        <v>40360</v>
      </c>
      <c r="M3932" s="112">
        <v>24.023800000000001</v>
      </c>
      <c r="N3932" s="112">
        <v>96.095200000000006</v>
      </c>
      <c r="O3932" s="112">
        <v>0</v>
      </c>
      <c r="P3932" s="112">
        <v>0</v>
      </c>
      <c r="Q3932" s="112">
        <v>10114.023800000001</v>
      </c>
      <c r="R3932" s="112">
        <v>40456.095200000003</v>
      </c>
      <c r="S3932" s="111" t="s">
        <v>1386</v>
      </c>
    </row>
    <row r="3933" spans="1:19">
      <c r="A3933" s="111" t="s">
        <v>3580</v>
      </c>
      <c r="B3933" s="143">
        <v>44356</v>
      </c>
      <c r="C3933" s="111" t="s">
        <v>3581</v>
      </c>
      <c r="D3933" s="143">
        <v>44356</v>
      </c>
      <c r="E3933" s="111" t="s">
        <v>1116</v>
      </c>
      <c r="F3933" s="111" t="s">
        <v>2452</v>
      </c>
      <c r="G3933" s="111" t="s">
        <v>1116</v>
      </c>
      <c r="H3933" s="111" t="s">
        <v>1116</v>
      </c>
      <c r="I3933" s="111" t="s">
        <v>1127</v>
      </c>
      <c r="J3933" s="112">
        <v>8</v>
      </c>
      <c r="K3933" s="112">
        <v>1439.5</v>
      </c>
      <c r="L3933" s="112">
        <v>11516</v>
      </c>
      <c r="M3933" s="112">
        <v>3.4274</v>
      </c>
      <c r="N3933" s="112">
        <v>27.4192</v>
      </c>
      <c r="O3933" s="112">
        <v>0</v>
      </c>
      <c r="P3933" s="112">
        <v>0</v>
      </c>
      <c r="Q3933" s="112">
        <v>1442.9274</v>
      </c>
      <c r="R3933" s="112">
        <v>11543.4192</v>
      </c>
      <c r="S3933" s="111" t="s">
        <v>1386</v>
      </c>
    </row>
    <row r="3934" spans="1:19">
      <c r="A3934" s="111" t="s">
        <v>3580</v>
      </c>
      <c r="B3934" s="143">
        <v>44356</v>
      </c>
      <c r="C3934" s="111" t="s">
        <v>3581</v>
      </c>
      <c r="D3934" s="143">
        <v>44356</v>
      </c>
      <c r="E3934" s="111" t="s">
        <v>1116</v>
      </c>
      <c r="F3934" s="111" t="s">
        <v>2452</v>
      </c>
      <c r="G3934" s="111" t="s">
        <v>1116</v>
      </c>
      <c r="H3934" s="111" t="s">
        <v>1116</v>
      </c>
      <c r="I3934" s="111" t="s">
        <v>1283</v>
      </c>
      <c r="J3934" s="112">
        <v>5</v>
      </c>
      <c r="K3934" s="112">
        <v>1262</v>
      </c>
      <c r="L3934" s="112">
        <v>6310</v>
      </c>
      <c r="M3934" s="112">
        <v>3.0047999999999999</v>
      </c>
      <c r="N3934" s="112">
        <v>15.023999999999999</v>
      </c>
      <c r="O3934" s="112">
        <v>0</v>
      </c>
      <c r="P3934" s="112">
        <v>0</v>
      </c>
      <c r="Q3934" s="112">
        <v>1265.0047999999999</v>
      </c>
      <c r="R3934" s="112">
        <v>6325.0240000000003</v>
      </c>
      <c r="S3934" s="111" t="s">
        <v>1386</v>
      </c>
    </row>
    <row r="3935" spans="1:19">
      <c r="A3935" s="111" t="s">
        <v>3580</v>
      </c>
      <c r="B3935" s="143">
        <v>44356</v>
      </c>
      <c r="C3935" s="111" t="s">
        <v>3581</v>
      </c>
      <c r="D3935" s="143">
        <v>44356</v>
      </c>
      <c r="E3935" s="111" t="s">
        <v>1116</v>
      </c>
      <c r="F3935" s="111" t="s">
        <v>2452</v>
      </c>
      <c r="G3935" s="111" t="s">
        <v>1116</v>
      </c>
      <c r="H3935" s="111" t="s">
        <v>1116</v>
      </c>
      <c r="I3935" s="111" t="s">
        <v>1338</v>
      </c>
      <c r="J3935" s="112">
        <v>4</v>
      </c>
      <c r="K3935" s="112">
        <v>1203</v>
      </c>
      <c r="L3935" s="112">
        <v>4812</v>
      </c>
      <c r="M3935" s="112">
        <v>2.8643000000000001</v>
      </c>
      <c r="N3935" s="112">
        <v>11.4572</v>
      </c>
      <c r="O3935" s="112">
        <v>0</v>
      </c>
      <c r="P3935" s="112">
        <v>0</v>
      </c>
      <c r="Q3935" s="112">
        <v>1205.8643</v>
      </c>
      <c r="R3935" s="112">
        <v>4823.4571999999998</v>
      </c>
      <c r="S3935" s="111" t="s">
        <v>1386</v>
      </c>
    </row>
    <row r="3936" spans="1:19">
      <c r="A3936" s="111" t="s">
        <v>3582</v>
      </c>
      <c r="B3936" s="143">
        <v>44356</v>
      </c>
      <c r="C3936" s="111" t="s">
        <v>3583</v>
      </c>
      <c r="D3936" s="143">
        <v>44356</v>
      </c>
      <c r="E3936" s="111" t="s">
        <v>1116</v>
      </c>
      <c r="F3936" s="111" t="s">
        <v>1464</v>
      </c>
      <c r="G3936" s="111" t="s">
        <v>1116</v>
      </c>
      <c r="H3936" s="111" t="s">
        <v>1116</v>
      </c>
      <c r="I3936" s="111" t="s">
        <v>1283</v>
      </c>
      <c r="J3936" s="112">
        <v>5</v>
      </c>
      <c r="K3936" s="112">
        <v>1262</v>
      </c>
      <c r="L3936" s="112">
        <v>6310</v>
      </c>
      <c r="M3936" s="112">
        <v>3.0047999999999999</v>
      </c>
      <c r="N3936" s="112">
        <v>15.023999999999999</v>
      </c>
      <c r="O3936" s="112">
        <v>0</v>
      </c>
      <c r="P3936" s="112">
        <v>0</v>
      </c>
      <c r="Q3936" s="112">
        <v>1265.0047999999999</v>
      </c>
      <c r="R3936" s="112">
        <v>6325.0240000000003</v>
      </c>
      <c r="S3936" s="111" t="s">
        <v>1386</v>
      </c>
    </row>
    <row r="3937" spans="1:19">
      <c r="A3937" s="111" t="s">
        <v>3582</v>
      </c>
      <c r="B3937" s="143">
        <v>44356</v>
      </c>
      <c r="C3937" s="111" t="s">
        <v>3583</v>
      </c>
      <c r="D3937" s="143">
        <v>44356</v>
      </c>
      <c r="E3937" s="111" t="s">
        <v>1116</v>
      </c>
      <c r="F3937" s="111" t="s">
        <v>1464</v>
      </c>
      <c r="G3937" s="111" t="s">
        <v>1116</v>
      </c>
      <c r="H3937" s="111" t="s">
        <v>1116</v>
      </c>
      <c r="I3937" s="111" t="s">
        <v>1338</v>
      </c>
      <c r="J3937" s="112">
        <v>5</v>
      </c>
      <c r="K3937" s="112">
        <v>1203</v>
      </c>
      <c r="L3937" s="112">
        <v>6015</v>
      </c>
      <c r="M3937" s="112">
        <v>2.8643000000000001</v>
      </c>
      <c r="N3937" s="112">
        <v>14.3215</v>
      </c>
      <c r="O3937" s="112">
        <v>0</v>
      </c>
      <c r="P3937" s="112">
        <v>0</v>
      </c>
      <c r="Q3937" s="112">
        <v>1205.8643</v>
      </c>
      <c r="R3937" s="112">
        <v>6029.3215</v>
      </c>
      <c r="S3937" s="111" t="s">
        <v>1386</v>
      </c>
    </row>
    <row r="3938" spans="1:19">
      <c r="A3938" s="111" t="s">
        <v>3584</v>
      </c>
      <c r="B3938" s="143">
        <v>44356</v>
      </c>
      <c r="C3938" s="111" t="s">
        <v>3585</v>
      </c>
      <c r="D3938" s="143">
        <v>44356</v>
      </c>
      <c r="E3938" s="111" t="s">
        <v>1116</v>
      </c>
      <c r="F3938" s="111" t="s">
        <v>1400</v>
      </c>
      <c r="G3938" s="111" t="s">
        <v>1116</v>
      </c>
      <c r="H3938" s="111" t="s">
        <v>1116</v>
      </c>
      <c r="I3938" s="111" t="s">
        <v>1334</v>
      </c>
      <c r="J3938" s="112">
        <v>10</v>
      </c>
      <c r="K3938" s="112">
        <v>1420</v>
      </c>
      <c r="L3938" s="112">
        <v>14200</v>
      </c>
      <c r="M3938" s="112">
        <v>3.3809999999999998</v>
      </c>
      <c r="N3938" s="112">
        <v>33.81</v>
      </c>
      <c r="O3938" s="112">
        <v>0</v>
      </c>
      <c r="P3938" s="112">
        <v>0</v>
      </c>
      <c r="Q3938" s="112">
        <v>1423.3810000000001</v>
      </c>
      <c r="R3938" s="112">
        <v>14233.81</v>
      </c>
      <c r="S3938" s="111" t="s">
        <v>1386</v>
      </c>
    </row>
    <row r="3939" spans="1:19" ht="25.5">
      <c r="A3939" s="111" t="s">
        <v>3584</v>
      </c>
      <c r="B3939" s="143">
        <v>44356</v>
      </c>
      <c r="C3939" s="111" t="s">
        <v>3585</v>
      </c>
      <c r="D3939" s="143">
        <v>44356</v>
      </c>
      <c r="E3939" s="111" t="s">
        <v>1116</v>
      </c>
      <c r="F3939" s="111" t="s">
        <v>1400</v>
      </c>
      <c r="G3939" s="111" t="s">
        <v>1116</v>
      </c>
      <c r="H3939" s="111" t="s">
        <v>1116</v>
      </c>
      <c r="I3939" s="111" t="s">
        <v>1429</v>
      </c>
      <c r="J3939" s="112">
        <v>2</v>
      </c>
      <c r="K3939" s="112">
        <v>9162.5</v>
      </c>
      <c r="L3939" s="112">
        <v>18325</v>
      </c>
      <c r="M3939" s="112">
        <v>21.8155</v>
      </c>
      <c r="N3939" s="112">
        <v>43.631</v>
      </c>
      <c r="O3939" s="112">
        <v>0</v>
      </c>
      <c r="P3939" s="112">
        <v>0</v>
      </c>
      <c r="Q3939" s="112">
        <v>9184.3155000000006</v>
      </c>
      <c r="R3939" s="112">
        <v>18368.631000000001</v>
      </c>
      <c r="S3939" s="111" t="s">
        <v>1386</v>
      </c>
    </row>
    <row r="3940" spans="1:19" ht="25.5">
      <c r="A3940" s="111" t="s">
        <v>3586</v>
      </c>
      <c r="B3940" s="143">
        <v>44356</v>
      </c>
      <c r="C3940" s="111" t="s">
        <v>3587</v>
      </c>
      <c r="D3940" s="143">
        <v>44356</v>
      </c>
      <c r="E3940" s="111" t="s">
        <v>1387</v>
      </c>
      <c r="F3940" s="111" t="s">
        <v>993</v>
      </c>
      <c r="G3940" s="111" t="s">
        <v>1397</v>
      </c>
      <c r="H3940" s="111" t="s">
        <v>54</v>
      </c>
      <c r="I3940" s="111" t="s">
        <v>3349</v>
      </c>
      <c r="J3940" s="112">
        <v>5</v>
      </c>
      <c r="K3940" s="112">
        <v>9950</v>
      </c>
      <c r="L3940" s="112">
        <v>49750</v>
      </c>
      <c r="M3940" s="112">
        <v>23.6905</v>
      </c>
      <c r="N3940" s="112">
        <v>118.4525</v>
      </c>
      <c r="O3940" s="112">
        <v>0</v>
      </c>
      <c r="P3940" s="112">
        <v>0</v>
      </c>
      <c r="Q3940" s="112">
        <v>9973.6905000000006</v>
      </c>
      <c r="R3940" s="112">
        <v>49868.452499999999</v>
      </c>
      <c r="S3940" s="111" t="s">
        <v>1386</v>
      </c>
    </row>
    <row r="3941" spans="1:19" ht="25.5">
      <c r="A3941" s="111" t="s">
        <v>3588</v>
      </c>
      <c r="B3941" s="143">
        <v>44356</v>
      </c>
      <c r="C3941" s="111" t="s">
        <v>3589</v>
      </c>
      <c r="D3941" s="143">
        <v>44356</v>
      </c>
      <c r="E3941" s="111" t="s">
        <v>1387</v>
      </c>
      <c r="F3941" s="111" t="s">
        <v>49</v>
      </c>
      <c r="G3941" s="111" t="s">
        <v>35</v>
      </c>
      <c r="H3941" s="111" t="s">
        <v>13</v>
      </c>
      <c r="I3941" s="111" t="s">
        <v>3349</v>
      </c>
      <c r="J3941" s="112">
        <v>20</v>
      </c>
      <c r="K3941" s="112">
        <v>9950</v>
      </c>
      <c r="L3941" s="112">
        <v>199000</v>
      </c>
      <c r="M3941" s="112">
        <v>23.6905</v>
      </c>
      <c r="N3941" s="112">
        <v>473.81</v>
      </c>
      <c r="O3941" s="112">
        <v>0</v>
      </c>
      <c r="P3941" s="112">
        <v>0</v>
      </c>
      <c r="Q3941" s="112">
        <v>9973.6905000000006</v>
      </c>
      <c r="R3941" s="112">
        <v>199473.81</v>
      </c>
      <c r="S3941" s="111" t="s">
        <v>1386</v>
      </c>
    </row>
    <row r="3942" spans="1:19" ht="25.5">
      <c r="A3942" s="111" t="s">
        <v>3590</v>
      </c>
      <c r="B3942" s="143">
        <v>44356</v>
      </c>
      <c r="C3942" s="111" t="s">
        <v>3591</v>
      </c>
      <c r="D3942" s="143">
        <v>44356</v>
      </c>
      <c r="E3942" s="111" t="s">
        <v>1387</v>
      </c>
      <c r="F3942" s="111" t="s">
        <v>47</v>
      </c>
      <c r="G3942" s="111" t="s">
        <v>1411</v>
      </c>
      <c r="H3942" s="111" t="s">
        <v>24</v>
      </c>
      <c r="I3942" s="111" t="s">
        <v>3349</v>
      </c>
      <c r="J3942" s="112">
        <v>40</v>
      </c>
      <c r="K3942" s="112">
        <v>9950</v>
      </c>
      <c r="L3942" s="112">
        <v>398000</v>
      </c>
      <c r="M3942" s="112">
        <v>23.6905</v>
      </c>
      <c r="N3942" s="112">
        <v>947.62</v>
      </c>
      <c r="O3942" s="112">
        <v>0</v>
      </c>
      <c r="P3942" s="112">
        <v>0</v>
      </c>
      <c r="Q3942" s="112">
        <v>9973.6905000000006</v>
      </c>
      <c r="R3942" s="112">
        <v>398947.62</v>
      </c>
      <c r="S3942" s="111" t="s">
        <v>1386</v>
      </c>
    </row>
    <row r="3943" spans="1:19">
      <c r="A3943" s="111" t="s">
        <v>3592</v>
      </c>
      <c r="B3943" s="143">
        <v>44356</v>
      </c>
      <c r="C3943" s="111" t="s">
        <v>3593</v>
      </c>
      <c r="D3943" s="143">
        <v>44356</v>
      </c>
      <c r="E3943" s="111" t="s">
        <v>1384</v>
      </c>
      <c r="F3943" s="111" t="s">
        <v>1485</v>
      </c>
      <c r="G3943" s="111" t="s">
        <v>1385</v>
      </c>
      <c r="H3943" s="111" t="s">
        <v>1384</v>
      </c>
      <c r="I3943" s="111" t="s">
        <v>1308</v>
      </c>
      <c r="J3943" s="112">
        <v>1</v>
      </c>
      <c r="K3943" s="112">
        <v>9949.44</v>
      </c>
      <c r="L3943" s="112">
        <v>9949.44</v>
      </c>
      <c r="M3943" s="112">
        <v>23.689</v>
      </c>
      <c r="N3943" s="112">
        <v>23.689</v>
      </c>
      <c r="O3943" s="112">
        <v>0</v>
      </c>
      <c r="P3943" s="112">
        <v>0</v>
      </c>
      <c r="Q3943" s="112">
        <v>9973.1291000000001</v>
      </c>
      <c r="R3943" s="112">
        <v>9973.1291000000001</v>
      </c>
      <c r="S3943" s="111" t="s">
        <v>1386</v>
      </c>
    </row>
    <row r="3944" spans="1:19">
      <c r="A3944" s="111" t="s">
        <v>3594</v>
      </c>
      <c r="B3944" s="143">
        <v>44356</v>
      </c>
      <c r="C3944" s="111" t="s">
        <v>3595</v>
      </c>
      <c r="D3944" s="143">
        <v>44356</v>
      </c>
      <c r="E3944" s="111" t="s">
        <v>1384</v>
      </c>
      <c r="F3944" s="111" t="s">
        <v>1413</v>
      </c>
      <c r="G3944" s="111" t="s">
        <v>1385</v>
      </c>
      <c r="H3944" s="111" t="s">
        <v>1384</v>
      </c>
      <c r="I3944" s="111" t="s">
        <v>1315</v>
      </c>
      <c r="J3944" s="112">
        <v>1</v>
      </c>
      <c r="K3944" s="112">
        <v>6101</v>
      </c>
      <c r="L3944" s="112">
        <v>6101</v>
      </c>
      <c r="M3944" s="112">
        <v>0</v>
      </c>
      <c r="N3944" s="112">
        <v>0</v>
      </c>
      <c r="O3944" s="112">
        <v>0</v>
      </c>
      <c r="P3944" s="112">
        <v>0</v>
      </c>
      <c r="Q3944" s="112">
        <v>6101</v>
      </c>
      <c r="R3944" s="112">
        <v>6101</v>
      </c>
      <c r="S3944" s="111" t="s">
        <v>1386</v>
      </c>
    </row>
    <row r="3945" spans="1:19" ht="25.5">
      <c r="A3945" s="111" t="s">
        <v>3596</v>
      </c>
      <c r="B3945" s="143">
        <v>44356</v>
      </c>
      <c r="C3945" s="111" t="s">
        <v>3597</v>
      </c>
      <c r="D3945" s="143">
        <v>44356</v>
      </c>
      <c r="E3945" s="111" t="s">
        <v>1384</v>
      </c>
      <c r="F3945" s="111" t="s">
        <v>1414</v>
      </c>
      <c r="G3945" s="111" t="s">
        <v>1385</v>
      </c>
      <c r="H3945" s="111" t="s">
        <v>1384</v>
      </c>
      <c r="I3945" s="111" t="s">
        <v>3349</v>
      </c>
      <c r="J3945" s="112">
        <v>1</v>
      </c>
      <c r="K3945" s="112">
        <v>9950</v>
      </c>
      <c r="L3945" s="112">
        <v>9950</v>
      </c>
      <c r="M3945" s="112">
        <v>0</v>
      </c>
      <c r="N3945" s="112">
        <v>0</v>
      </c>
      <c r="O3945" s="112">
        <v>0</v>
      </c>
      <c r="P3945" s="112">
        <v>0</v>
      </c>
      <c r="Q3945" s="112">
        <v>9950</v>
      </c>
      <c r="R3945" s="112">
        <v>9950</v>
      </c>
      <c r="S3945" s="111" t="s">
        <v>1386</v>
      </c>
    </row>
    <row r="3946" spans="1:19" ht="25.5">
      <c r="A3946" s="111" t="s">
        <v>3598</v>
      </c>
      <c r="B3946" s="143">
        <v>44356</v>
      </c>
      <c r="C3946" s="111" t="s">
        <v>3599</v>
      </c>
      <c r="D3946" s="143">
        <v>44356</v>
      </c>
      <c r="E3946" s="111" t="s">
        <v>1384</v>
      </c>
      <c r="F3946" s="111" t="s">
        <v>2469</v>
      </c>
      <c r="G3946" s="111" t="s">
        <v>1401</v>
      </c>
      <c r="H3946" s="111" t="s">
        <v>1384</v>
      </c>
      <c r="I3946" s="111" t="s">
        <v>1334</v>
      </c>
      <c r="J3946" s="112">
        <v>2</v>
      </c>
      <c r="K3946" s="112">
        <v>1410</v>
      </c>
      <c r="L3946" s="112">
        <v>2820</v>
      </c>
      <c r="M3946" s="112">
        <v>0</v>
      </c>
      <c r="N3946" s="112">
        <v>0</v>
      </c>
      <c r="O3946" s="112">
        <v>0</v>
      </c>
      <c r="P3946" s="112">
        <v>0</v>
      </c>
      <c r="Q3946" s="112">
        <v>1410</v>
      </c>
      <c r="R3946" s="112">
        <v>2820</v>
      </c>
      <c r="S3946" s="111" t="s">
        <v>1386</v>
      </c>
    </row>
    <row r="3947" spans="1:19" ht="25.5">
      <c r="A3947" s="111" t="s">
        <v>3600</v>
      </c>
      <c r="B3947" s="143">
        <v>44356</v>
      </c>
      <c r="C3947" s="111" t="s">
        <v>3601</v>
      </c>
      <c r="D3947" s="143">
        <v>44356</v>
      </c>
      <c r="E3947" s="111" t="s">
        <v>1384</v>
      </c>
      <c r="F3947" s="111" t="s">
        <v>1466</v>
      </c>
      <c r="G3947" s="111" t="s">
        <v>1401</v>
      </c>
      <c r="H3947" s="111" t="s">
        <v>1384</v>
      </c>
      <c r="I3947" s="111" t="s">
        <v>1334</v>
      </c>
      <c r="J3947" s="112">
        <v>2</v>
      </c>
      <c r="K3947" s="112">
        <v>1410</v>
      </c>
      <c r="L3947" s="112">
        <v>2820</v>
      </c>
      <c r="M3947" s="112">
        <v>0</v>
      </c>
      <c r="N3947" s="112">
        <v>0</v>
      </c>
      <c r="O3947" s="112">
        <v>0</v>
      </c>
      <c r="P3947" s="112">
        <v>0</v>
      </c>
      <c r="Q3947" s="112">
        <v>1410</v>
      </c>
      <c r="R3947" s="112">
        <v>2820</v>
      </c>
      <c r="S3947" s="111" t="s">
        <v>1386</v>
      </c>
    </row>
    <row r="3948" spans="1:19" ht="25.5">
      <c r="A3948" s="111" t="s">
        <v>3602</v>
      </c>
      <c r="B3948" s="143">
        <v>44356</v>
      </c>
      <c r="C3948" s="111" t="s">
        <v>3603</v>
      </c>
      <c r="D3948" s="143">
        <v>44356</v>
      </c>
      <c r="E3948" s="111" t="s">
        <v>1384</v>
      </c>
      <c r="F3948" s="111" t="s">
        <v>1466</v>
      </c>
      <c r="G3948" s="111" t="s">
        <v>1401</v>
      </c>
      <c r="H3948" s="111" t="s">
        <v>1384</v>
      </c>
      <c r="I3948" s="111" t="s">
        <v>1127</v>
      </c>
      <c r="J3948" s="112">
        <v>1</v>
      </c>
      <c r="K3948" s="112">
        <v>1440</v>
      </c>
      <c r="L3948" s="112">
        <v>1440</v>
      </c>
      <c r="M3948" s="112">
        <v>0</v>
      </c>
      <c r="N3948" s="112">
        <v>0</v>
      </c>
      <c r="O3948" s="112">
        <v>0</v>
      </c>
      <c r="P3948" s="112">
        <v>0</v>
      </c>
      <c r="Q3948" s="112">
        <v>1440</v>
      </c>
      <c r="R3948" s="112">
        <v>1440</v>
      </c>
      <c r="S3948" s="111" t="s">
        <v>1386</v>
      </c>
    </row>
    <row r="3949" spans="1:19">
      <c r="A3949" s="111" t="s">
        <v>3604</v>
      </c>
      <c r="B3949" s="143">
        <v>44357</v>
      </c>
      <c r="C3949" s="111" t="s">
        <v>3605</v>
      </c>
      <c r="D3949" s="143">
        <v>44357</v>
      </c>
      <c r="E3949" s="111" t="s">
        <v>1387</v>
      </c>
      <c r="F3949" s="111" t="s">
        <v>90</v>
      </c>
      <c r="G3949" s="111" t="s">
        <v>992</v>
      </c>
      <c r="H3949" s="111" t="s">
        <v>1391</v>
      </c>
      <c r="I3949" s="111" t="s">
        <v>1308</v>
      </c>
      <c r="J3949" s="112">
        <v>5</v>
      </c>
      <c r="K3949" s="112">
        <v>9850</v>
      </c>
      <c r="L3949" s="112">
        <v>49250</v>
      </c>
      <c r="M3949" s="112">
        <v>23.452400000000001</v>
      </c>
      <c r="N3949" s="112">
        <v>117.262</v>
      </c>
      <c r="O3949" s="112">
        <v>0</v>
      </c>
      <c r="P3949" s="112">
        <v>0</v>
      </c>
      <c r="Q3949" s="112">
        <v>9873.4524000000001</v>
      </c>
      <c r="R3949" s="112">
        <v>49367.262000000002</v>
      </c>
      <c r="S3949" s="111" t="s">
        <v>1386</v>
      </c>
    </row>
    <row r="3950" spans="1:19">
      <c r="A3950" s="111" t="s">
        <v>3604</v>
      </c>
      <c r="B3950" s="143">
        <v>44357</v>
      </c>
      <c r="C3950" s="111" t="s">
        <v>3605</v>
      </c>
      <c r="D3950" s="143">
        <v>44357</v>
      </c>
      <c r="E3950" s="111" t="s">
        <v>1387</v>
      </c>
      <c r="F3950" s="111" t="s">
        <v>90</v>
      </c>
      <c r="G3950" s="111" t="s">
        <v>992</v>
      </c>
      <c r="H3950" s="111" t="s">
        <v>1391</v>
      </c>
      <c r="I3950" s="111" t="s">
        <v>1286</v>
      </c>
      <c r="J3950" s="112">
        <v>40</v>
      </c>
      <c r="K3950" s="112">
        <v>1361</v>
      </c>
      <c r="L3950" s="112">
        <v>54440</v>
      </c>
      <c r="M3950" s="112">
        <v>3.2404999999999999</v>
      </c>
      <c r="N3950" s="112">
        <v>129.62</v>
      </c>
      <c r="O3950" s="112">
        <v>0</v>
      </c>
      <c r="P3950" s="112">
        <v>0</v>
      </c>
      <c r="Q3950" s="112">
        <v>1364.2405000000001</v>
      </c>
      <c r="R3950" s="112">
        <v>54569.62</v>
      </c>
      <c r="S3950" s="111" t="s">
        <v>1386</v>
      </c>
    </row>
    <row r="3951" spans="1:19">
      <c r="A3951" s="111" t="s">
        <v>3606</v>
      </c>
      <c r="B3951" s="143">
        <v>44357</v>
      </c>
      <c r="C3951" s="111" t="s">
        <v>3607</v>
      </c>
      <c r="D3951" s="143">
        <v>44357</v>
      </c>
      <c r="E3951" s="111" t="s">
        <v>1387</v>
      </c>
      <c r="F3951" s="111" t="s">
        <v>85</v>
      </c>
      <c r="G3951" s="111" t="s">
        <v>1410</v>
      </c>
      <c r="H3951" s="111" t="s">
        <v>1391</v>
      </c>
      <c r="I3951" s="111" t="s">
        <v>1127</v>
      </c>
      <c r="J3951" s="112">
        <v>40</v>
      </c>
      <c r="K3951" s="112">
        <v>1419</v>
      </c>
      <c r="L3951" s="112">
        <v>56760</v>
      </c>
      <c r="M3951" s="112">
        <v>3.3786</v>
      </c>
      <c r="N3951" s="112">
        <v>135.14400000000001</v>
      </c>
      <c r="O3951" s="112">
        <v>0</v>
      </c>
      <c r="P3951" s="112">
        <v>0</v>
      </c>
      <c r="Q3951" s="112">
        <v>1422.3786</v>
      </c>
      <c r="R3951" s="112">
        <v>56895.144</v>
      </c>
      <c r="S3951" s="111" t="s">
        <v>1386</v>
      </c>
    </row>
    <row r="3952" spans="1:19">
      <c r="A3952" s="111" t="s">
        <v>3606</v>
      </c>
      <c r="B3952" s="143">
        <v>44357</v>
      </c>
      <c r="C3952" s="111" t="s">
        <v>3607</v>
      </c>
      <c r="D3952" s="143">
        <v>44357</v>
      </c>
      <c r="E3952" s="111" t="s">
        <v>1387</v>
      </c>
      <c r="F3952" s="111" t="s">
        <v>85</v>
      </c>
      <c r="G3952" s="111" t="s">
        <v>1410</v>
      </c>
      <c r="H3952" s="111" t="s">
        <v>1391</v>
      </c>
      <c r="I3952" s="111" t="s">
        <v>1283</v>
      </c>
      <c r="J3952" s="112">
        <v>20</v>
      </c>
      <c r="K3952" s="112">
        <v>1244</v>
      </c>
      <c r="L3952" s="112">
        <v>24880</v>
      </c>
      <c r="M3952" s="112">
        <v>2.9619</v>
      </c>
      <c r="N3952" s="112">
        <v>59.238</v>
      </c>
      <c r="O3952" s="112">
        <v>0</v>
      </c>
      <c r="P3952" s="112">
        <v>0</v>
      </c>
      <c r="Q3952" s="112">
        <v>1246.9619</v>
      </c>
      <c r="R3952" s="112">
        <v>24939.238000000001</v>
      </c>
      <c r="S3952" s="111" t="s">
        <v>1386</v>
      </c>
    </row>
    <row r="3953" spans="1:19">
      <c r="A3953" s="111" t="s">
        <v>3608</v>
      </c>
      <c r="B3953" s="143">
        <v>44357</v>
      </c>
      <c r="C3953" s="111" t="s">
        <v>3609</v>
      </c>
      <c r="D3953" s="143">
        <v>44357</v>
      </c>
      <c r="E3953" s="111" t="s">
        <v>1387</v>
      </c>
      <c r="F3953" s="111" t="s">
        <v>98</v>
      </c>
      <c r="G3953" s="111" t="s">
        <v>1020</v>
      </c>
      <c r="H3953" s="111" t="s">
        <v>1391</v>
      </c>
      <c r="I3953" s="111" t="s">
        <v>1283</v>
      </c>
      <c r="J3953" s="112">
        <v>10</v>
      </c>
      <c r="K3953" s="112">
        <v>1244</v>
      </c>
      <c r="L3953" s="112">
        <v>12440</v>
      </c>
      <c r="M3953" s="112">
        <v>2.9620000000000002</v>
      </c>
      <c r="N3953" s="112">
        <v>29.62</v>
      </c>
      <c r="O3953" s="112">
        <v>0</v>
      </c>
      <c r="P3953" s="112">
        <v>0</v>
      </c>
      <c r="Q3953" s="112">
        <v>1246.9619</v>
      </c>
      <c r="R3953" s="112">
        <v>12469.619000000001</v>
      </c>
      <c r="S3953" s="111" t="s">
        <v>1386</v>
      </c>
    </row>
    <row r="3954" spans="1:19">
      <c r="A3954" s="111" t="s">
        <v>3608</v>
      </c>
      <c r="B3954" s="143">
        <v>44357</v>
      </c>
      <c r="C3954" s="111" t="s">
        <v>3609</v>
      </c>
      <c r="D3954" s="143">
        <v>44357</v>
      </c>
      <c r="E3954" s="111" t="s">
        <v>1387</v>
      </c>
      <c r="F3954" s="111" t="s">
        <v>98</v>
      </c>
      <c r="G3954" s="111" t="s">
        <v>1020</v>
      </c>
      <c r="H3954" s="111" t="s">
        <v>1391</v>
      </c>
      <c r="I3954" s="111" t="s">
        <v>1367</v>
      </c>
      <c r="J3954" s="112">
        <v>5</v>
      </c>
      <c r="K3954" s="112">
        <v>7760</v>
      </c>
      <c r="L3954" s="112">
        <v>38800</v>
      </c>
      <c r="M3954" s="112">
        <v>18.475999999999999</v>
      </c>
      <c r="N3954" s="112">
        <v>92.38</v>
      </c>
      <c r="O3954" s="112">
        <v>0</v>
      </c>
      <c r="P3954" s="112">
        <v>0</v>
      </c>
      <c r="Q3954" s="112">
        <v>7778.4762000000001</v>
      </c>
      <c r="R3954" s="112">
        <v>38892.381000000001</v>
      </c>
      <c r="S3954" s="111" t="s">
        <v>1386</v>
      </c>
    </row>
    <row r="3955" spans="1:19">
      <c r="A3955" s="111" t="s">
        <v>3610</v>
      </c>
      <c r="B3955" s="143">
        <v>44357</v>
      </c>
      <c r="C3955" s="111" t="s">
        <v>3611</v>
      </c>
      <c r="D3955" s="143">
        <v>44357</v>
      </c>
      <c r="E3955" s="111" t="s">
        <v>1387</v>
      </c>
      <c r="F3955" s="111" t="s">
        <v>80</v>
      </c>
      <c r="G3955" s="111" t="s">
        <v>992</v>
      </c>
      <c r="H3955" s="111" t="s">
        <v>1391</v>
      </c>
      <c r="I3955" s="111" t="s">
        <v>1286</v>
      </c>
      <c r="J3955" s="112">
        <v>20</v>
      </c>
      <c r="K3955" s="112">
        <v>1361</v>
      </c>
      <c r="L3955" s="112">
        <v>27220</v>
      </c>
      <c r="M3955" s="112">
        <v>3.24</v>
      </c>
      <c r="N3955" s="112">
        <v>64.8</v>
      </c>
      <c r="O3955" s="112">
        <v>0</v>
      </c>
      <c r="P3955" s="112">
        <v>0</v>
      </c>
      <c r="Q3955" s="112">
        <v>1364.2405000000001</v>
      </c>
      <c r="R3955" s="112">
        <v>27284.81</v>
      </c>
      <c r="S3955" s="111" t="s">
        <v>1386</v>
      </c>
    </row>
    <row r="3956" spans="1:19">
      <c r="A3956" s="111" t="s">
        <v>3610</v>
      </c>
      <c r="B3956" s="143">
        <v>44357</v>
      </c>
      <c r="C3956" s="111" t="s">
        <v>3611</v>
      </c>
      <c r="D3956" s="143">
        <v>44357</v>
      </c>
      <c r="E3956" s="111" t="s">
        <v>1387</v>
      </c>
      <c r="F3956" s="111" t="s">
        <v>80</v>
      </c>
      <c r="G3956" s="111" t="s">
        <v>992</v>
      </c>
      <c r="H3956" s="111" t="s">
        <v>1391</v>
      </c>
      <c r="I3956" s="111" t="s">
        <v>1436</v>
      </c>
      <c r="J3956" s="112">
        <v>40</v>
      </c>
      <c r="K3956" s="112">
        <v>1176</v>
      </c>
      <c r="L3956" s="112">
        <v>47040</v>
      </c>
      <c r="M3956" s="112">
        <v>2.8</v>
      </c>
      <c r="N3956" s="112">
        <v>112</v>
      </c>
      <c r="O3956" s="112">
        <v>0</v>
      </c>
      <c r="P3956" s="112">
        <v>0</v>
      </c>
      <c r="Q3956" s="112">
        <v>1178.8</v>
      </c>
      <c r="R3956" s="112">
        <v>47152</v>
      </c>
      <c r="S3956" s="111" t="s">
        <v>1386</v>
      </c>
    </row>
    <row r="3957" spans="1:19">
      <c r="A3957" s="111" t="s">
        <v>3612</v>
      </c>
      <c r="B3957" s="143">
        <v>44357</v>
      </c>
      <c r="C3957" s="111" t="s">
        <v>3613</v>
      </c>
      <c r="D3957" s="143">
        <v>44357</v>
      </c>
      <c r="E3957" s="111" t="s">
        <v>1387</v>
      </c>
      <c r="F3957" s="111" t="s">
        <v>1439</v>
      </c>
      <c r="G3957" s="111" t="s">
        <v>1392</v>
      </c>
      <c r="H3957" s="111" t="s">
        <v>1391</v>
      </c>
      <c r="I3957" s="111" t="s">
        <v>1436</v>
      </c>
      <c r="J3957" s="112">
        <v>20</v>
      </c>
      <c r="K3957" s="112">
        <v>1176</v>
      </c>
      <c r="L3957" s="112">
        <v>23520</v>
      </c>
      <c r="M3957" s="112">
        <v>2.8</v>
      </c>
      <c r="N3957" s="112">
        <v>56</v>
      </c>
      <c r="O3957" s="112">
        <v>0</v>
      </c>
      <c r="P3957" s="112">
        <v>0</v>
      </c>
      <c r="Q3957" s="112">
        <v>1178.8</v>
      </c>
      <c r="R3957" s="112">
        <v>23576</v>
      </c>
      <c r="S3957" s="111" t="s">
        <v>1386</v>
      </c>
    </row>
    <row r="3958" spans="1:19">
      <c r="A3958" s="111" t="s">
        <v>3612</v>
      </c>
      <c r="B3958" s="143">
        <v>44357</v>
      </c>
      <c r="C3958" s="111" t="s">
        <v>3613</v>
      </c>
      <c r="D3958" s="143">
        <v>44357</v>
      </c>
      <c r="E3958" s="111" t="s">
        <v>1387</v>
      </c>
      <c r="F3958" s="111" t="s">
        <v>1439</v>
      </c>
      <c r="G3958" s="111" t="s">
        <v>1392</v>
      </c>
      <c r="H3958" s="111" t="s">
        <v>1391</v>
      </c>
      <c r="I3958" s="111" t="s">
        <v>1126</v>
      </c>
      <c r="J3958" s="112">
        <v>3</v>
      </c>
      <c r="K3958" s="112">
        <v>9045</v>
      </c>
      <c r="L3958" s="112">
        <v>27135</v>
      </c>
      <c r="M3958" s="112">
        <v>21.535699999999999</v>
      </c>
      <c r="N3958" s="112">
        <v>64.607100000000003</v>
      </c>
      <c r="O3958" s="112">
        <v>0</v>
      </c>
      <c r="P3958" s="112">
        <v>0</v>
      </c>
      <c r="Q3958" s="112">
        <v>9066.5357000000004</v>
      </c>
      <c r="R3958" s="112">
        <v>27199.607100000001</v>
      </c>
      <c r="S3958" s="111" t="s">
        <v>1386</v>
      </c>
    </row>
    <row r="3959" spans="1:19">
      <c r="A3959" s="111" t="s">
        <v>3612</v>
      </c>
      <c r="B3959" s="143">
        <v>44357</v>
      </c>
      <c r="C3959" s="111" t="s">
        <v>3613</v>
      </c>
      <c r="D3959" s="143">
        <v>44357</v>
      </c>
      <c r="E3959" s="111" t="s">
        <v>1387</v>
      </c>
      <c r="F3959" s="111" t="s">
        <v>1439</v>
      </c>
      <c r="G3959" s="111" t="s">
        <v>1392</v>
      </c>
      <c r="H3959" s="111" t="s">
        <v>1391</v>
      </c>
      <c r="I3959" s="111" t="s">
        <v>1127</v>
      </c>
      <c r="J3959" s="112">
        <v>10</v>
      </c>
      <c r="K3959" s="112">
        <v>1419</v>
      </c>
      <c r="L3959" s="112">
        <v>14190</v>
      </c>
      <c r="M3959" s="112">
        <v>3.3786</v>
      </c>
      <c r="N3959" s="112">
        <v>33.786000000000001</v>
      </c>
      <c r="O3959" s="112">
        <v>0</v>
      </c>
      <c r="P3959" s="112">
        <v>0</v>
      </c>
      <c r="Q3959" s="112">
        <v>1422.3786</v>
      </c>
      <c r="R3959" s="112">
        <v>14223.786</v>
      </c>
      <c r="S3959" s="111" t="s">
        <v>1386</v>
      </c>
    </row>
    <row r="3960" spans="1:19">
      <c r="A3960" s="111" t="s">
        <v>3612</v>
      </c>
      <c r="B3960" s="143">
        <v>44357</v>
      </c>
      <c r="C3960" s="111" t="s">
        <v>3613</v>
      </c>
      <c r="D3960" s="143">
        <v>44357</v>
      </c>
      <c r="E3960" s="111" t="s">
        <v>1387</v>
      </c>
      <c r="F3960" s="111" t="s">
        <v>1439</v>
      </c>
      <c r="G3960" s="111" t="s">
        <v>1392</v>
      </c>
      <c r="H3960" s="111" t="s">
        <v>1391</v>
      </c>
      <c r="I3960" s="111" t="s">
        <v>1338</v>
      </c>
      <c r="J3960" s="112">
        <v>20</v>
      </c>
      <c r="K3960" s="112">
        <v>1186</v>
      </c>
      <c r="L3960" s="112">
        <v>23720</v>
      </c>
      <c r="M3960" s="112">
        <v>2.8237999999999999</v>
      </c>
      <c r="N3960" s="112">
        <v>56.475999999999999</v>
      </c>
      <c r="O3960" s="112">
        <v>0</v>
      </c>
      <c r="P3960" s="112">
        <v>0</v>
      </c>
      <c r="Q3960" s="112">
        <v>1188.8237999999999</v>
      </c>
      <c r="R3960" s="112">
        <v>23776.475999999999</v>
      </c>
      <c r="S3960" s="111" t="s">
        <v>1386</v>
      </c>
    </row>
    <row r="3961" spans="1:19">
      <c r="A3961" s="111" t="s">
        <v>3612</v>
      </c>
      <c r="B3961" s="143">
        <v>44357</v>
      </c>
      <c r="C3961" s="111" t="s">
        <v>3613</v>
      </c>
      <c r="D3961" s="143">
        <v>44357</v>
      </c>
      <c r="E3961" s="111" t="s">
        <v>1387</v>
      </c>
      <c r="F3961" s="111" t="s">
        <v>1439</v>
      </c>
      <c r="G3961" s="111" t="s">
        <v>1392</v>
      </c>
      <c r="H3961" s="111" t="s">
        <v>1391</v>
      </c>
      <c r="I3961" s="111" t="s">
        <v>1367</v>
      </c>
      <c r="J3961" s="112">
        <v>20</v>
      </c>
      <c r="K3961" s="112">
        <v>7760</v>
      </c>
      <c r="L3961" s="112">
        <v>155200</v>
      </c>
      <c r="M3961" s="112">
        <v>18.476199999999999</v>
      </c>
      <c r="N3961" s="112">
        <v>369.524</v>
      </c>
      <c r="O3961" s="112">
        <v>0</v>
      </c>
      <c r="P3961" s="112">
        <v>0</v>
      </c>
      <c r="Q3961" s="112">
        <v>7778.4762000000001</v>
      </c>
      <c r="R3961" s="112">
        <v>155569.524</v>
      </c>
      <c r="S3961" s="111" t="s">
        <v>1386</v>
      </c>
    </row>
    <row r="3962" spans="1:19">
      <c r="A3962" s="111" t="s">
        <v>3614</v>
      </c>
      <c r="B3962" s="143">
        <v>44357</v>
      </c>
      <c r="C3962" s="111" t="s">
        <v>3615</v>
      </c>
      <c r="D3962" s="143">
        <v>44357</v>
      </c>
      <c r="E3962" s="111" t="s">
        <v>1387</v>
      </c>
      <c r="F3962" s="111" t="s">
        <v>91</v>
      </c>
      <c r="G3962" s="111" t="s">
        <v>989</v>
      </c>
      <c r="H3962" s="111" t="s">
        <v>1391</v>
      </c>
      <c r="I3962" s="111" t="s">
        <v>1367</v>
      </c>
      <c r="J3962" s="112">
        <v>5</v>
      </c>
      <c r="K3962" s="112">
        <v>7760</v>
      </c>
      <c r="L3962" s="112">
        <v>38800</v>
      </c>
      <c r="M3962" s="112">
        <v>18.476199999999999</v>
      </c>
      <c r="N3962" s="112">
        <v>92.381</v>
      </c>
      <c r="O3962" s="112">
        <v>0</v>
      </c>
      <c r="P3962" s="112">
        <v>0</v>
      </c>
      <c r="Q3962" s="112">
        <v>7778.4762000000001</v>
      </c>
      <c r="R3962" s="112">
        <v>38892.381000000001</v>
      </c>
      <c r="S3962" s="111" t="s">
        <v>1386</v>
      </c>
    </row>
    <row r="3963" spans="1:19">
      <c r="A3963" s="111" t="s">
        <v>3616</v>
      </c>
      <c r="B3963" s="143">
        <v>44357</v>
      </c>
      <c r="C3963" s="111" t="s">
        <v>3617</v>
      </c>
      <c r="D3963" s="143">
        <v>44357</v>
      </c>
      <c r="E3963" s="111" t="s">
        <v>1387</v>
      </c>
      <c r="F3963" s="111" t="s">
        <v>95</v>
      </c>
      <c r="G3963" s="111" t="s">
        <v>989</v>
      </c>
      <c r="H3963" s="111" t="s">
        <v>1391</v>
      </c>
      <c r="I3963" s="111" t="s">
        <v>1367</v>
      </c>
      <c r="J3963" s="112">
        <v>5</v>
      </c>
      <c r="K3963" s="112">
        <v>7760</v>
      </c>
      <c r="L3963" s="112">
        <v>38800</v>
      </c>
      <c r="M3963" s="112">
        <v>18.476199999999999</v>
      </c>
      <c r="N3963" s="112">
        <v>92.381</v>
      </c>
      <c r="O3963" s="112">
        <v>0</v>
      </c>
      <c r="P3963" s="112">
        <v>0</v>
      </c>
      <c r="Q3963" s="112">
        <v>7778.4762000000001</v>
      </c>
      <c r="R3963" s="112">
        <v>38892.381000000001</v>
      </c>
      <c r="S3963" s="111" t="s">
        <v>1386</v>
      </c>
    </row>
    <row r="3964" spans="1:19">
      <c r="A3964" s="111" t="s">
        <v>3618</v>
      </c>
      <c r="B3964" s="143">
        <v>44357</v>
      </c>
      <c r="C3964" s="111" t="s">
        <v>3619</v>
      </c>
      <c r="D3964" s="143">
        <v>44357</v>
      </c>
      <c r="E3964" s="111" t="s">
        <v>1387</v>
      </c>
      <c r="F3964" s="111" t="s">
        <v>101</v>
      </c>
      <c r="G3964" s="111" t="s">
        <v>989</v>
      </c>
      <c r="H3964" s="111" t="s">
        <v>1391</v>
      </c>
      <c r="I3964" s="111" t="s">
        <v>1367</v>
      </c>
      <c r="J3964" s="112">
        <v>3</v>
      </c>
      <c r="K3964" s="112">
        <v>7760</v>
      </c>
      <c r="L3964" s="112">
        <v>23280</v>
      </c>
      <c r="M3964" s="112">
        <v>18.476199999999999</v>
      </c>
      <c r="N3964" s="112">
        <v>55.428600000000003</v>
      </c>
      <c r="O3964" s="112">
        <v>0</v>
      </c>
      <c r="P3964" s="112">
        <v>0</v>
      </c>
      <c r="Q3964" s="112">
        <v>7778.4762000000001</v>
      </c>
      <c r="R3964" s="112">
        <v>23335.428599999999</v>
      </c>
      <c r="S3964" s="111" t="s">
        <v>1386</v>
      </c>
    </row>
    <row r="3965" spans="1:19">
      <c r="A3965" s="111" t="s">
        <v>3620</v>
      </c>
      <c r="B3965" s="143">
        <v>44357</v>
      </c>
      <c r="C3965" s="111" t="s">
        <v>3621</v>
      </c>
      <c r="D3965" s="143">
        <v>44357</v>
      </c>
      <c r="E3965" s="111" t="s">
        <v>1387</v>
      </c>
      <c r="F3965" s="111" t="s">
        <v>79</v>
      </c>
      <c r="G3965" s="111" t="s">
        <v>992</v>
      </c>
      <c r="H3965" s="111" t="s">
        <v>1391</v>
      </c>
      <c r="I3965" s="111" t="s">
        <v>1286</v>
      </c>
      <c r="J3965" s="112">
        <v>10</v>
      </c>
      <c r="K3965" s="112">
        <v>1361</v>
      </c>
      <c r="L3965" s="112">
        <v>13610</v>
      </c>
      <c r="M3965" s="112">
        <v>3.2404999999999999</v>
      </c>
      <c r="N3965" s="112">
        <v>32.405000000000001</v>
      </c>
      <c r="O3965" s="112">
        <v>0</v>
      </c>
      <c r="P3965" s="112">
        <v>0</v>
      </c>
      <c r="Q3965" s="112">
        <v>1364.2405000000001</v>
      </c>
      <c r="R3965" s="112">
        <v>13642.405000000001</v>
      </c>
      <c r="S3965" s="111" t="s">
        <v>1386</v>
      </c>
    </row>
    <row r="3966" spans="1:19">
      <c r="A3966" s="111" t="s">
        <v>3622</v>
      </c>
      <c r="B3966" s="143">
        <v>44357</v>
      </c>
      <c r="C3966" s="111" t="s">
        <v>3623</v>
      </c>
      <c r="D3966" s="143">
        <v>44357</v>
      </c>
      <c r="E3966" s="111" t="s">
        <v>1387</v>
      </c>
      <c r="F3966" s="111" t="s">
        <v>100</v>
      </c>
      <c r="G3966" s="111" t="s">
        <v>1020</v>
      </c>
      <c r="H3966" s="111" t="s">
        <v>1391</v>
      </c>
      <c r="I3966" s="111" t="s">
        <v>1283</v>
      </c>
      <c r="J3966" s="112">
        <v>30</v>
      </c>
      <c r="K3966" s="112">
        <v>1244</v>
      </c>
      <c r="L3966" s="112">
        <v>37320</v>
      </c>
      <c r="M3966" s="112">
        <v>2.9620000000000002</v>
      </c>
      <c r="N3966" s="112">
        <v>88.86</v>
      </c>
      <c r="O3966" s="112">
        <v>0</v>
      </c>
      <c r="P3966" s="112">
        <v>0</v>
      </c>
      <c r="Q3966" s="112">
        <v>1246.9619</v>
      </c>
      <c r="R3966" s="112">
        <v>37408.857000000004</v>
      </c>
      <c r="S3966" s="111" t="s">
        <v>1386</v>
      </c>
    </row>
    <row r="3967" spans="1:19">
      <c r="A3967" s="111" t="s">
        <v>3622</v>
      </c>
      <c r="B3967" s="143">
        <v>44357</v>
      </c>
      <c r="C3967" s="111" t="s">
        <v>3623</v>
      </c>
      <c r="D3967" s="143">
        <v>44357</v>
      </c>
      <c r="E3967" s="111" t="s">
        <v>1387</v>
      </c>
      <c r="F3967" s="111" t="s">
        <v>100</v>
      </c>
      <c r="G3967" s="111" t="s">
        <v>1020</v>
      </c>
      <c r="H3967" s="111" t="s">
        <v>1391</v>
      </c>
      <c r="I3967" s="111" t="s">
        <v>1334</v>
      </c>
      <c r="J3967" s="112">
        <v>40</v>
      </c>
      <c r="K3967" s="112">
        <v>1400</v>
      </c>
      <c r="L3967" s="112">
        <v>56000</v>
      </c>
      <c r="M3967" s="112">
        <v>3.3330000000000002</v>
      </c>
      <c r="N3967" s="112">
        <v>133.32</v>
      </c>
      <c r="O3967" s="112">
        <v>0</v>
      </c>
      <c r="P3967" s="112">
        <v>0</v>
      </c>
      <c r="Q3967" s="112">
        <v>1403.3333</v>
      </c>
      <c r="R3967" s="112">
        <v>56133.332000000002</v>
      </c>
      <c r="S3967" s="111" t="s">
        <v>1386</v>
      </c>
    </row>
    <row r="3968" spans="1:19">
      <c r="A3968" s="111" t="s">
        <v>3624</v>
      </c>
      <c r="B3968" s="143">
        <v>44357</v>
      </c>
      <c r="C3968" s="111" t="s">
        <v>3625</v>
      </c>
      <c r="D3968" s="143">
        <v>44357</v>
      </c>
      <c r="E3968" s="111" t="s">
        <v>1387</v>
      </c>
      <c r="F3968" s="111" t="s">
        <v>102</v>
      </c>
      <c r="G3968" s="111" t="s">
        <v>987</v>
      </c>
      <c r="H3968" s="111" t="s">
        <v>1391</v>
      </c>
      <c r="I3968" s="111" t="s">
        <v>1367</v>
      </c>
      <c r="J3968" s="112">
        <v>20</v>
      </c>
      <c r="K3968" s="112">
        <v>7760</v>
      </c>
      <c r="L3968" s="112">
        <v>155200</v>
      </c>
      <c r="M3968" s="112">
        <v>18.476199999999999</v>
      </c>
      <c r="N3968" s="112">
        <v>369.524</v>
      </c>
      <c r="O3968" s="112">
        <v>0</v>
      </c>
      <c r="P3968" s="112">
        <v>0</v>
      </c>
      <c r="Q3968" s="112">
        <v>7778.4762000000001</v>
      </c>
      <c r="R3968" s="112">
        <v>155569.524</v>
      </c>
      <c r="S3968" s="111" t="s">
        <v>1386</v>
      </c>
    </row>
    <row r="3969" spans="1:19">
      <c r="A3969" s="111" t="s">
        <v>3626</v>
      </c>
      <c r="B3969" s="143">
        <v>44357</v>
      </c>
      <c r="C3969" s="111" t="s">
        <v>3627</v>
      </c>
      <c r="D3969" s="143">
        <v>44357</v>
      </c>
      <c r="E3969" s="111" t="s">
        <v>1387</v>
      </c>
      <c r="F3969" s="111" t="s">
        <v>39</v>
      </c>
      <c r="G3969" s="111" t="s">
        <v>1423</v>
      </c>
      <c r="H3969" s="111" t="s">
        <v>13</v>
      </c>
      <c r="I3969" s="111" t="s">
        <v>1127</v>
      </c>
      <c r="J3969" s="112">
        <v>200</v>
      </c>
      <c r="K3969" s="112">
        <v>1419</v>
      </c>
      <c r="L3969" s="112">
        <v>283800</v>
      </c>
      <c r="M3969" s="112">
        <v>3.379</v>
      </c>
      <c r="N3969" s="112">
        <v>675.8</v>
      </c>
      <c r="O3969" s="112">
        <v>0</v>
      </c>
      <c r="P3969" s="112">
        <v>0</v>
      </c>
      <c r="Q3969" s="112">
        <v>1422.3786</v>
      </c>
      <c r="R3969" s="112">
        <v>284475.71999999997</v>
      </c>
      <c r="S3969" s="111" t="s">
        <v>1386</v>
      </c>
    </row>
    <row r="3970" spans="1:19">
      <c r="A3970" s="111" t="s">
        <v>3626</v>
      </c>
      <c r="B3970" s="143">
        <v>44357</v>
      </c>
      <c r="C3970" s="111" t="s">
        <v>3627</v>
      </c>
      <c r="D3970" s="143">
        <v>44357</v>
      </c>
      <c r="E3970" s="111" t="s">
        <v>1387</v>
      </c>
      <c r="F3970" s="111" t="s">
        <v>39</v>
      </c>
      <c r="G3970" s="111" t="s">
        <v>1423</v>
      </c>
      <c r="H3970" s="111" t="s">
        <v>13</v>
      </c>
      <c r="I3970" s="111" t="s">
        <v>1286</v>
      </c>
      <c r="J3970" s="112">
        <v>20</v>
      </c>
      <c r="K3970" s="112">
        <v>1361</v>
      </c>
      <c r="L3970" s="112">
        <v>27220</v>
      </c>
      <c r="M3970" s="112">
        <v>3.24</v>
      </c>
      <c r="N3970" s="112">
        <v>64.8</v>
      </c>
      <c r="O3970" s="112">
        <v>0</v>
      </c>
      <c r="P3970" s="112">
        <v>0</v>
      </c>
      <c r="Q3970" s="112">
        <v>1364.2405000000001</v>
      </c>
      <c r="R3970" s="112">
        <v>27284.81</v>
      </c>
      <c r="S3970" s="111" t="s">
        <v>1386</v>
      </c>
    </row>
    <row r="3971" spans="1:19">
      <c r="A3971" s="111" t="s">
        <v>3628</v>
      </c>
      <c r="B3971" s="143">
        <v>44357</v>
      </c>
      <c r="C3971" s="111" t="s">
        <v>3629</v>
      </c>
      <c r="D3971" s="143">
        <v>44357</v>
      </c>
      <c r="E3971" s="111" t="s">
        <v>1387</v>
      </c>
      <c r="F3971" s="111" t="s">
        <v>12</v>
      </c>
      <c r="G3971" s="111" t="s">
        <v>1422</v>
      </c>
      <c r="H3971" s="111" t="s">
        <v>13</v>
      </c>
      <c r="I3971" s="111" t="s">
        <v>1286</v>
      </c>
      <c r="J3971" s="112">
        <v>40</v>
      </c>
      <c r="K3971" s="112">
        <v>1361</v>
      </c>
      <c r="L3971" s="112">
        <v>54440</v>
      </c>
      <c r="M3971" s="112">
        <v>3.24</v>
      </c>
      <c r="N3971" s="112">
        <v>129.6</v>
      </c>
      <c r="O3971" s="112">
        <v>0</v>
      </c>
      <c r="P3971" s="112">
        <v>0</v>
      </c>
      <c r="Q3971" s="112">
        <v>1364.2405000000001</v>
      </c>
      <c r="R3971" s="112">
        <v>54569.62</v>
      </c>
      <c r="S3971" s="111" t="s">
        <v>1386</v>
      </c>
    </row>
    <row r="3972" spans="1:19">
      <c r="A3972" s="111" t="s">
        <v>3628</v>
      </c>
      <c r="B3972" s="143">
        <v>44357</v>
      </c>
      <c r="C3972" s="111" t="s">
        <v>3629</v>
      </c>
      <c r="D3972" s="143">
        <v>44357</v>
      </c>
      <c r="E3972" s="111" t="s">
        <v>1387</v>
      </c>
      <c r="F3972" s="111" t="s">
        <v>12</v>
      </c>
      <c r="G3972" s="111" t="s">
        <v>1422</v>
      </c>
      <c r="H3972" s="111" t="s">
        <v>13</v>
      </c>
      <c r="I3972" s="111" t="s">
        <v>1436</v>
      </c>
      <c r="J3972" s="112">
        <v>40</v>
      </c>
      <c r="K3972" s="112">
        <v>1176</v>
      </c>
      <c r="L3972" s="112">
        <v>47040</v>
      </c>
      <c r="M3972" s="112">
        <v>2.8</v>
      </c>
      <c r="N3972" s="112">
        <v>112</v>
      </c>
      <c r="O3972" s="112">
        <v>0</v>
      </c>
      <c r="P3972" s="112">
        <v>0</v>
      </c>
      <c r="Q3972" s="112">
        <v>1178.8</v>
      </c>
      <c r="R3972" s="112">
        <v>47152</v>
      </c>
      <c r="S3972" s="111" t="s">
        <v>1386</v>
      </c>
    </row>
    <row r="3973" spans="1:19">
      <c r="A3973" s="111" t="s">
        <v>3628</v>
      </c>
      <c r="B3973" s="143">
        <v>44357</v>
      </c>
      <c r="C3973" s="111" t="s">
        <v>3629</v>
      </c>
      <c r="D3973" s="143">
        <v>44357</v>
      </c>
      <c r="E3973" s="111" t="s">
        <v>1387</v>
      </c>
      <c r="F3973" s="111" t="s">
        <v>12</v>
      </c>
      <c r="G3973" s="111" t="s">
        <v>1422</v>
      </c>
      <c r="H3973" s="111" t="s">
        <v>13</v>
      </c>
      <c r="I3973" s="111" t="s">
        <v>1308</v>
      </c>
      <c r="J3973" s="112">
        <v>10</v>
      </c>
      <c r="K3973" s="112">
        <v>9850</v>
      </c>
      <c r="L3973" s="112">
        <v>98500</v>
      </c>
      <c r="M3973" s="112">
        <v>23.452000000000002</v>
      </c>
      <c r="N3973" s="112">
        <v>234.52</v>
      </c>
      <c r="O3973" s="112">
        <v>0</v>
      </c>
      <c r="P3973" s="112">
        <v>0</v>
      </c>
      <c r="Q3973" s="112">
        <v>9873.4524000000001</v>
      </c>
      <c r="R3973" s="112">
        <v>98734.524000000005</v>
      </c>
      <c r="S3973" s="111" t="s">
        <v>1386</v>
      </c>
    </row>
    <row r="3974" spans="1:19">
      <c r="A3974" s="111" t="s">
        <v>3628</v>
      </c>
      <c r="B3974" s="143">
        <v>44357</v>
      </c>
      <c r="C3974" s="111" t="s">
        <v>3629</v>
      </c>
      <c r="D3974" s="143">
        <v>44357</v>
      </c>
      <c r="E3974" s="111" t="s">
        <v>1387</v>
      </c>
      <c r="F3974" s="111" t="s">
        <v>12</v>
      </c>
      <c r="G3974" s="111" t="s">
        <v>1422</v>
      </c>
      <c r="H3974" s="111" t="s">
        <v>13</v>
      </c>
      <c r="I3974" s="111" t="s">
        <v>1127</v>
      </c>
      <c r="J3974" s="112">
        <v>40</v>
      </c>
      <c r="K3974" s="112">
        <v>1419</v>
      </c>
      <c r="L3974" s="112">
        <v>56760</v>
      </c>
      <c r="M3974" s="112">
        <v>3.379</v>
      </c>
      <c r="N3974" s="112">
        <v>135.16</v>
      </c>
      <c r="O3974" s="112">
        <v>0</v>
      </c>
      <c r="P3974" s="112">
        <v>0</v>
      </c>
      <c r="Q3974" s="112">
        <v>1422.3786</v>
      </c>
      <c r="R3974" s="112">
        <v>56895.144</v>
      </c>
      <c r="S3974" s="111" t="s">
        <v>1386</v>
      </c>
    </row>
    <row r="3975" spans="1:19">
      <c r="A3975" s="111" t="s">
        <v>3628</v>
      </c>
      <c r="B3975" s="143">
        <v>44357</v>
      </c>
      <c r="C3975" s="111" t="s">
        <v>3629</v>
      </c>
      <c r="D3975" s="143">
        <v>44357</v>
      </c>
      <c r="E3975" s="111" t="s">
        <v>1387</v>
      </c>
      <c r="F3975" s="111" t="s">
        <v>12</v>
      </c>
      <c r="G3975" s="111" t="s">
        <v>1422</v>
      </c>
      <c r="H3975" s="111" t="s">
        <v>13</v>
      </c>
      <c r="I3975" s="111" t="s">
        <v>1338</v>
      </c>
      <c r="J3975" s="112">
        <v>100</v>
      </c>
      <c r="K3975" s="112">
        <v>1186</v>
      </c>
      <c r="L3975" s="112">
        <v>118600</v>
      </c>
      <c r="M3975" s="112">
        <v>2.8239999999999998</v>
      </c>
      <c r="N3975" s="112">
        <v>282.39999999999998</v>
      </c>
      <c r="O3975" s="112">
        <v>0</v>
      </c>
      <c r="P3975" s="112">
        <v>0</v>
      </c>
      <c r="Q3975" s="112">
        <v>1188.8237999999999</v>
      </c>
      <c r="R3975" s="112">
        <v>118882.38</v>
      </c>
      <c r="S3975" s="111" t="s">
        <v>1386</v>
      </c>
    </row>
    <row r="3976" spans="1:19">
      <c r="A3976" s="111" t="s">
        <v>3630</v>
      </c>
      <c r="B3976" s="143">
        <v>44357</v>
      </c>
      <c r="C3976" s="111" t="s">
        <v>3631</v>
      </c>
      <c r="D3976" s="143">
        <v>44357</v>
      </c>
      <c r="E3976" s="111" t="s">
        <v>1387</v>
      </c>
      <c r="F3976" s="111" t="s">
        <v>104</v>
      </c>
      <c r="G3976" s="111" t="s">
        <v>1390</v>
      </c>
      <c r="H3976" s="111" t="s">
        <v>1391</v>
      </c>
      <c r="I3976" s="111" t="s">
        <v>1334</v>
      </c>
      <c r="J3976" s="112">
        <v>40</v>
      </c>
      <c r="K3976" s="112">
        <v>1400</v>
      </c>
      <c r="L3976" s="112">
        <v>56000</v>
      </c>
      <c r="M3976" s="112">
        <v>3.3332999999999999</v>
      </c>
      <c r="N3976" s="112">
        <v>133.33199999999999</v>
      </c>
      <c r="O3976" s="112">
        <v>0</v>
      </c>
      <c r="P3976" s="112">
        <v>0</v>
      </c>
      <c r="Q3976" s="112">
        <v>1403.3333</v>
      </c>
      <c r="R3976" s="112">
        <v>56133.332000000002</v>
      </c>
      <c r="S3976" s="111" t="s">
        <v>1386</v>
      </c>
    </row>
    <row r="3977" spans="1:19">
      <c r="A3977" s="111" t="s">
        <v>3630</v>
      </c>
      <c r="B3977" s="143">
        <v>44357</v>
      </c>
      <c r="C3977" s="111" t="s">
        <v>3631</v>
      </c>
      <c r="D3977" s="143">
        <v>44357</v>
      </c>
      <c r="E3977" s="111" t="s">
        <v>1387</v>
      </c>
      <c r="F3977" s="111" t="s">
        <v>104</v>
      </c>
      <c r="G3977" s="111" t="s">
        <v>1390</v>
      </c>
      <c r="H3977" s="111" t="s">
        <v>1391</v>
      </c>
      <c r="I3977" s="111" t="s">
        <v>1283</v>
      </c>
      <c r="J3977" s="112">
        <v>40</v>
      </c>
      <c r="K3977" s="112">
        <v>1244</v>
      </c>
      <c r="L3977" s="112">
        <v>49760</v>
      </c>
      <c r="M3977" s="112">
        <v>2.9619</v>
      </c>
      <c r="N3977" s="112">
        <v>118.476</v>
      </c>
      <c r="O3977" s="112">
        <v>0</v>
      </c>
      <c r="P3977" s="112">
        <v>0</v>
      </c>
      <c r="Q3977" s="112">
        <v>1246.9619</v>
      </c>
      <c r="R3977" s="112">
        <v>49878.476000000002</v>
      </c>
      <c r="S3977" s="111" t="s">
        <v>1386</v>
      </c>
    </row>
    <row r="3978" spans="1:19">
      <c r="A3978" s="111" t="s">
        <v>3630</v>
      </c>
      <c r="B3978" s="143">
        <v>44357</v>
      </c>
      <c r="C3978" s="111" t="s">
        <v>3631</v>
      </c>
      <c r="D3978" s="143">
        <v>44357</v>
      </c>
      <c r="E3978" s="111" t="s">
        <v>1387</v>
      </c>
      <c r="F3978" s="111" t="s">
        <v>104</v>
      </c>
      <c r="G3978" s="111" t="s">
        <v>1390</v>
      </c>
      <c r="H3978" s="111" t="s">
        <v>1391</v>
      </c>
      <c r="I3978" s="111" t="s">
        <v>1436</v>
      </c>
      <c r="J3978" s="112">
        <v>100</v>
      </c>
      <c r="K3978" s="112">
        <v>1176</v>
      </c>
      <c r="L3978" s="112">
        <v>117600</v>
      </c>
      <c r="M3978" s="112">
        <v>2.8</v>
      </c>
      <c r="N3978" s="112">
        <v>280</v>
      </c>
      <c r="O3978" s="112">
        <v>0</v>
      </c>
      <c r="P3978" s="112">
        <v>0</v>
      </c>
      <c r="Q3978" s="112">
        <v>1178.8</v>
      </c>
      <c r="R3978" s="112">
        <v>117880</v>
      </c>
      <c r="S3978" s="111" t="s">
        <v>1386</v>
      </c>
    </row>
    <row r="3979" spans="1:19" ht="25.5">
      <c r="A3979" s="111" t="s">
        <v>3632</v>
      </c>
      <c r="B3979" s="143">
        <v>44357</v>
      </c>
      <c r="C3979" s="111" t="s">
        <v>3633</v>
      </c>
      <c r="D3979" s="143">
        <v>44357</v>
      </c>
      <c r="E3979" s="111" t="s">
        <v>1387</v>
      </c>
      <c r="F3979" s="111" t="s">
        <v>1427</v>
      </c>
      <c r="G3979" s="111" t="s">
        <v>78</v>
      </c>
      <c r="H3979" s="111" t="s">
        <v>1391</v>
      </c>
      <c r="I3979" s="111" t="s">
        <v>3349</v>
      </c>
      <c r="J3979" s="112">
        <v>5</v>
      </c>
      <c r="K3979" s="112">
        <v>9950</v>
      </c>
      <c r="L3979" s="112">
        <v>49750</v>
      </c>
      <c r="M3979" s="112">
        <v>23.6905</v>
      </c>
      <c r="N3979" s="112">
        <v>118.4525</v>
      </c>
      <c r="O3979" s="112">
        <v>0</v>
      </c>
      <c r="P3979" s="112">
        <v>0</v>
      </c>
      <c r="Q3979" s="112">
        <v>9973.6905000000006</v>
      </c>
      <c r="R3979" s="112">
        <v>49868.452499999999</v>
      </c>
      <c r="S3979" s="111" t="s">
        <v>1386</v>
      </c>
    </row>
    <row r="3980" spans="1:19">
      <c r="A3980" s="111" t="s">
        <v>3634</v>
      </c>
      <c r="B3980" s="143">
        <v>44357</v>
      </c>
      <c r="C3980" s="111" t="s">
        <v>3635</v>
      </c>
      <c r="D3980" s="143">
        <v>44357</v>
      </c>
      <c r="E3980" s="111" t="s">
        <v>1387</v>
      </c>
      <c r="F3980" s="111" t="s">
        <v>40</v>
      </c>
      <c r="G3980" s="111" t="s">
        <v>41</v>
      </c>
      <c r="H3980" s="111" t="s">
        <v>13</v>
      </c>
      <c r="I3980" s="111" t="s">
        <v>1367</v>
      </c>
      <c r="J3980" s="112">
        <v>20</v>
      </c>
      <c r="K3980" s="112">
        <v>7760</v>
      </c>
      <c r="L3980" s="112">
        <v>155200</v>
      </c>
      <c r="M3980" s="112">
        <v>18.475999999999999</v>
      </c>
      <c r="N3980" s="112">
        <v>369.52</v>
      </c>
      <c r="O3980" s="112">
        <v>0</v>
      </c>
      <c r="P3980" s="112">
        <v>0</v>
      </c>
      <c r="Q3980" s="112">
        <v>7778.4762000000001</v>
      </c>
      <c r="R3980" s="112">
        <v>155569.524</v>
      </c>
      <c r="S3980" s="111" t="s">
        <v>1386</v>
      </c>
    </row>
    <row r="3981" spans="1:19">
      <c r="A3981" s="111" t="s">
        <v>3636</v>
      </c>
      <c r="B3981" s="143">
        <v>44357</v>
      </c>
      <c r="C3981" s="111" t="s">
        <v>3637</v>
      </c>
      <c r="D3981" s="143">
        <v>44357</v>
      </c>
      <c r="E3981" s="111" t="s">
        <v>1387</v>
      </c>
      <c r="F3981" s="111" t="s">
        <v>42</v>
      </c>
      <c r="G3981" s="111" t="s">
        <v>41</v>
      </c>
      <c r="H3981" s="111" t="s">
        <v>13</v>
      </c>
      <c r="I3981" s="111" t="s">
        <v>1436</v>
      </c>
      <c r="J3981" s="112">
        <v>40</v>
      </c>
      <c r="K3981" s="112">
        <v>1176</v>
      </c>
      <c r="L3981" s="112">
        <v>47040</v>
      </c>
      <c r="M3981" s="112">
        <v>2.8</v>
      </c>
      <c r="N3981" s="112">
        <v>112</v>
      </c>
      <c r="O3981" s="112">
        <v>0</v>
      </c>
      <c r="P3981" s="112">
        <v>0</v>
      </c>
      <c r="Q3981" s="112">
        <v>1178.8</v>
      </c>
      <c r="R3981" s="112">
        <v>47152</v>
      </c>
      <c r="S3981" s="111" t="s">
        <v>1386</v>
      </c>
    </row>
    <row r="3982" spans="1:19">
      <c r="A3982" s="111" t="s">
        <v>3636</v>
      </c>
      <c r="B3982" s="143">
        <v>44357</v>
      </c>
      <c r="C3982" s="111" t="s">
        <v>3637</v>
      </c>
      <c r="D3982" s="143">
        <v>44357</v>
      </c>
      <c r="E3982" s="111" t="s">
        <v>1387</v>
      </c>
      <c r="F3982" s="111" t="s">
        <v>42</v>
      </c>
      <c r="G3982" s="111" t="s">
        <v>41</v>
      </c>
      <c r="H3982" s="111" t="s">
        <v>13</v>
      </c>
      <c r="I3982" s="111" t="s">
        <v>1338</v>
      </c>
      <c r="J3982" s="112">
        <v>50</v>
      </c>
      <c r="K3982" s="112">
        <v>1186</v>
      </c>
      <c r="L3982" s="112">
        <v>59300</v>
      </c>
      <c r="M3982" s="112">
        <v>2.8239999999999998</v>
      </c>
      <c r="N3982" s="112">
        <v>141.19999999999999</v>
      </c>
      <c r="O3982" s="112">
        <v>0</v>
      </c>
      <c r="P3982" s="112">
        <v>0</v>
      </c>
      <c r="Q3982" s="112">
        <v>1188.8237999999999</v>
      </c>
      <c r="R3982" s="112">
        <v>59441.19</v>
      </c>
      <c r="S3982" s="111" t="s">
        <v>1386</v>
      </c>
    </row>
    <row r="3983" spans="1:19">
      <c r="A3983" s="111" t="s">
        <v>3636</v>
      </c>
      <c r="B3983" s="143">
        <v>44357</v>
      </c>
      <c r="C3983" s="111" t="s">
        <v>3637</v>
      </c>
      <c r="D3983" s="143">
        <v>44357</v>
      </c>
      <c r="E3983" s="111" t="s">
        <v>1387</v>
      </c>
      <c r="F3983" s="111" t="s">
        <v>42</v>
      </c>
      <c r="G3983" s="111" t="s">
        <v>41</v>
      </c>
      <c r="H3983" s="111" t="s">
        <v>13</v>
      </c>
      <c r="I3983" s="111" t="s">
        <v>1334</v>
      </c>
      <c r="J3983" s="112">
        <v>40</v>
      </c>
      <c r="K3983" s="112">
        <v>1400</v>
      </c>
      <c r="L3983" s="112">
        <v>56000</v>
      </c>
      <c r="M3983" s="112">
        <v>3.3330000000000002</v>
      </c>
      <c r="N3983" s="112">
        <v>133.32</v>
      </c>
      <c r="O3983" s="112">
        <v>0</v>
      </c>
      <c r="P3983" s="112">
        <v>0</v>
      </c>
      <c r="Q3983" s="112">
        <v>1403.3333</v>
      </c>
      <c r="R3983" s="112">
        <v>56133.332000000002</v>
      </c>
      <c r="S3983" s="111" t="s">
        <v>1386</v>
      </c>
    </row>
    <row r="3984" spans="1:19">
      <c r="A3984" s="111" t="s">
        <v>3638</v>
      </c>
      <c r="B3984" s="143">
        <v>44357</v>
      </c>
      <c r="C3984" s="111" t="s">
        <v>3639</v>
      </c>
      <c r="D3984" s="143">
        <v>44357</v>
      </c>
      <c r="E3984" s="111" t="s">
        <v>1387</v>
      </c>
      <c r="F3984" s="111" t="s">
        <v>787</v>
      </c>
      <c r="G3984" s="111" t="s">
        <v>988</v>
      </c>
      <c r="H3984" s="111" t="s">
        <v>1391</v>
      </c>
      <c r="I3984" s="111" t="s">
        <v>1286</v>
      </c>
      <c r="J3984" s="112">
        <v>20</v>
      </c>
      <c r="K3984" s="112">
        <v>1361</v>
      </c>
      <c r="L3984" s="112">
        <v>27220</v>
      </c>
      <c r="M3984" s="112">
        <v>3.2404999999999999</v>
      </c>
      <c r="N3984" s="112">
        <v>64.81</v>
      </c>
      <c r="O3984" s="112">
        <v>0</v>
      </c>
      <c r="P3984" s="112">
        <v>0</v>
      </c>
      <c r="Q3984" s="112">
        <v>1364.2405000000001</v>
      </c>
      <c r="R3984" s="112">
        <v>27284.81</v>
      </c>
      <c r="S3984" s="111" t="s">
        <v>1386</v>
      </c>
    </row>
    <row r="3985" spans="1:19">
      <c r="A3985" s="111" t="s">
        <v>3638</v>
      </c>
      <c r="B3985" s="143">
        <v>44357</v>
      </c>
      <c r="C3985" s="111" t="s">
        <v>3639</v>
      </c>
      <c r="D3985" s="143">
        <v>44357</v>
      </c>
      <c r="E3985" s="111" t="s">
        <v>1387</v>
      </c>
      <c r="F3985" s="111" t="s">
        <v>787</v>
      </c>
      <c r="G3985" s="111" t="s">
        <v>988</v>
      </c>
      <c r="H3985" s="111" t="s">
        <v>1391</v>
      </c>
      <c r="I3985" s="111" t="s">
        <v>1334</v>
      </c>
      <c r="J3985" s="112">
        <v>20</v>
      </c>
      <c r="K3985" s="112">
        <v>1400</v>
      </c>
      <c r="L3985" s="112">
        <v>28000</v>
      </c>
      <c r="M3985" s="112">
        <v>3.3332999999999999</v>
      </c>
      <c r="N3985" s="112">
        <v>66.665999999999997</v>
      </c>
      <c r="O3985" s="112">
        <v>0</v>
      </c>
      <c r="P3985" s="112">
        <v>0</v>
      </c>
      <c r="Q3985" s="112">
        <v>1403.3333</v>
      </c>
      <c r="R3985" s="112">
        <v>28066.666000000001</v>
      </c>
      <c r="S3985" s="111" t="s">
        <v>1386</v>
      </c>
    </row>
    <row r="3986" spans="1:19">
      <c r="A3986" s="111" t="s">
        <v>3640</v>
      </c>
      <c r="B3986" s="143">
        <v>44357</v>
      </c>
      <c r="C3986" s="111" t="s">
        <v>3641</v>
      </c>
      <c r="D3986" s="143">
        <v>44357</v>
      </c>
      <c r="E3986" s="111" t="s">
        <v>1387</v>
      </c>
      <c r="F3986" s="111" t="s">
        <v>97</v>
      </c>
      <c r="G3986" s="111" t="s">
        <v>987</v>
      </c>
      <c r="H3986" s="111" t="s">
        <v>1391</v>
      </c>
      <c r="I3986" s="111" t="s">
        <v>1338</v>
      </c>
      <c r="J3986" s="112">
        <v>20</v>
      </c>
      <c r="K3986" s="112">
        <v>1186</v>
      </c>
      <c r="L3986" s="112">
        <v>23720</v>
      </c>
      <c r="M3986" s="112">
        <v>2.8237999999999999</v>
      </c>
      <c r="N3986" s="112">
        <v>56.475999999999999</v>
      </c>
      <c r="O3986" s="112">
        <v>0</v>
      </c>
      <c r="P3986" s="112">
        <v>0</v>
      </c>
      <c r="Q3986" s="112">
        <v>1188.8237999999999</v>
      </c>
      <c r="R3986" s="112">
        <v>23776.475999999999</v>
      </c>
      <c r="S3986" s="111" t="s">
        <v>1386</v>
      </c>
    </row>
    <row r="3987" spans="1:19">
      <c r="A3987" s="111" t="s">
        <v>3642</v>
      </c>
      <c r="B3987" s="143">
        <v>44357</v>
      </c>
      <c r="C3987" s="111" t="s">
        <v>3643</v>
      </c>
      <c r="D3987" s="143">
        <v>44357</v>
      </c>
      <c r="E3987" s="111" t="s">
        <v>1387</v>
      </c>
      <c r="F3987" s="111" t="s">
        <v>99</v>
      </c>
      <c r="G3987" s="111" t="s">
        <v>1020</v>
      </c>
      <c r="H3987" s="111" t="s">
        <v>1391</v>
      </c>
      <c r="I3987" s="111" t="s">
        <v>1338</v>
      </c>
      <c r="J3987" s="112">
        <v>40</v>
      </c>
      <c r="K3987" s="112">
        <v>1186</v>
      </c>
      <c r="L3987" s="112">
        <v>47440</v>
      </c>
      <c r="M3987" s="112">
        <v>2.8237999999999999</v>
      </c>
      <c r="N3987" s="112">
        <v>112.952</v>
      </c>
      <c r="O3987" s="112">
        <v>0</v>
      </c>
      <c r="P3987" s="112">
        <v>0</v>
      </c>
      <c r="Q3987" s="112">
        <v>1188.8237999999999</v>
      </c>
      <c r="R3987" s="112">
        <v>47552.951999999997</v>
      </c>
      <c r="S3987" s="111" t="s">
        <v>1386</v>
      </c>
    </row>
    <row r="3988" spans="1:19">
      <c r="A3988" s="111" t="s">
        <v>3642</v>
      </c>
      <c r="B3988" s="143">
        <v>44357</v>
      </c>
      <c r="C3988" s="111" t="s">
        <v>3643</v>
      </c>
      <c r="D3988" s="143">
        <v>44357</v>
      </c>
      <c r="E3988" s="111" t="s">
        <v>1387</v>
      </c>
      <c r="F3988" s="111" t="s">
        <v>99</v>
      </c>
      <c r="G3988" s="111" t="s">
        <v>1020</v>
      </c>
      <c r="H3988" s="111" t="s">
        <v>1391</v>
      </c>
      <c r="I3988" s="111" t="s">
        <v>1367</v>
      </c>
      <c r="J3988" s="112">
        <v>13</v>
      </c>
      <c r="K3988" s="112">
        <v>7760</v>
      </c>
      <c r="L3988" s="112">
        <v>100880</v>
      </c>
      <c r="M3988" s="112">
        <v>18.476199999999999</v>
      </c>
      <c r="N3988" s="112">
        <v>240.19059999999999</v>
      </c>
      <c r="O3988" s="112">
        <v>0</v>
      </c>
      <c r="P3988" s="112">
        <v>0</v>
      </c>
      <c r="Q3988" s="112">
        <v>7778.4762000000001</v>
      </c>
      <c r="R3988" s="112">
        <v>101120.1906</v>
      </c>
      <c r="S3988" s="111" t="s">
        <v>1386</v>
      </c>
    </row>
    <row r="3989" spans="1:19">
      <c r="A3989" s="111" t="s">
        <v>3642</v>
      </c>
      <c r="B3989" s="143">
        <v>44357</v>
      </c>
      <c r="C3989" s="111" t="s">
        <v>3643</v>
      </c>
      <c r="D3989" s="143">
        <v>44357</v>
      </c>
      <c r="E3989" s="111" t="s">
        <v>1387</v>
      </c>
      <c r="F3989" s="111" t="s">
        <v>99</v>
      </c>
      <c r="G3989" s="111" t="s">
        <v>1020</v>
      </c>
      <c r="H3989" s="111" t="s">
        <v>1391</v>
      </c>
      <c r="I3989" s="111" t="s">
        <v>1283</v>
      </c>
      <c r="J3989" s="112">
        <v>20</v>
      </c>
      <c r="K3989" s="112">
        <v>1244</v>
      </c>
      <c r="L3989" s="112">
        <v>24880</v>
      </c>
      <c r="M3989" s="112">
        <v>2.9619</v>
      </c>
      <c r="N3989" s="112">
        <v>59.238</v>
      </c>
      <c r="O3989" s="112">
        <v>0</v>
      </c>
      <c r="P3989" s="112">
        <v>0</v>
      </c>
      <c r="Q3989" s="112">
        <v>1246.9619</v>
      </c>
      <c r="R3989" s="112">
        <v>24939.238000000001</v>
      </c>
      <c r="S3989" s="111" t="s">
        <v>1386</v>
      </c>
    </row>
    <row r="3990" spans="1:19">
      <c r="A3990" s="111" t="s">
        <v>3642</v>
      </c>
      <c r="B3990" s="143">
        <v>44357</v>
      </c>
      <c r="C3990" s="111" t="s">
        <v>3643</v>
      </c>
      <c r="D3990" s="143">
        <v>44357</v>
      </c>
      <c r="E3990" s="111" t="s">
        <v>1387</v>
      </c>
      <c r="F3990" s="111" t="s">
        <v>99</v>
      </c>
      <c r="G3990" s="111" t="s">
        <v>1020</v>
      </c>
      <c r="H3990" s="111" t="s">
        <v>1391</v>
      </c>
      <c r="I3990" s="111" t="s">
        <v>1126</v>
      </c>
      <c r="J3990" s="112">
        <v>2</v>
      </c>
      <c r="K3990" s="112">
        <v>9045</v>
      </c>
      <c r="L3990" s="112">
        <v>18090</v>
      </c>
      <c r="M3990" s="112">
        <v>21.535699999999999</v>
      </c>
      <c r="N3990" s="112">
        <v>43.071399999999997</v>
      </c>
      <c r="O3990" s="112">
        <v>0</v>
      </c>
      <c r="P3990" s="112">
        <v>0</v>
      </c>
      <c r="Q3990" s="112">
        <v>9066.5357000000004</v>
      </c>
      <c r="R3990" s="112">
        <v>18133.071400000001</v>
      </c>
      <c r="S3990" s="111" t="s">
        <v>1386</v>
      </c>
    </row>
    <row r="3991" spans="1:19">
      <c r="A3991" s="111" t="s">
        <v>3642</v>
      </c>
      <c r="B3991" s="143">
        <v>44357</v>
      </c>
      <c r="C3991" s="111" t="s">
        <v>3643</v>
      </c>
      <c r="D3991" s="143">
        <v>44357</v>
      </c>
      <c r="E3991" s="111" t="s">
        <v>1387</v>
      </c>
      <c r="F3991" s="111" t="s">
        <v>99</v>
      </c>
      <c r="G3991" s="111" t="s">
        <v>1020</v>
      </c>
      <c r="H3991" s="111" t="s">
        <v>1391</v>
      </c>
      <c r="I3991" s="111" t="s">
        <v>1127</v>
      </c>
      <c r="J3991" s="112">
        <v>50</v>
      </c>
      <c r="K3991" s="112">
        <v>1419</v>
      </c>
      <c r="L3991" s="112">
        <v>70950</v>
      </c>
      <c r="M3991" s="112">
        <v>3.3786</v>
      </c>
      <c r="N3991" s="112">
        <v>168.93</v>
      </c>
      <c r="O3991" s="112">
        <v>0</v>
      </c>
      <c r="P3991" s="112">
        <v>0</v>
      </c>
      <c r="Q3991" s="112">
        <v>1422.3786</v>
      </c>
      <c r="R3991" s="112">
        <v>71118.929999999993</v>
      </c>
      <c r="S3991" s="111" t="s">
        <v>1386</v>
      </c>
    </row>
    <row r="3992" spans="1:19">
      <c r="A3992" s="111" t="s">
        <v>3642</v>
      </c>
      <c r="B3992" s="143">
        <v>44357</v>
      </c>
      <c r="C3992" s="111" t="s">
        <v>3643</v>
      </c>
      <c r="D3992" s="143">
        <v>44357</v>
      </c>
      <c r="E3992" s="111" t="s">
        <v>1387</v>
      </c>
      <c r="F3992" s="111" t="s">
        <v>99</v>
      </c>
      <c r="G3992" s="111" t="s">
        <v>1020</v>
      </c>
      <c r="H3992" s="111" t="s">
        <v>1391</v>
      </c>
      <c r="I3992" s="111" t="s">
        <v>1286</v>
      </c>
      <c r="J3992" s="112">
        <v>20</v>
      </c>
      <c r="K3992" s="112">
        <v>1361</v>
      </c>
      <c r="L3992" s="112">
        <v>27220</v>
      </c>
      <c r="M3992" s="112">
        <v>3.2404999999999999</v>
      </c>
      <c r="N3992" s="112">
        <v>64.81</v>
      </c>
      <c r="O3992" s="112">
        <v>0</v>
      </c>
      <c r="P3992" s="112">
        <v>0</v>
      </c>
      <c r="Q3992" s="112">
        <v>1364.2405000000001</v>
      </c>
      <c r="R3992" s="112">
        <v>27284.81</v>
      </c>
      <c r="S3992" s="111" t="s">
        <v>1386</v>
      </c>
    </row>
    <row r="3993" spans="1:19" ht="25.5">
      <c r="A3993" s="111" t="s">
        <v>3642</v>
      </c>
      <c r="B3993" s="143">
        <v>44357</v>
      </c>
      <c r="C3993" s="111" t="s">
        <v>3643</v>
      </c>
      <c r="D3993" s="143">
        <v>44357</v>
      </c>
      <c r="E3993" s="111" t="s">
        <v>1387</v>
      </c>
      <c r="F3993" s="111" t="s">
        <v>99</v>
      </c>
      <c r="G3993" s="111" t="s">
        <v>1020</v>
      </c>
      <c r="H3993" s="111" t="s">
        <v>1391</v>
      </c>
      <c r="I3993" s="111" t="s">
        <v>1379</v>
      </c>
      <c r="J3993" s="112">
        <v>3</v>
      </c>
      <c r="K3993" s="112">
        <v>9035</v>
      </c>
      <c r="L3993" s="112">
        <v>27105</v>
      </c>
      <c r="M3993" s="112">
        <v>21.511900000000001</v>
      </c>
      <c r="N3993" s="112">
        <v>64.535700000000006</v>
      </c>
      <c r="O3993" s="112">
        <v>0</v>
      </c>
      <c r="P3993" s="112">
        <v>0</v>
      </c>
      <c r="Q3993" s="112">
        <v>9056.5118999999995</v>
      </c>
      <c r="R3993" s="112">
        <v>27169.5357</v>
      </c>
      <c r="S3993" s="111" t="s">
        <v>1386</v>
      </c>
    </row>
    <row r="3994" spans="1:19">
      <c r="A3994" s="111" t="s">
        <v>3642</v>
      </c>
      <c r="B3994" s="143">
        <v>44357</v>
      </c>
      <c r="C3994" s="111" t="s">
        <v>3643</v>
      </c>
      <c r="D3994" s="143">
        <v>44357</v>
      </c>
      <c r="E3994" s="111" t="s">
        <v>1387</v>
      </c>
      <c r="F3994" s="111" t="s">
        <v>99</v>
      </c>
      <c r="G3994" s="111" t="s">
        <v>1020</v>
      </c>
      <c r="H3994" s="111" t="s">
        <v>1391</v>
      </c>
      <c r="I3994" s="111" t="s">
        <v>1334</v>
      </c>
      <c r="J3994" s="112">
        <v>20</v>
      </c>
      <c r="K3994" s="112">
        <v>1400</v>
      </c>
      <c r="L3994" s="112">
        <v>28000</v>
      </c>
      <c r="M3994" s="112">
        <v>3.3332999999999999</v>
      </c>
      <c r="N3994" s="112">
        <v>66.665999999999997</v>
      </c>
      <c r="O3994" s="112">
        <v>0</v>
      </c>
      <c r="P3994" s="112">
        <v>0</v>
      </c>
      <c r="Q3994" s="112">
        <v>1403.3333</v>
      </c>
      <c r="R3994" s="112">
        <v>28066.666000000001</v>
      </c>
      <c r="S3994" s="111" t="s">
        <v>1386</v>
      </c>
    </row>
    <row r="3995" spans="1:19">
      <c r="A3995" s="111" t="s">
        <v>3644</v>
      </c>
      <c r="B3995" s="143">
        <v>44357</v>
      </c>
      <c r="C3995" s="111" t="s">
        <v>3645</v>
      </c>
      <c r="D3995" s="143">
        <v>44357</v>
      </c>
      <c r="E3995" s="111" t="s">
        <v>1387</v>
      </c>
      <c r="F3995" s="111" t="s">
        <v>48</v>
      </c>
      <c r="G3995" s="111" t="s">
        <v>1411</v>
      </c>
      <c r="H3995" s="111" t="s">
        <v>24</v>
      </c>
      <c r="I3995" s="111" t="s">
        <v>1127</v>
      </c>
      <c r="J3995" s="112">
        <v>80</v>
      </c>
      <c r="K3995" s="112">
        <v>1419</v>
      </c>
      <c r="L3995" s="112">
        <v>113520</v>
      </c>
      <c r="M3995" s="112">
        <v>3.3786</v>
      </c>
      <c r="N3995" s="112">
        <v>270.28800000000001</v>
      </c>
      <c r="O3995" s="112">
        <v>0</v>
      </c>
      <c r="P3995" s="112">
        <v>0</v>
      </c>
      <c r="Q3995" s="112">
        <v>1422.3786</v>
      </c>
      <c r="R3995" s="112">
        <v>113790.288</v>
      </c>
      <c r="S3995" s="111" t="s">
        <v>1386</v>
      </c>
    </row>
    <row r="3996" spans="1:19">
      <c r="A3996" s="111" t="s">
        <v>3644</v>
      </c>
      <c r="B3996" s="143">
        <v>44357</v>
      </c>
      <c r="C3996" s="111" t="s">
        <v>3645</v>
      </c>
      <c r="D3996" s="143">
        <v>44357</v>
      </c>
      <c r="E3996" s="111" t="s">
        <v>1387</v>
      </c>
      <c r="F3996" s="111" t="s">
        <v>48</v>
      </c>
      <c r="G3996" s="111" t="s">
        <v>1411</v>
      </c>
      <c r="H3996" s="111" t="s">
        <v>24</v>
      </c>
      <c r="I3996" s="111" t="s">
        <v>1286</v>
      </c>
      <c r="J3996" s="112">
        <v>100</v>
      </c>
      <c r="K3996" s="112">
        <v>1361</v>
      </c>
      <c r="L3996" s="112">
        <v>136100</v>
      </c>
      <c r="M3996" s="112">
        <v>3.2404999999999999</v>
      </c>
      <c r="N3996" s="112">
        <v>324.05</v>
      </c>
      <c r="O3996" s="112">
        <v>0</v>
      </c>
      <c r="P3996" s="112">
        <v>0</v>
      </c>
      <c r="Q3996" s="112">
        <v>1364.2405000000001</v>
      </c>
      <c r="R3996" s="112">
        <v>136424.04999999999</v>
      </c>
      <c r="S3996" s="111" t="s">
        <v>1386</v>
      </c>
    </row>
    <row r="3997" spans="1:19">
      <c r="A3997" s="111" t="s">
        <v>3646</v>
      </c>
      <c r="B3997" s="143">
        <v>44357</v>
      </c>
      <c r="C3997" s="111" t="s">
        <v>3647</v>
      </c>
      <c r="D3997" s="143">
        <v>44357</v>
      </c>
      <c r="E3997" s="111" t="s">
        <v>1387</v>
      </c>
      <c r="F3997" s="111" t="s">
        <v>47</v>
      </c>
      <c r="G3997" s="111" t="s">
        <v>1411</v>
      </c>
      <c r="H3997" s="111" t="s">
        <v>24</v>
      </c>
      <c r="I3997" s="111" t="s">
        <v>1127</v>
      </c>
      <c r="J3997" s="112">
        <v>20</v>
      </c>
      <c r="K3997" s="112">
        <v>1419</v>
      </c>
      <c r="L3997" s="112">
        <v>28380</v>
      </c>
      <c r="M3997" s="112">
        <v>3.3786</v>
      </c>
      <c r="N3997" s="112">
        <v>67.572000000000003</v>
      </c>
      <c r="O3997" s="112">
        <v>0</v>
      </c>
      <c r="P3997" s="112">
        <v>0</v>
      </c>
      <c r="Q3997" s="112">
        <v>1422.3786</v>
      </c>
      <c r="R3997" s="112">
        <v>28447.572</v>
      </c>
      <c r="S3997" s="111" t="s">
        <v>1386</v>
      </c>
    </row>
    <row r="3998" spans="1:19">
      <c r="A3998" s="111" t="s">
        <v>3648</v>
      </c>
      <c r="B3998" s="143">
        <v>44357</v>
      </c>
      <c r="C3998" s="111" t="s">
        <v>3649</v>
      </c>
      <c r="D3998" s="143">
        <v>44357</v>
      </c>
      <c r="E3998" s="111" t="s">
        <v>1387</v>
      </c>
      <c r="F3998" s="111" t="s">
        <v>23</v>
      </c>
      <c r="G3998" s="111" t="s">
        <v>1393</v>
      </c>
      <c r="H3998" s="111" t="s">
        <v>24</v>
      </c>
      <c r="I3998" s="111" t="s">
        <v>1283</v>
      </c>
      <c r="J3998" s="112">
        <v>40</v>
      </c>
      <c r="K3998" s="112">
        <v>1244</v>
      </c>
      <c r="L3998" s="112">
        <v>49760</v>
      </c>
      <c r="M3998" s="112">
        <v>2.9619</v>
      </c>
      <c r="N3998" s="112">
        <v>118.476</v>
      </c>
      <c r="O3998" s="112">
        <v>0</v>
      </c>
      <c r="P3998" s="112">
        <v>0</v>
      </c>
      <c r="Q3998" s="112">
        <v>1246.9619</v>
      </c>
      <c r="R3998" s="112">
        <v>49878.476000000002</v>
      </c>
      <c r="S3998" s="111" t="s">
        <v>1386</v>
      </c>
    </row>
    <row r="3999" spans="1:19">
      <c r="A3999" s="111" t="s">
        <v>3648</v>
      </c>
      <c r="B3999" s="143">
        <v>44357</v>
      </c>
      <c r="C3999" s="111" t="s">
        <v>3649</v>
      </c>
      <c r="D3999" s="143">
        <v>44357</v>
      </c>
      <c r="E3999" s="111" t="s">
        <v>1387</v>
      </c>
      <c r="F3999" s="111" t="s">
        <v>23</v>
      </c>
      <c r="G3999" s="111" t="s">
        <v>1393</v>
      </c>
      <c r="H3999" s="111" t="s">
        <v>24</v>
      </c>
      <c r="I3999" s="111" t="s">
        <v>1334</v>
      </c>
      <c r="J3999" s="112">
        <v>20</v>
      </c>
      <c r="K3999" s="112">
        <v>1400</v>
      </c>
      <c r="L3999" s="112">
        <v>28000</v>
      </c>
      <c r="M3999" s="112">
        <v>3.3332999999999999</v>
      </c>
      <c r="N3999" s="112">
        <v>66.665999999999997</v>
      </c>
      <c r="O3999" s="112">
        <v>0</v>
      </c>
      <c r="P3999" s="112">
        <v>0</v>
      </c>
      <c r="Q3999" s="112">
        <v>1403.3333</v>
      </c>
      <c r="R3999" s="112">
        <v>28066.666000000001</v>
      </c>
      <c r="S3999" s="111" t="s">
        <v>1386</v>
      </c>
    </row>
    <row r="4000" spans="1:19">
      <c r="A4000" s="111" t="s">
        <v>3650</v>
      </c>
      <c r="B4000" s="143">
        <v>44357</v>
      </c>
      <c r="C4000" s="111" t="s">
        <v>3651</v>
      </c>
      <c r="D4000" s="143">
        <v>44357</v>
      </c>
      <c r="E4000" s="111" t="s">
        <v>1387</v>
      </c>
      <c r="F4000" s="111" t="s">
        <v>28</v>
      </c>
      <c r="G4000" s="111" t="s">
        <v>1408</v>
      </c>
      <c r="H4000" s="111" t="s">
        <v>24</v>
      </c>
      <c r="I4000" s="111" t="s">
        <v>1436</v>
      </c>
      <c r="J4000" s="112">
        <v>100</v>
      </c>
      <c r="K4000" s="112">
        <v>1176</v>
      </c>
      <c r="L4000" s="112">
        <v>117600</v>
      </c>
      <c r="M4000" s="112">
        <v>2.8</v>
      </c>
      <c r="N4000" s="112">
        <v>280</v>
      </c>
      <c r="O4000" s="112">
        <v>0</v>
      </c>
      <c r="P4000" s="112">
        <v>0</v>
      </c>
      <c r="Q4000" s="112">
        <v>1178.8</v>
      </c>
      <c r="R4000" s="112">
        <v>117880</v>
      </c>
      <c r="S4000" s="111" t="s">
        <v>1386</v>
      </c>
    </row>
    <row r="4001" spans="1:19">
      <c r="A4001" s="111" t="s">
        <v>3652</v>
      </c>
      <c r="B4001" s="143">
        <v>44357</v>
      </c>
      <c r="C4001" s="111" t="s">
        <v>3653</v>
      </c>
      <c r="D4001" s="143">
        <v>44357</v>
      </c>
      <c r="E4001" s="111" t="s">
        <v>1387</v>
      </c>
      <c r="F4001" s="111" t="s">
        <v>26</v>
      </c>
      <c r="G4001" s="111" t="s">
        <v>1405</v>
      </c>
      <c r="H4001" s="111" t="s">
        <v>24</v>
      </c>
      <c r="I4001" s="111" t="s">
        <v>1286</v>
      </c>
      <c r="J4001" s="112">
        <v>80</v>
      </c>
      <c r="K4001" s="112">
        <v>1361</v>
      </c>
      <c r="L4001" s="112">
        <v>108880</v>
      </c>
      <c r="M4001" s="112">
        <v>3.2404999999999999</v>
      </c>
      <c r="N4001" s="112">
        <v>259.24</v>
      </c>
      <c r="O4001" s="112">
        <v>0</v>
      </c>
      <c r="P4001" s="112">
        <v>0</v>
      </c>
      <c r="Q4001" s="112">
        <v>1364.2405000000001</v>
      </c>
      <c r="R4001" s="112">
        <v>109139.24</v>
      </c>
      <c r="S4001" s="111" t="s">
        <v>1386</v>
      </c>
    </row>
    <row r="4002" spans="1:19">
      <c r="A4002" s="111" t="s">
        <v>3652</v>
      </c>
      <c r="B4002" s="143">
        <v>44357</v>
      </c>
      <c r="C4002" s="111" t="s">
        <v>3653</v>
      </c>
      <c r="D4002" s="143">
        <v>44357</v>
      </c>
      <c r="E4002" s="111" t="s">
        <v>1387</v>
      </c>
      <c r="F4002" s="111" t="s">
        <v>26</v>
      </c>
      <c r="G4002" s="111" t="s">
        <v>1405</v>
      </c>
      <c r="H4002" s="111" t="s">
        <v>24</v>
      </c>
      <c r="I4002" s="111" t="s">
        <v>1127</v>
      </c>
      <c r="J4002" s="112">
        <v>60</v>
      </c>
      <c r="K4002" s="112">
        <v>1419</v>
      </c>
      <c r="L4002" s="112">
        <v>85140</v>
      </c>
      <c r="M4002" s="112">
        <v>3.3786</v>
      </c>
      <c r="N4002" s="112">
        <v>202.71600000000001</v>
      </c>
      <c r="O4002" s="112">
        <v>0</v>
      </c>
      <c r="P4002" s="112">
        <v>0</v>
      </c>
      <c r="Q4002" s="112">
        <v>1422.3786</v>
      </c>
      <c r="R4002" s="112">
        <v>85342.716</v>
      </c>
      <c r="S4002" s="111" t="s">
        <v>1386</v>
      </c>
    </row>
    <row r="4003" spans="1:19">
      <c r="A4003" s="111" t="s">
        <v>3652</v>
      </c>
      <c r="B4003" s="143">
        <v>44357</v>
      </c>
      <c r="C4003" s="111" t="s">
        <v>3653</v>
      </c>
      <c r="D4003" s="143">
        <v>44357</v>
      </c>
      <c r="E4003" s="111" t="s">
        <v>1387</v>
      </c>
      <c r="F4003" s="111" t="s">
        <v>26</v>
      </c>
      <c r="G4003" s="111" t="s">
        <v>1405</v>
      </c>
      <c r="H4003" s="111" t="s">
        <v>24</v>
      </c>
      <c r="I4003" s="111" t="s">
        <v>1334</v>
      </c>
      <c r="J4003" s="112">
        <v>80</v>
      </c>
      <c r="K4003" s="112">
        <v>1400</v>
      </c>
      <c r="L4003" s="112">
        <v>112000</v>
      </c>
      <c r="M4003" s="112">
        <v>3.3332999999999999</v>
      </c>
      <c r="N4003" s="112">
        <v>266.66399999999999</v>
      </c>
      <c r="O4003" s="112">
        <v>0</v>
      </c>
      <c r="P4003" s="112">
        <v>0</v>
      </c>
      <c r="Q4003" s="112">
        <v>1403.3333</v>
      </c>
      <c r="R4003" s="112">
        <v>112266.664</v>
      </c>
      <c r="S4003" s="111" t="s">
        <v>1386</v>
      </c>
    </row>
    <row r="4004" spans="1:19">
      <c r="A4004" s="111" t="s">
        <v>3652</v>
      </c>
      <c r="B4004" s="143">
        <v>44357</v>
      </c>
      <c r="C4004" s="111" t="s">
        <v>3653</v>
      </c>
      <c r="D4004" s="143">
        <v>44357</v>
      </c>
      <c r="E4004" s="111" t="s">
        <v>1387</v>
      </c>
      <c r="F4004" s="111" t="s">
        <v>26</v>
      </c>
      <c r="G4004" s="111" t="s">
        <v>1405</v>
      </c>
      <c r="H4004" s="111" t="s">
        <v>24</v>
      </c>
      <c r="I4004" s="111" t="s">
        <v>1338</v>
      </c>
      <c r="J4004" s="112">
        <v>80</v>
      </c>
      <c r="K4004" s="112">
        <v>1186</v>
      </c>
      <c r="L4004" s="112">
        <v>94880</v>
      </c>
      <c r="M4004" s="112">
        <v>2.8237999999999999</v>
      </c>
      <c r="N4004" s="112">
        <v>225.904</v>
      </c>
      <c r="O4004" s="112">
        <v>0</v>
      </c>
      <c r="P4004" s="112">
        <v>0</v>
      </c>
      <c r="Q4004" s="112">
        <v>1188.8237999999999</v>
      </c>
      <c r="R4004" s="112">
        <v>95105.903999999995</v>
      </c>
      <c r="S4004" s="111" t="s">
        <v>1386</v>
      </c>
    </row>
    <row r="4005" spans="1:19">
      <c r="A4005" s="111" t="s">
        <v>3652</v>
      </c>
      <c r="B4005" s="143">
        <v>44357</v>
      </c>
      <c r="C4005" s="111" t="s">
        <v>3653</v>
      </c>
      <c r="D4005" s="143">
        <v>44357</v>
      </c>
      <c r="E4005" s="111" t="s">
        <v>1387</v>
      </c>
      <c r="F4005" s="111" t="s">
        <v>26</v>
      </c>
      <c r="G4005" s="111" t="s">
        <v>1405</v>
      </c>
      <c r="H4005" s="111" t="s">
        <v>24</v>
      </c>
      <c r="I4005" s="111" t="s">
        <v>1436</v>
      </c>
      <c r="J4005" s="112">
        <v>100</v>
      </c>
      <c r="K4005" s="112">
        <v>1176</v>
      </c>
      <c r="L4005" s="112">
        <v>117600</v>
      </c>
      <c r="M4005" s="112">
        <v>2.8</v>
      </c>
      <c r="N4005" s="112">
        <v>280</v>
      </c>
      <c r="O4005" s="112">
        <v>0</v>
      </c>
      <c r="P4005" s="112">
        <v>0</v>
      </c>
      <c r="Q4005" s="112">
        <v>1178.8</v>
      </c>
      <c r="R4005" s="112">
        <v>117880</v>
      </c>
      <c r="S4005" s="111" t="s">
        <v>1386</v>
      </c>
    </row>
    <row r="4006" spans="1:19">
      <c r="A4006" s="111" t="s">
        <v>3654</v>
      </c>
      <c r="B4006" s="143">
        <v>44357</v>
      </c>
      <c r="C4006" s="111" t="s">
        <v>3655</v>
      </c>
      <c r="D4006" s="143">
        <v>44357</v>
      </c>
      <c r="E4006" s="111" t="s">
        <v>1387</v>
      </c>
      <c r="F4006" s="111" t="s">
        <v>75</v>
      </c>
      <c r="G4006" s="111" t="s">
        <v>76</v>
      </c>
      <c r="H4006" s="111" t="s">
        <v>54</v>
      </c>
      <c r="I4006" s="111" t="s">
        <v>1127</v>
      </c>
      <c r="J4006" s="112">
        <v>40</v>
      </c>
      <c r="K4006" s="112">
        <v>1419</v>
      </c>
      <c r="L4006" s="112">
        <v>56760</v>
      </c>
      <c r="M4006" s="112">
        <v>3.3786</v>
      </c>
      <c r="N4006" s="112">
        <v>135.14400000000001</v>
      </c>
      <c r="O4006" s="112">
        <v>0</v>
      </c>
      <c r="P4006" s="112">
        <v>0</v>
      </c>
      <c r="Q4006" s="112">
        <v>1422.3786</v>
      </c>
      <c r="R4006" s="112">
        <v>56895.144</v>
      </c>
      <c r="S4006" s="111" t="s">
        <v>1386</v>
      </c>
    </row>
    <row r="4007" spans="1:19">
      <c r="A4007" s="111" t="s">
        <v>3654</v>
      </c>
      <c r="B4007" s="143">
        <v>44357</v>
      </c>
      <c r="C4007" s="111" t="s">
        <v>3655</v>
      </c>
      <c r="D4007" s="143">
        <v>44357</v>
      </c>
      <c r="E4007" s="111" t="s">
        <v>1387</v>
      </c>
      <c r="F4007" s="111" t="s">
        <v>75</v>
      </c>
      <c r="G4007" s="111" t="s">
        <v>76</v>
      </c>
      <c r="H4007" s="111" t="s">
        <v>54</v>
      </c>
      <c r="I4007" s="111" t="s">
        <v>1286</v>
      </c>
      <c r="J4007" s="112">
        <v>40</v>
      </c>
      <c r="K4007" s="112">
        <v>1361</v>
      </c>
      <c r="L4007" s="112">
        <v>54440</v>
      </c>
      <c r="M4007" s="112">
        <v>3.2404999999999999</v>
      </c>
      <c r="N4007" s="112">
        <v>129.62</v>
      </c>
      <c r="O4007" s="112">
        <v>0</v>
      </c>
      <c r="P4007" s="112">
        <v>0</v>
      </c>
      <c r="Q4007" s="112">
        <v>1364.2405000000001</v>
      </c>
      <c r="R4007" s="112">
        <v>54569.62</v>
      </c>
      <c r="S4007" s="111" t="s">
        <v>1386</v>
      </c>
    </row>
    <row r="4008" spans="1:19" ht="25.5">
      <c r="A4008" s="111" t="s">
        <v>3654</v>
      </c>
      <c r="B4008" s="143">
        <v>44357</v>
      </c>
      <c r="C4008" s="111" t="s">
        <v>3655</v>
      </c>
      <c r="D4008" s="143">
        <v>44357</v>
      </c>
      <c r="E4008" s="111" t="s">
        <v>1387</v>
      </c>
      <c r="F4008" s="111" t="s">
        <v>75</v>
      </c>
      <c r="G4008" s="111" t="s">
        <v>76</v>
      </c>
      <c r="H4008" s="111" t="s">
        <v>54</v>
      </c>
      <c r="I4008" s="111" t="s">
        <v>3349</v>
      </c>
      <c r="J4008" s="112">
        <v>5</v>
      </c>
      <c r="K4008" s="112">
        <v>9950</v>
      </c>
      <c r="L4008" s="112">
        <v>49750</v>
      </c>
      <c r="M4008" s="112">
        <v>23.6905</v>
      </c>
      <c r="N4008" s="112">
        <v>118.4525</v>
      </c>
      <c r="O4008" s="112">
        <v>0</v>
      </c>
      <c r="P4008" s="112">
        <v>0</v>
      </c>
      <c r="Q4008" s="112">
        <v>9973.6905000000006</v>
      </c>
      <c r="R4008" s="112">
        <v>49868.452499999999</v>
      </c>
      <c r="S4008" s="111" t="s">
        <v>1386</v>
      </c>
    </row>
    <row r="4009" spans="1:19">
      <c r="A4009" s="111" t="s">
        <v>3656</v>
      </c>
      <c r="B4009" s="143">
        <v>44357</v>
      </c>
      <c r="C4009" s="111" t="s">
        <v>3657</v>
      </c>
      <c r="D4009" s="143">
        <v>44357</v>
      </c>
      <c r="E4009" s="111" t="s">
        <v>1387</v>
      </c>
      <c r="F4009" s="111" t="s">
        <v>954</v>
      </c>
      <c r="G4009" s="111" t="s">
        <v>76</v>
      </c>
      <c r="H4009" s="111" t="s">
        <v>54</v>
      </c>
      <c r="I4009" s="111" t="s">
        <v>1334</v>
      </c>
      <c r="J4009" s="112">
        <v>100</v>
      </c>
      <c r="K4009" s="112">
        <v>1400</v>
      </c>
      <c r="L4009" s="112">
        <v>140000</v>
      </c>
      <c r="M4009" s="112">
        <v>3.3332999999999999</v>
      </c>
      <c r="N4009" s="112">
        <v>333.33</v>
      </c>
      <c r="O4009" s="112">
        <v>0</v>
      </c>
      <c r="P4009" s="112">
        <v>0</v>
      </c>
      <c r="Q4009" s="112">
        <v>1403.3333</v>
      </c>
      <c r="R4009" s="112">
        <v>140333.32999999999</v>
      </c>
      <c r="S4009" s="111" t="s">
        <v>1386</v>
      </c>
    </row>
    <row r="4010" spans="1:19">
      <c r="A4010" s="111" t="s">
        <v>3656</v>
      </c>
      <c r="B4010" s="143">
        <v>44357</v>
      </c>
      <c r="C4010" s="111" t="s">
        <v>3657</v>
      </c>
      <c r="D4010" s="143">
        <v>44357</v>
      </c>
      <c r="E4010" s="111" t="s">
        <v>1387</v>
      </c>
      <c r="F4010" s="111" t="s">
        <v>954</v>
      </c>
      <c r="G4010" s="111" t="s">
        <v>76</v>
      </c>
      <c r="H4010" s="111" t="s">
        <v>54</v>
      </c>
      <c r="I4010" s="111" t="s">
        <v>1286</v>
      </c>
      <c r="J4010" s="112">
        <v>200</v>
      </c>
      <c r="K4010" s="112">
        <v>1361</v>
      </c>
      <c r="L4010" s="112">
        <v>272200</v>
      </c>
      <c r="M4010" s="112">
        <v>3.2404999999999999</v>
      </c>
      <c r="N4010" s="112">
        <v>648.1</v>
      </c>
      <c r="O4010" s="112">
        <v>0</v>
      </c>
      <c r="P4010" s="112">
        <v>0</v>
      </c>
      <c r="Q4010" s="112">
        <v>1364.2405000000001</v>
      </c>
      <c r="R4010" s="112">
        <v>272848.09999999998</v>
      </c>
      <c r="S4010" s="111" t="s">
        <v>1386</v>
      </c>
    </row>
    <row r="4011" spans="1:19">
      <c r="A4011" s="111" t="s">
        <v>3656</v>
      </c>
      <c r="B4011" s="143">
        <v>44357</v>
      </c>
      <c r="C4011" s="111" t="s">
        <v>3657</v>
      </c>
      <c r="D4011" s="143">
        <v>44357</v>
      </c>
      <c r="E4011" s="111" t="s">
        <v>1387</v>
      </c>
      <c r="F4011" s="111" t="s">
        <v>954</v>
      </c>
      <c r="G4011" s="111" t="s">
        <v>76</v>
      </c>
      <c r="H4011" s="111" t="s">
        <v>54</v>
      </c>
      <c r="I4011" s="111" t="s">
        <v>1127</v>
      </c>
      <c r="J4011" s="112">
        <v>100</v>
      </c>
      <c r="K4011" s="112">
        <v>1419</v>
      </c>
      <c r="L4011" s="112">
        <v>141900</v>
      </c>
      <c r="M4011" s="112">
        <v>3.3786</v>
      </c>
      <c r="N4011" s="112">
        <v>337.86</v>
      </c>
      <c r="O4011" s="112">
        <v>0</v>
      </c>
      <c r="P4011" s="112">
        <v>0</v>
      </c>
      <c r="Q4011" s="112">
        <v>1422.3786</v>
      </c>
      <c r="R4011" s="112">
        <v>142237.85999999999</v>
      </c>
      <c r="S4011" s="111" t="s">
        <v>1386</v>
      </c>
    </row>
    <row r="4012" spans="1:19">
      <c r="A4012" s="111" t="s">
        <v>3658</v>
      </c>
      <c r="B4012" s="143">
        <v>44357</v>
      </c>
      <c r="C4012" s="111" t="s">
        <v>3659</v>
      </c>
      <c r="D4012" s="143">
        <v>44357</v>
      </c>
      <c r="E4012" s="111" t="s">
        <v>1387</v>
      </c>
      <c r="F4012" s="111" t="s">
        <v>107</v>
      </c>
      <c r="G4012" s="111" t="s">
        <v>1070</v>
      </c>
      <c r="H4012" s="111" t="s">
        <v>117</v>
      </c>
      <c r="I4012" s="111" t="s">
        <v>1338</v>
      </c>
      <c r="J4012" s="112">
        <v>200</v>
      </c>
      <c r="K4012" s="112">
        <v>1186</v>
      </c>
      <c r="L4012" s="112">
        <v>237200</v>
      </c>
      <c r="M4012" s="112">
        <v>2.8237999999999999</v>
      </c>
      <c r="N4012" s="112">
        <v>564.76</v>
      </c>
      <c r="O4012" s="112">
        <v>0</v>
      </c>
      <c r="P4012" s="112">
        <v>0</v>
      </c>
      <c r="Q4012" s="112">
        <v>1188.8237999999999</v>
      </c>
      <c r="R4012" s="112">
        <v>237764.76</v>
      </c>
      <c r="S4012" s="111" t="s">
        <v>1386</v>
      </c>
    </row>
    <row r="4013" spans="1:19">
      <c r="A4013" s="111" t="s">
        <v>3660</v>
      </c>
      <c r="B4013" s="143">
        <v>44357</v>
      </c>
      <c r="C4013" s="111" t="s">
        <v>3661</v>
      </c>
      <c r="D4013" s="143">
        <v>44357</v>
      </c>
      <c r="E4013" s="111" t="s">
        <v>1387</v>
      </c>
      <c r="F4013" s="111" t="s">
        <v>63</v>
      </c>
      <c r="G4013" s="111" t="s">
        <v>1396</v>
      </c>
      <c r="H4013" s="111" t="s">
        <v>54</v>
      </c>
      <c r="I4013" s="111" t="s">
        <v>1127</v>
      </c>
      <c r="J4013" s="112">
        <v>40</v>
      </c>
      <c r="K4013" s="112">
        <v>1419</v>
      </c>
      <c r="L4013" s="112">
        <v>56760</v>
      </c>
      <c r="M4013" s="112">
        <v>3.3786</v>
      </c>
      <c r="N4013" s="112">
        <v>135.14400000000001</v>
      </c>
      <c r="O4013" s="112">
        <v>0</v>
      </c>
      <c r="P4013" s="112">
        <v>0</v>
      </c>
      <c r="Q4013" s="112">
        <v>1422.3786</v>
      </c>
      <c r="R4013" s="112">
        <v>56895.144</v>
      </c>
      <c r="S4013" s="111" t="s">
        <v>1386</v>
      </c>
    </row>
    <row r="4014" spans="1:19">
      <c r="A4014" s="111" t="s">
        <v>3662</v>
      </c>
      <c r="B4014" s="143">
        <v>44357</v>
      </c>
      <c r="C4014" s="111" t="s">
        <v>3663</v>
      </c>
      <c r="D4014" s="143">
        <v>44357</v>
      </c>
      <c r="E4014" s="111" t="s">
        <v>1387</v>
      </c>
      <c r="F4014" s="111" t="s">
        <v>74</v>
      </c>
      <c r="G4014" s="111" t="s">
        <v>1028</v>
      </c>
      <c r="H4014" s="111" t="s">
        <v>54</v>
      </c>
      <c r="I4014" s="111" t="s">
        <v>1127</v>
      </c>
      <c r="J4014" s="112">
        <v>80</v>
      </c>
      <c r="K4014" s="112">
        <v>1419</v>
      </c>
      <c r="L4014" s="112">
        <v>113520</v>
      </c>
      <c r="M4014" s="112">
        <v>3.3786</v>
      </c>
      <c r="N4014" s="112">
        <v>270.28800000000001</v>
      </c>
      <c r="O4014" s="112">
        <v>0</v>
      </c>
      <c r="P4014" s="112">
        <v>0</v>
      </c>
      <c r="Q4014" s="112">
        <v>1422.3786</v>
      </c>
      <c r="R4014" s="112">
        <v>113790.288</v>
      </c>
      <c r="S4014" s="111" t="s">
        <v>1386</v>
      </c>
    </row>
    <row r="4015" spans="1:19">
      <c r="A4015" s="111" t="s">
        <v>3662</v>
      </c>
      <c r="B4015" s="143">
        <v>44357</v>
      </c>
      <c r="C4015" s="111" t="s">
        <v>3663</v>
      </c>
      <c r="D4015" s="143">
        <v>44357</v>
      </c>
      <c r="E4015" s="111" t="s">
        <v>1387</v>
      </c>
      <c r="F4015" s="111" t="s">
        <v>74</v>
      </c>
      <c r="G4015" s="111" t="s">
        <v>1028</v>
      </c>
      <c r="H4015" s="111" t="s">
        <v>54</v>
      </c>
      <c r="I4015" s="111" t="s">
        <v>1338</v>
      </c>
      <c r="J4015" s="112">
        <v>80</v>
      </c>
      <c r="K4015" s="112">
        <v>1186</v>
      </c>
      <c r="L4015" s="112">
        <v>94880</v>
      </c>
      <c r="M4015" s="112">
        <v>2.8237999999999999</v>
      </c>
      <c r="N4015" s="112">
        <v>225.904</v>
      </c>
      <c r="O4015" s="112">
        <v>0</v>
      </c>
      <c r="P4015" s="112">
        <v>0</v>
      </c>
      <c r="Q4015" s="112">
        <v>1188.8237999999999</v>
      </c>
      <c r="R4015" s="112">
        <v>95105.903999999995</v>
      </c>
      <c r="S4015" s="111" t="s">
        <v>1386</v>
      </c>
    </row>
    <row r="4016" spans="1:19">
      <c r="A4016" s="111" t="s">
        <v>3662</v>
      </c>
      <c r="B4016" s="143">
        <v>44357</v>
      </c>
      <c r="C4016" s="111" t="s">
        <v>3663</v>
      </c>
      <c r="D4016" s="143">
        <v>44357</v>
      </c>
      <c r="E4016" s="111" t="s">
        <v>1387</v>
      </c>
      <c r="F4016" s="111" t="s">
        <v>74</v>
      </c>
      <c r="G4016" s="111" t="s">
        <v>1028</v>
      </c>
      <c r="H4016" s="111" t="s">
        <v>54</v>
      </c>
      <c r="I4016" s="111" t="s">
        <v>1286</v>
      </c>
      <c r="J4016" s="112">
        <v>60</v>
      </c>
      <c r="K4016" s="112">
        <v>1361</v>
      </c>
      <c r="L4016" s="112">
        <v>81660</v>
      </c>
      <c r="M4016" s="112">
        <v>3.2404999999999999</v>
      </c>
      <c r="N4016" s="112">
        <v>194.43</v>
      </c>
      <c r="O4016" s="112">
        <v>0</v>
      </c>
      <c r="P4016" s="112">
        <v>0</v>
      </c>
      <c r="Q4016" s="112">
        <v>1364.2405000000001</v>
      </c>
      <c r="R4016" s="112">
        <v>81854.429999999993</v>
      </c>
      <c r="S4016" s="111" t="s">
        <v>1386</v>
      </c>
    </row>
    <row r="4017" spans="1:19">
      <c r="A4017" s="111" t="s">
        <v>3662</v>
      </c>
      <c r="B4017" s="143">
        <v>44357</v>
      </c>
      <c r="C4017" s="111" t="s">
        <v>3663</v>
      </c>
      <c r="D4017" s="143">
        <v>44357</v>
      </c>
      <c r="E4017" s="111" t="s">
        <v>1387</v>
      </c>
      <c r="F4017" s="111" t="s">
        <v>74</v>
      </c>
      <c r="G4017" s="111" t="s">
        <v>1028</v>
      </c>
      <c r="H4017" s="111" t="s">
        <v>54</v>
      </c>
      <c r="I4017" s="111" t="s">
        <v>1436</v>
      </c>
      <c r="J4017" s="112">
        <v>90</v>
      </c>
      <c r="K4017" s="112">
        <v>1176</v>
      </c>
      <c r="L4017" s="112">
        <v>105840</v>
      </c>
      <c r="M4017" s="112">
        <v>2.8</v>
      </c>
      <c r="N4017" s="112">
        <v>252</v>
      </c>
      <c r="O4017" s="112">
        <v>0</v>
      </c>
      <c r="P4017" s="112">
        <v>0</v>
      </c>
      <c r="Q4017" s="112">
        <v>1178.8</v>
      </c>
      <c r="R4017" s="112">
        <v>106092</v>
      </c>
      <c r="S4017" s="111" t="s">
        <v>1386</v>
      </c>
    </row>
    <row r="4018" spans="1:19" ht="25.5">
      <c r="A4018" s="111" t="s">
        <v>3664</v>
      </c>
      <c r="B4018" s="143">
        <v>44357</v>
      </c>
      <c r="C4018" s="111" t="s">
        <v>3665</v>
      </c>
      <c r="D4018" s="143">
        <v>44357</v>
      </c>
      <c r="E4018" s="111" t="s">
        <v>1387</v>
      </c>
      <c r="F4018" s="111" t="s">
        <v>72</v>
      </c>
      <c r="G4018" s="111" t="s">
        <v>1028</v>
      </c>
      <c r="H4018" s="111" t="s">
        <v>54</v>
      </c>
      <c r="I4018" s="111" t="s">
        <v>3349</v>
      </c>
      <c r="J4018" s="112">
        <v>10</v>
      </c>
      <c r="K4018" s="112">
        <v>9950</v>
      </c>
      <c r="L4018" s="112">
        <v>99500</v>
      </c>
      <c r="M4018" s="112">
        <v>23.6905</v>
      </c>
      <c r="N4018" s="112">
        <v>236.905</v>
      </c>
      <c r="O4018" s="112">
        <v>0</v>
      </c>
      <c r="P4018" s="112">
        <v>0</v>
      </c>
      <c r="Q4018" s="112">
        <v>9973.6905000000006</v>
      </c>
      <c r="R4018" s="112">
        <v>99736.904999999999</v>
      </c>
      <c r="S4018" s="111" t="s">
        <v>1386</v>
      </c>
    </row>
    <row r="4019" spans="1:19">
      <c r="A4019" s="111" t="s">
        <v>3664</v>
      </c>
      <c r="B4019" s="143">
        <v>44357</v>
      </c>
      <c r="C4019" s="111" t="s">
        <v>3665</v>
      </c>
      <c r="D4019" s="143">
        <v>44357</v>
      </c>
      <c r="E4019" s="111" t="s">
        <v>1387</v>
      </c>
      <c r="F4019" s="111" t="s">
        <v>72</v>
      </c>
      <c r="G4019" s="111" t="s">
        <v>1028</v>
      </c>
      <c r="H4019" s="111" t="s">
        <v>54</v>
      </c>
      <c r="I4019" s="111" t="s">
        <v>1338</v>
      </c>
      <c r="J4019" s="112">
        <v>100</v>
      </c>
      <c r="K4019" s="112">
        <v>1186</v>
      </c>
      <c r="L4019" s="112">
        <v>118600</v>
      </c>
      <c r="M4019" s="112">
        <v>2.8237999999999999</v>
      </c>
      <c r="N4019" s="112">
        <v>282.38</v>
      </c>
      <c r="O4019" s="112">
        <v>0</v>
      </c>
      <c r="P4019" s="112">
        <v>0</v>
      </c>
      <c r="Q4019" s="112">
        <v>1188.8237999999999</v>
      </c>
      <c r="R4019" s="112">
        <v>118882.38</v>
      </c>
      <c r="S4019" s="111" t="s">
        <v>1386</v>
      </c>
    </row>
    <row r="4020" spans="1:19">
      <c r="A4020" s="111" t="s">
        <v>3664</v>
      </c>
      <c r="B4020" s="143">
        <v>44357</v>
      </c>
      <c r="C4020" s="111" t="s">
        <v>3665</v>
      </c>
      <c r="D4020" s="143">
        <v>44357</v>
      </c>
      <c r="E4020" s="111" t="s">
        <v>1387</v>
      </c>
      <c r="F4020" s="111" t="s">
        <v>72</v>
      </c>
      <c r="G4020" s="111" t="s">
        <v>1028</v>
      </c>
      <c r="H4020" s="111" t="s">
        <v>54</v>
      </c>
      <c r="I4020" s="111" t="s">
        <v>1286</v>
      </c>
      <c r="J4020" s="112">
        <v>70</v>
      </c>
      <c r="K4020" s="112">
        <v>1361</v>
      </c>
      <c r="L4020" s="112">
        <v>95270</v>
      </c>
      <c r="M4020" s="112">
        <v>3.2404999999999999</v>
      </c>
      <c r="N4020" s="112">
        <v>226.83500000000001</v>
      </c>
      <c r="O4020" s="112">
        <v>0</v>
      </c>
      <c r="P4020" s="112">
        <v>0</v>
      </c>
      <c r="Q4020" s="112">
        <v>1364.2405000000001</v>
      </c>
      <c r="R4020" s="112">
        <v>95496.835000000006</v>
      </c>
      <c r="S4020" s="111" t="s">
        <v>1386</v>
      </c>
    </row>
    <row r="4021" spans="1:19">
      <c r="A4021" s="111" t="s">
        <v>3664</v>
      </c>
      <c r="B4021" s="143">
        <v>44357</v>
      </c>
      <c r="C4021" s="111" t="s">
        <v>3665</v>
      </c>
      <c r="D4021" s="143">
        <v>44357</v>
      </c>
      <c r="E4021" s="111" t="s">
        <v>1387</v>
      </c>
      <c r="F4021" s="111" t="s">
        <v>72</v>
      </c>
      <c r="G4021" s="111" t="s">
        <v>1028</v>
      </c>
      <c r="H4021" s="111" t="s">
        <v>54</v>
      </c>
      <c r="I4021" s="111" t="s">
        <v>1334</v>
      </c>
      <c r="J4021" s="112">
        <v>60</v>
      </c>
      <c r="K4021" s="112">
        <v>1400</v>
      </c>
      <c r="L4021" s="112">
        <v>84000</v>
      </c>
      <c r="M4021" s="112">
        <v>3.3332999999999999</v>
      </c>
      <c r="N4021" s="112">
        <v>199.99799999999999</v>
      </c>
      <c r="O4021" s="112">
        <v>0</v>
      </c>
      <c r="P4021" s="112">
        <v>0</v>
      </c>
      <c r="Q4021" s="112">
        <v>1403.3333</v>
      </c>
      <c r="R4021" s="112">
        <v>84199.998000000007</v>
      </c>
      <c r="S4021" s="111" t="s">
        <v>1386</v>
      </c>
    </row>
    <row r="4022" spans="1:19">
      <c r="A4022" s="111" t="s">
        <v>3664</v>
      </c>
      <c r="B4022" s="143">
        <v>44357</v>
      </c>
      <c r="C4022" s="111" t="s">
        <v>3665</v>
      </c>
      <c r="D4022" s="143">
        <v>44357</v>
      </c>
      <c r="E4022" s="111" t="s">
        <v>1387</v>
      </c>
      <c r="F4022" s="111" t="s">
        <v>72</v>
      </c>
      <c r="G4022" s="111" t="s">
        <v>1028</v>
      </c>
      <c r="H4022" s="111" t="s">
        <v>54</v>
      </c>
      <c r="I4022" s="111" t="s">
        <v>1367</v>
      </c>
      <c r="J4022" s="112">
        <v>15</v>
      </c>
      <c r="K4022" s="112">
        <v>7760</v>
      </c>
      <c r="L4022" s="112">
        <v>116400</v>
      </c>
      <c r="M4022" s="112">
        <v>18.476199999999999</v>
      </c>
      <c r="N4022" s="112">
        <v>277.14299999999997</v>
      </c>
      <c r="O4022" s="112">
        <v>0</v>
      </c>
      <c r="P4022" s="112">
        <v>0</v>
      </c>
      <c r="Q4022" s="112">
        <v>7778.4762000000001</v>
      </c>
      <c r="R4022" s="112">
        <v>116677.143</v>
      </c>
      <c r="S4022" s="111" t="s">
        <v>1386</v>
      </c>
    </row>
    <row r="4023" spans="1:19">
      <c r="A4023" s="111" t="s">
        <v>3664</v>
      </c>
      <c r="B4023" s="143">
        <v>44357</v>
      </c>
      <c r="C4023" s="111" t="s">
        <v>3665</v>
      </c>
      <c r="D4023" s="143">
        <v>44357</v>
      </c>
      <c r="E4023" s="111" t="s">
        <v>1387</v>
      </c>
      <c r="F4023" s="111" t="s">
        <v>72</v>
      </c>
      <c r="G4023" s="111" t="s">
        <v>1028</v>
      </c>
      <c r="H4023" s="111" t="s">
        <v>54</v>
      </c>
      <c r="I4023" s="111" t="s">
        <v>1127</v>
      </c>
      <c r="J4023" s="112">
        <v>100</v>
      </c>
      <c r="K4023" s="112">
        <v>1419</v>
      </c>
      <c r="L4023" s="112">
        <v>141900</v>
      </c>
      <c r="M4023" s="112">
        <v>3.3786</v>
      </c>
      <c r="N4023" s="112">
        <v>337.86</v>
      </c>
      <c r="O4023" s="112">
        <v>0</v>
      </c>
      <c r="P4023" s="112">
        <v>0</v>
      </c>
      <c r="Q4023" s="112">
        <v>1422.3786</v>
      </c>
      <c r="R4023" s="112">
        <v>142237.85999999999</v>
      </c>
      <c r="S4023" s="111" t="s">
        <v>1386</v>
      </c>
    </row>
    <row r="4024" spans="1:19">
      <c r="A4024" s="111" t="s">
        <v>3666</v>
      </c>
      <c r="B4024" s="143">
        <v>44357</v>
      </c>
      <c r="C4024" s="111" t="s">
        <v>3667</v>
      </c>
      <c r="D4024" s="143">
        <v>44357</v>
      </c>
      <c r="E4024" s="111" t="s">
        <v>1387</v>
      </c>
      <c r="F4024" s="111" t="s">
        <v>71</v>
      </c>
      <c r="G4024" s="111" t="s">
        <v>1394</v>
      </c>
      <c r="H4024" s="111" t="s">
        <v>54</v>
      </c>
      <c r="I4024" s="111" t="s">
        <v>1286</v>
      </c>
      <c r="J4024" s="112">
        <v>100</v>
      </c>
      <c r="K4024" s="112">
        <v>1361</v>
      </c>
      <c r="L4024" s="112">
        <v>136100</v>
      </c>
      <c r="M4024" s="112">
        <v>3.2404999999999999</v>
      </c>
      <c r="N4024" s="112">
        <v>324.05</v>
      </c>
      <c r="O4024" s="112">
        <v>0</v>
      </c>
      <c r="P4024" s="112">
        <v>0</v>
      </c>
      <c r="Q4024" s="112">
        <v>1364.2405000000001</v>
      </c>
      <c r="R4024" s="112">
        <v>136424.04999999999</v>
      </c>
      <c r="S4024" s="111" t="s">
        <v>1386</v>
      </c>
    </row>
    <row r="4025" spans="1:19">
      <c r="A4025" s="111" t="s">
        <v>3666</v>
      </c>
      <c r="B4025" s="143">
        <v>44357</v>
      </c>
      <c r="C4025" s="111" t="s">
        <v>3667</v>
      </c>
      <c r="D4025" s="143">
        <v>44357</v>
      </c>
      <c r="E4025" s="111" t="s">
        <v>1387</v>
      </c>
      <c r="F4025" s="111" t="s">
        <v>71</v>
      </c>
      <c r="G4025" s="111" t="s">
        <v>1394</v>
      </c>
      <c r="H4025" s="111" t="s">
        <v>54</v>
      </c>
      <c r="I4025" s="111" t="s">
        <v>1126</v>
      </c>
      <c r="J4025" s="112">
        <v>10</v>
      </c>
      <c r="K4025" s="112">
        <v>9045</v>
      </c>
      <c r="L4025" s="112">
        <v>90450</v>
      </c>
      <c r="M4025" s="112">
        <v>21.535699999999999</v>
      </c>
      <c r="N4025" s="112">
        <v>215.357</v>
      </c>
      <c r="O4025" s="112">
        <v>0</v>
      </c>
      <c r="P4025" s="112">
        <v>0</v>
      </c>
      <c r="Q4025" s="112">
        <v>9066.5357000000004</v>
      </c>
      <c r="R4025" s="112">
        <v>90665.357000000004</v>
      </c>
      <c r="S4025" s="111" t="s">
        <v>1386</v>
      </c>
    </row>
    <row r="4026" spans="1:19" ht="25.5">
      <c r="A4026" s="111" t="s">
        <v>3666</v>
      </c>
      <c r="B4026" s="143">
        <v>44357</v>
      </c>
      <c r="C4026" s="111" t="s">
        <v>3667</v>
      </c>
      <c r="D4026" s="143">
        <v>44357</v>
      </c>
      <c r="E4026" s="111" t="s">
        <v>1387</v>
      </c>
      <c r="F4026" s="111" t="s">
        <v>71</v>
      </c>
      <c r="G4026" s="111" t="s">
        <v>1394</v>
      </c>
      <c r="H4026" s="111" t="s">
        <v>54</v>
      </c>
      <c r="I4026" s="111" t="s">
        <v>1429</v>
      </c>
      <c r="J4026" s="112">
        <v>10</v>
      </c>
      <c r="K4026" s="112">
        <v>9035</v>
      </c>
      <c r="L4026" s="112">
        <v>90350</v>
      </c>
      <c r="M4026" s="112">
        <v>21.511900000000001</v>
      </c>
      <c r="N4026" s="112">
        <v>215.119</v>
      </c>
      <c r="O4026" s="112">
        <v>0</v>
      </c>
      <c r="P4026" s="112">
        <v>0</v>
      </c>
      <c r="Q4026" s="112">
        <v>9056.5118999999995</v>
      </c>
      <c r="R4026" s="112">
        <v>90565.119000000006</v>
      </c>
      <c r="S4026" s="111" t="s">
        <v>1386</v>
      </c>
    </row>
    <row r="4027" spans="1:19">
      <c r="A4027" s="111" t="s">
        <v>3666</v>
      </c>
      <c r="B4027" s="143">
        <v>44357</v>
      </c>
      <c r="C4027" s="111" t="s">
        <v>3667</v>
      </c>
      <c r="D4027" s="143">
        <v>44357</v>
      </c>
      <c r="E4027" s="111" t="s">
        <v>1387</v>
      </c>
      <c r="F4027" s="111" t="s">
        <v>71</v>
      </c>
      <c r="G4027" s="111" t="s">
        <v>1394</v>
      </c>
      <c r="H4027" s="111" t="s">
        <v>54</v>
      </c>
      <c r="I4027" s="111" t="s">
        <v>1127</v>
      </c>
      <c r="J4027" s="112">
        <v>100</v>
      </c>
      <c r="K4027" s="112">
        <v>1419</v>
      </c>
      <c r="L4027" s="112">
        <v>141900</v>
      </c>
      <c r="M4027" s="112">
        <v>3.3786</v>
      </c>
      <c r="N4027" s="112">
        <v>337.86</v>
      </c>
      <c r="O4027" s="112">
        <v>0</v>
      </c>
      <c r="P4027" s="112">
        <v>0</v>
      </c>
      <c r="Q4027" s="112">
        <v>1422.3786</v>
      </c>
      <c r="R4027" s="112">
        <v>142237.85999999999</v>
      </c>
      <c r="S4027" s="111" t="s">
        <v>1386</v>
      </c>
    </row>
    <row r="4028" spans="1:19">
      <c r="A4028" s="111" t="s">
        <v>3668</v>
      </c>
      <c r="B4028" s="143">
        <v>44357</v>
      </c>
      <c r="C4028" s="111" t="s">
        <v>3669</v>
      </c>
      <c r="D4028" s="143">
        <v>44357</v>
      </c>
      <c r="E4028" s="111" t="s">
        <v>1387</v>
      </c>
      <c r="F4028" s="111" t="s">
        <v>110</v>
      </c>
      <c r="G4028" s="111" t="s">
        <v>1071</v>
      </c>
      <c r="H4028" s="111" t="s">
        <v>117</v>
      </c>
      <c r="I4028" s="111" t="s">
        <v>1127</v>
      </c>
      <c r="J4028" s="112">
        <v>100</v>
      </c>
      <c r="K4028" s="112">
        <v>1419</v>
      </c>
      <c r="L4028" s="112">
        <v>141900</v>
      </c>
      <c r="M4028" s="112">
        <v>3.3786</v>
      </c>
      <c r="N4028" s="112">
        <v>337.86</v>
      </c>
      <c r="O4028" s="112">
        <v>0</v>
      </c>
      <c r="P4028" s="112">
        <v>0</v>
      </c>
      <c r="Q4028" s="112">
        <v>1422.3786</v>
      </c>
      <c r="R4028" s="112">
        <v>142237.85999999999</v>
      </c>
      <c r="S4028" s="111" t="s">
        <v>1386</v>
      </c>
    </row>
    <row r="4029" spans="1:19">
      <c r="A4029" s="111" t="s">
        <v>3670</v>
      </c>
      <c r="B4029" s="143">
        <v>44357</v>
      </c>
      <c r="C4029" s="111" t="s">
        <v>3671</v>
      </c>
      <c r="D4029" s="143">
        <v>44357</v>
      </c>
      <c r="E4029" s="111" t="s">
        <v>1387</v>
      </c>
      <c r="F4029" s="111" t="s">
        <v>55</v>
      </c>
      <c r="G4029" s="111" t="s">
        <v>1026</v>
      </c>
      <c r="H4029" s="111" t="s">
        <v>54</v>
      </c>
      <c r="I4029" s="111" t="s">
        <v>1126</v>
      </c>
      <c r="J4029" s="112">
        <v>3</v>
      </c>
      <c r="K4029" s="112">
        <v>9045</v>
      </c>
      <c r="L4029" s="112">
        <v>27135</v>
      </c>
      <c r="M4029" s="112">
        <v>21.535699999999999</v>
      </c>
      <c r="N4029" s="112">
        <v>64.607100000000003</v>
      </c>
      <c r="O4029" s="112">
        <v>0</v>
      </c>
      <c r="P4029" s="112">
        <v>0</v>
      </c>
      <c r="Q4029" s="112">
        <v>9066.5357000000004</v>
      </c>
      <c r="R4029" s="112">
        <v>27199.607100000001</v>
      </c>
      <c r="S4029" s="111" t="s">
        <v>1386</v>
      </c>
    </row>
    <row r="4030" spans="1:19">
      <c r="A4030" s="111" t="s">
        <v>3670</v>
      </c>
      <c r="B4030" s="143">
        <v>44357</v>
      </c>
      <c r="C4030" s="111" t="s">
        <v>3671</v>
      </c>
      <c r="D4030" s="143">
        <v>44357</v>
      </c>
      <c r="E4030" s="111" t="s">
        <v>1387</v>
      </c>
      <c r="F4030" s="111" t="s">
        <v>55</v>
      </c>
      <c r="G4030" s="111" t="s">
        <v>1026</v>
      </c>
      <c r="H4030" s="111" t="s">
        <v>54</v>
      </c>
      <c r="I4030" s="111" t="s">
        <v>1286</v>
      </c>
      <c r="J4030" s="112">
        <v>40</v>
      </c>
      <c r="K4030" s="112">
        <v>1361</v>
      </c>
      <c r="L4030" s="112">
        <v>54440</v>
      </c>
      <c r="M4030" s="112">
        <v>3.2404999999999999</v>
      </c>
      <c r="N4030" s="112">
        <v>129.62</v>
      </c>
      <c r="O4030" s="112">
        <v>0</v>
      </c>
      <c r="P4030" s="112">
        <v>0</v>
      </c>
      <c r="Q4030" s="112">
        <v>1364.2405000000001</v>
      </c>
      <c r="R4030" s="112">
        <v>54569.62</v>
      </c>
      <c r="S4030" s="111" t="s">
        <v>1386</v>
      </c>
    </row>
    <row r="4031" spans="1:19">
      <c r="A4031" s="111" t="s">
        <v>3670</v>
      </c>
      <c r="B4031" s="143">
        <v>44357</v>
      </c>
      <c r="C4031" s="111" t="s">
        <v>3671</v>
      </c>
      <c r="D4031" s="143">
        <v>44357</v>
      </c>
      <c r="E4031" s="111" t="s">
        <v>1387</v>
      </c>
      <c r="F4031" s="111" t="s">
        <v>55</v>
      </c>
      <c r="G4031" s="111" t="s">
        <v>1026</v>
      </c>
      <c r="H4031" s="111" t="s">
        <v>54</v>
      </c>
      <c r="I4031" s="111" t="s">
        <v>1334</v>
      </c>
      <c r="J4031" s="112">
        <v>40</v>
      </c>
      <c r="K4031" s="112">
        <v>1400</v>
      </c>
      <c r="L4031" s="112">
        <v>56000</v>
      </c>
      <c r="M4031" s="112">
        <v>3.3332999999999999</v>
      </c>
      <c r="N4031" s="112">
        <v>133.33199999999999</v>
      </c>
      <c r="O4031" s="112">
        <v>0</v>
      </c>
      <c r="P4031" s="112">
        <v>0</v>
      </c>
      <c r="Q4031" s="112">
        <v>1403.3333</v>
      </c>
      <c r="R4031" s="112">
        <v>56133.332000000002</v>
      </c>
      <c r="S4031" s="111" t="s">
        <v>1386</v>
      </c>
    </row>
    <row r="4032" spans="1:19">
      <c r="A4032" s="111" t="s">
        <v>3672</v>
      </c>
      <c r="B4032" s="143">
        <v>44357</v>
      </c>
      <c r="C4032" s="111" t="s">
        <v>3673</v>
      </c>
      <c r="D4032" s="143">
        <v>44357</v>
      </c>
      <c r="E4032" s="111" t="s">
        <v>1387</v>
      </c>
      <c r="F4032" s="111" t="s">
        <v>5</v>
      </c>
      <c r="G4032" s="111" t="s">
        <v>1388</v>
      </c>
      <c r="H4032" s="111" t="s">
        <v>117</v>
      </c>
      <c r="I4032" s="111" t="s">
        <v>1126</v>
      </c>
      <c r="J4032" s="112">
        <v>4</v>
      </c>
      <c r="K4032" s="112">
        <v>9045</v>
      </c>
      <c r="L4032" s="112">
        <v>36180</v>
      </c>
      <c r="M4032" s="112">
        <v>21.535699999999999</v>
      </c>
      <c r="N4032" s="112">
        <v>86.142799999999994</v>
      </c>
      <c r="O4032" s="112">
        <v>0</v>
      </c>
      <c r="P4032" s="112">
        <v>0</v>
      </c>
      <c r="Q4032" s="112">
        <v>9066.5357000000004</v>
      </c>
      <c r="R4032" s="112">
        <v>36266.142800000001</v>
      </c>
      <c r="S4032" s="111" t="s">
        <v>1386</v>
      </c>
    </row>
    <row r="4033" spans="1:19">
      <c r="A4033" s="111" t="s">
        <v>3674</v>
      </c>
      <c r="B4033" s="143">
        <v>44357</v>
      </c>
      <c r="C4033" s="111" t="s">
        <v>3675</v>
      </c>
      <c r="D4033" s="143">
        <v>44357</v>
      </c>
      <c r="E4033" s="111" t="s">
        <v>1387</v>
      </c>
      <c r="F4033" s="111" t="s">
        <v>53</v>
      </c>
      <c r="G4033" s="111" t="s">
        <v>1026</v>
      </c>
      <c r="H4033" s="111" t="s">
        <v>54</v>
      </c>
      <c r="I4033" s="111" t="s">
        <v>1338</v>
      </c>
      <c r="J4033" s="112">
        <v>20</v>
      </c>
      <c r="K4033" s="112">
        <v>1186</v>
      </c>
      <c r="L4033" s="112">
        <v>23720</v>
      </c>
      <c r="M4033" s="112">
        <v>2.8237999999999999</v>
      </c>
      <c r="N4033" s="112">
        <v>56.475999999999999</v>
      </c>
      <c r="O4033" s="112">
        <v>0</v>
      </c>
      <c r="P4033" s="112">
        <v>0</v>
      </c>
      <c r="Q4033" s="112">
        <v>1188.8237999999999</v>
      </c>
      <c r="R4033" s="112">
        <v>23776.475999999999</v>
      </c>
      <c r="S4033" s="111" t="s">
        <v>1386</v>
      </c>
    </row>
    <row r="4034" spans="1:19">
      <c r="A4034" s="111" t="s">
        <v>3674</v>
      </c>
      <c r="B4034" s="143">
        <v>44357</v>
      </c>
      <c r="C4034" s="111" t="s">
        <v>3675</v>
      </c>
      <c r="D4034" s="143">
        <v>44357</v>
      </c>
      <c r="E4034" s="111" t="s">
        <v>1387</v>
      </c>
      <c r="F4034" s="111" t="s">
        <v>53</v>
      </c>
      <c r="G4034" s="111" t="s">
        <v>1026</v>
      </c>
      <c r="H4034" s="111" t="s">
        <v>54</v>
      </c>
      <c r="I4034" s="111" t="s">
        <v>1308</v>
      </c>
      <c r="J4034" s="112">
        <v>3</v>
      </c>
      <c r="K4034" s="112">
        <v>9850</v>
      </c>
      <c r="L4034" s="112">
        <v>29550</v>
      </c>
      <c r="M4034" s="112">
        <v>23.452400000000001</v>
      </c>
      <c r="N4034" s="112">
        <v>70.357200000000006</v>
      </c>
      <c r="O4034" s="112">
        <v>0</v>
      </c>
      <c r="P4034" s="112">
        <v>0</v>
      </c>
      <c r="Q4034" s="112">
        <v>9873.4524000000001</v>
      </c>
      <c r="R4034" s="112">
        <v>29620.357199999999</v>
      </c>
      <c r="S4034" s="111" t="s">
        <v>1386</v>
      </c>
    </row>
    <row r="4035" spans="1:19">
      <c r="A4035" s="111" t="s">
        <v>3674</v>
      </c>
      <c r="B4035" s="143">
        <v>44357</v>
      </c>
      <c r="C4035" s="111" t="s">
        <v>3675</v>
      </c>
      <c r="D4035" s="143">
        <v>44357</v>
      </c>
      <c r="E4035" s="111" t="s">
        <v>1387</v>
      </c>
      <c r="F4035" s="111" t="s">
        <v>53</v>
      </c>
      <c r="G4035" s="111" t="s">
        <v>1026</v>
      </c>
      <c r="H4035" s="111" t="s">
        <v>54</v>
      </c>
      <c r="I4035" s="111" t="s">
        <v>1283</v>
      </c>
      <c r="J4035" s="112">
        <v>20</v>
      </c>
      <c r="K4035" s="112">
        <v>1244</v>
      </c>
      <c r="L4035" s="112">
        <v>24880</v>
      </c>
      <c r="M4035" s="112">
        <v>2.9619</v>
      </c>
      <c r="N4035" s="112">
        <v>59.238</v>
      </c>
      <c r="O4035" s="112">
        <v>0</v>
      </c>
      <c r="P4035" s="112">
        <v>0</v>
      </c>
      <c r="Q4035" s="112">
        <v>1246.9619</v>
      </c>
      <c r="R4035" s="112">
        <v>24939.238000000001</v>
      </c>
      <c r="S4035" s="111" t="s">
        <v>1386</v>
      </c>
    </row>
    <row r="4036" spans="1:19" ht="25.5">
      <c r="A4036" s="111" t="s">
        <v>3674</v>
      </c>
      <c r="B4036" s="143">
        <v>44357</v>
      </c>
      <c r="C4036" s="111" t="s">
        <v>3675</v>
      </c>
      <c r="D4036" s="143">
        <v>44357</v>
      </c>
      <c r="E4036" s="111" t="s">
        <v>1387</v>
      </c>
      <c r="F4036" s="111" t="s">
        <v>53</v>
      </c>
      <c r="G4036" s="111" t="s">
        <v>1026</v>
      </c>
      <c r="H4036" s="111" t="s">
        <v>54</v>
      </c>
      <c r="I4036" s="111" t="s">
        <v>1379</v>
      </c>
      <c r="J4036" s="112">
        <v>5</v>
      </c>
      <c r="K4036" s="112">
        <v>9035</v>
      </c>
      <c r="L4036" s="112">
        <v>45175</v>
      </c>
      <c r="M4036" s="112">
        <v>21.511900000000001</v>
      </c>
      <c r="N4036" s="112">
        <v>107.5595</v>
      </c>
      <c r="O4036" s="112">
        <v>0</v>
      </c>
      <c r="P4036" s="112">
        <v>0</v>
      </c>
      <c r="Q4036" s="112">
        <v>9056.5118999999995</v>
      </c>
      <c r="R4036" s="112">
        <v>45282.559500000003</v>
      </c>
      <c r="S4036" s="111" t="s">
        <v>1386</v>
      </c>
    </row>
    <row r="4037" spans="1:19">
      <c r="A4037" s="111" t="s">
        <v>3674</v>
      </c>
      <c r="B4037" s="143">
        <v>44357</v>
      </c>
      <c r="C4037" s="111" t="s">
        <v>3675</v>
      </c>
      <c r="D4037" s="143">
        <v>44357</v>
      </c>
      <c r="E4037" s="111" t="s">
        <v>1387</v>
      </c>
      <c r="F4037" s="111" t="s">
        <v>53</v>
      </c>
      <c r="G4037" s="111" t="s">
        <v>1026</v>
      </c>
      <c r="H4037" s="111" t="s">
        <v>54</v>
      </c>
      <c r="I4037" s="111" t="s">
        <v>1367</v>
      </c>
      <c r="J4037" s="112">
        <v>20</v>
      </c>
      <c r="K4037" s="112">
        <v>7760</v>
      </c>
      <c r="L4037" s="112">
        <v>155200</v>
      </c>
      <c r="M4037" s="112">
        <v>18.476199999999999</v>
      </c>
      <c r="N4037" s="112">
        <v>369.524</v>
      </c>
      <c r="O4037" s="112">
        <v>0</v>
      </c>
      <c r="P4037" s="112">
        <v>0</v>
      </c>
      <c r="Q4037" s="112">
        <v>7778.4762000000001</v>
      </c>
      <c r="R4037" s="112">
        <v>155569.524</v>
      </c>
      <c r="S4037" s="111" t="s">
        <v>1386</v>
      </c>
    </row>
    <row r="4038" spans="1:19">
      <c r="A4038" s="111" t="s">
        <v>3674</v>
      </c>
      <c r="B4038" s="143">
        <v>44357</v>
      </c>
      <c r="C4038" s="111" t="s">
        <v>3675</v>
      </c>
      <c r="D4038" s="143">
        <v>44357</v>
      </c>
      <c r="E4038" s="111" t="s">
        <v>1387</v>
      </c>
      <c r="F4038" s="111" t="s">
        <v>53</v>
      </c>
      <c r="G4038" s="111" t="s">
        <v>1026</v>
      </c>
      <c r="H4038" s="111" t="s">
        <v>54</v>
      </c>
      <c r="I4038" s="111" t="s">
        <v>1286</v>
      </c>
      <c r="J4038" s="112">
        <v>20</v>
      </c>
      <c r="K4038" s="112">
        <v>1361</v>
      </c>
      <c r="L4038" s="112">
        <v>27220</v>
      </c>
      <c r="M4038" s="112">
        <v>3.2404999999999999</v>
      </c>
      <c r="N4038" s="112">
        <v>64.81</v>
      </c>
      <c r="O4038" s="112">
        <v>0</v>
      </c>
      <c r="P4038" s="112">
        <v>0</v>
      </c>
      <c r="Q4038" s="112">
        <v>1364.2405000000001</v>
      </c>
      <c r="R4038" s="112">
        <v>27284.81</v>
      </c>
      <c r="S4038" s="111" t="s">
        <v>1386</v>
      </c>
    </row>
    <row r="4039" spans="1:19" ht="25.5">
      <c r="A4039" s="111" t="s">
        <v>3674</v>
      </c>
      <c r="B4039" s="143">
        <v>44357</v>
      </c>
      <c r="C4039" s="111" t="s">
        <v>3675</v>
      </c>
      <c r="D4039" s="143">
        <v>44357</v>
      </c>
      <c r="E4039" s="111" t="s">
        <v>1387</v>
      </c>
      <c r="F4039" s="111" t="s">
        <v>53</v>
      </c>
      <c r="G4039" s="111" t="s">
        <v>1026</v>
      </c>
      <c r="H4039" s="111" t="s">
        <v>54</v>
      </c>
      <c r="I4039" s="111" t="s">
        <v>1429</v>
      </c>
      <c r="J4039" s="112">
        <v>5</v>
      </c>
      <c r="K4039" s="112">
        <v>9035</v>
      </c>
      <c r="L4039" s="112">
        <v>45175</v>
      </c>
      <c r="M4039" s="112">
        <v>21.511900000000001</v>
      </c>
      <c r="N4039" s="112">
        <v>107.5595</v>
      </c>
      <c r="O4039" s="112">
        <v>0</v>
      </c>
      <c r="P4039" s="112">
        <v>0</v>
      </c>
      <c r="Q4039" s="112">
        <v>9056.5118999999995</v>
      </c>
      <c r="R4039" s="112">
        <v>45282.559500000003</v>
      </c>
      <c r="S4039" s="111" t="s">
        <v>1386</v>
      </c>
    </row>
    <row r="4040" spans="1:19">
      <c r="A4040" s="111" t="s">
        <v>3674</v>
      </c>
      <c r="B4040" s="143">
        <v>44357</v>
      </c>
      <c r="C4040" s="111" t="s">
        <v>3675</v>
      </c>
      <c r="D4040" s="143">
        <v>44357</v>
      </c>
      <c r="E4040" s="111" t="s">
        <v>1387</v>
      </c>
      <c r="F4040" s="111" t="s">
        <v>53</v>
      </c>
      <c r="G4040" s="111" t="s">
        <v>1026</v>
      </c>
      <c r="H4040" s="111" t="s">
        <v>54</v>
      </c>
      <c r="I4040" s="111" t="s">
        <v>1127</v>
      </c>
      <c r="J4040" s="112">
        <v>20</v>
      </c>
      <c r="K4040" s="112">
        <v>1419</v>
      </c>
      <c r="L4040" s="112">
        <v>28380</v>
      </c>
      <c r="M4040" s="112">
        <v>3.3786</v>
      </c>
      <c r="N4040" s="112">
        <v>67.572000000000003</v>
      </c>
      <c r="O4040" s="112">
        <v>0</v>
      </c>
      <c r="P4040" s="112">
        <v>0</v>
      </c>
      <c r="Q4040" s="112">
        <v>1422.3786</v>
      </c>
      <c r="R4040" s="112">
        <v>28447.572</v>
      </c>
      <c r="S4040" s="111" t="s">
        <v>1386</v>
      </c>
    </row>
    <row r="4041" spans="1:19">
      <c r="A4041" s="111" t="s">
        <v>3676</v>
      </c>
      <c r="B4041" s="143">
        <v>44357</v>
      </c>
      <c r="C4041" s="111" t="s">
        <v>3677</v>
      </c>
      <c r="D4041" s="143">
        <v>44357</v>
      </c>
      <c r="E4041" s="111" t="s">
        <v>1387</v>
      </c>
      <c r="F4041" s="111" t="s">
        <v>59</v>
      </c>
      <c r="G4041" s="111" t="s">
        <v>54</v>
      </c>
      <c r="H4041" s="111" t="s">
        <v>54</v>
      </c>
      <c r="I4041" s="111" t="s">
        <v>1283</v>
      </c>
      <c r="J4041" s="112">
        <v>40</v>
      </c>
      <c r="K4041" s="112">
        <v>1244</v>
      </c>
      <c r="L4041" s="112">
        <v>49760</v>
      </c>
      <c r="M4041" s="112">
        <v>2.9619</v>
      </c>
      <c r="N4041" s="112">
        <v>118.476</v>
      </c>
      <c r="O4041" s="112">
        <v>0</v>
      </c>
      <c r="P4041" s="112">
        <v>0</v>
      </c>
      <c r="Q4041" s="112">
        <v>1246.9619</v>
      </c>
      <c r="R4041" s="112">
        <v>49878.476000000002</v>
      </c>
      <c r="S4041" s="111" t="s">
        <v>1386</v>
      </c>
    </row>
    <row r="4042" spans="1:19">
      <c r="A4042" s="111" t="s">
        <v>3676</v>
      </c>
      <c r="B4042" s="143">
        <v>44357</v>
      </c>
      <c r="C4042" s="111" t="s">
        <v>3677</v>
      </c>
      <c r="D4042" s="143">
        <v>44357</v>
      </c>
      <c r="E4042" s="111" t="s">
        <v>1387</v>
      </c>
      <c r="F4042" s="111" t="s">
        <v>59</v>
      </c>
      <c r="G4042" s="111" t="s">
        <v>54</v>
      </c>
      <c r="H4042" s="111" t="s">
        <v>54</v>
      </c>
      <c r="I4042" s="111" t="s">
        <v>1127</v>
      </c>
      <c r="J4042" s="112">
        <v>40</v>
      </c>
      <c r="K4042" s="112">
        <v>1419</v>
      </c>
      <c r="L4042" s="112">
        <v>56760</v>
      </c>
      <c r="M4042" s="112">
        <v>3.3786</v>
      </c>
      <c r="N4042" s="112">
        <v>135.14400000000001</v>
      </c>
      <c r="O4042" s="112">
        <v>0</v>
      </c>
      <c r="P4042" s="112">
        <v>0</v>
      </c>
      <c r="Q4042" s="112">
        <v>1422.3786</v>
      </c>
      <c r="R4042" s="112">
        <v>56895.144</v>
      </c>
      <c r="S4042" s="111" t="s">
        <v>1386</v>
      </c>
    </row>
    <row r="4043" spans="1:19" ht="25.5">
      <c r="A4043" s="111" t="s">
        <v>3678</v>
      </c>
      <c r="B4043" s="143">
        <v>44357</v>
      </c>
      <c r="C4043" s="111" t="s">
        <v>3679</v>
      </c>
      <c r="D4043" s="143">
        <v>44357</v>
      </c>
      <c r="E4043" s="111" t="s">
        <v>1387</v>
      </c>
      <c r="F4043" s="111" t="s">
        <v>112</v>
      </c>
      <c r="G4043" s="111" t="s">
        <v>986</v>
      </c>
      <c r="H4043" s="111" t="s">
        <v>117</v>
      </c>
      <c r="I4043" s="111" t="s">
        <v>1379</v>
      </c>
      <c r="J4043" s="112">
        <v>6</v>
      </c>
      <c r="K4043" s="112">
        <v>9035</v>
      </c>
      <c r="L4043" s="112">
        <v>54210</v>
      </c>
      <c r="M4043" s="112">
        <v>21.511900000000001</v>
      </c>
      <c r="N4043" s="112">
        <v>129.07140000000001</v>
      </c>
      <c r="O4043" s="112">
        <v>0</v>
      </c>
      <c r="P4043" s="112">
        <v>0</v>
      </c>
      <c r="Q4043" s="112">
        <v>9056.5118999999995</v>
      </c>
      <c r="R4043" s="112">
        <v>54339.071400000001</v>
      </c>
      <c r="S4043" s="111" t="s">
        <v>1386</v>
      </c>
    </row>
    <row r="4044" spans="1:19">
      <c r="A4044" s="111" t="s">
        <v>3680</v>
      </c>
      <c r="B4044" s="143">
        <v>44357</v>
      </c>
      <c r="C4044" s="111" t="s">
        <v>3681</v>
      </c>
      <c r="D4044" s="143">
        <v>44357</v>
      </c>
      <c r="E4044" s="111" t="s">
        <v>1387</v>
      </c>
      <c r="F4044" s="111" t="s">
        <v>108</v>
      </c>
      <c r="G4044" s="111" t="s">
        <v>1070</v>
      </c>
      <c r="H4044" s="111" t="s">
        <v>117</v>
      </c>
      <c r="I4044" s="111" t="s">
        <v>1283</v>
      </c>
      <c r="J4044" s="112">
        <v>40</v>
      </c>
      <c r="K4044" s="112">
        <v>1244</v>
      </c>
      <c r="L4044" s="112">
        <v>49760</v>
      </c>
      <c r="M4044" s="112">
        <v>2.9619</v>
      </c>
      <c r="N4044" s="112">
        <v>118.476</v>
      </c>
      <c r="O4044" s="112">
        <v>0</v>
      </c>
      <c r="P4044" s="112">
        <v>0</v>
      </c>
      <c r="Q4044" s="112">
        <v>1246.9619</v>
      </c>
      <c r="R4044" s="112">
        <v>49878.476000000002</v>
      </c>
      <c r="S4044" s="111" t="s">
        <v>1386</v>
      </c>
    </row>
    <row r="4045" spans="1:19" ht="25.5">
      <c r="A4045" s="111" t="s">
        <v>3680</v>
      </c>
      <c r="B4045" s="143">
        <v>44357</v>
      </c>
      <c r="C4045" s="111" t="s">
        <v>3681</v>
      </c>
      <c r="D4045" s="143">
        <v>44357</v>
      </c>
      <c r="E4045" s="111" t="s">
        <v>1387</v>
      </c>
      <c r="F4045" s="111" t="s">
        <v>108</v>
      </c>
      <c r="G4045" s="111" t="s">
        <v>1070</v>
      </c>
      <c r="H4045" s="111" t="s">
        <v>117</v>
      </c>
      <c r="I4045" s="111" t="s">
        <v>1379</v>
      </c>
      <c r="J4045" s="112">
        <v>5</v>
      </c>
      <c r="K4045" s="112">
        <v>9035</v>
      </c>
      <c r="L4045" s="112">
        <v>45175</v>
      </c>
      <c r="M4045" s="112">
        <v>21.511900000000001</v>
      </c>
      <c r="N4045" s="112">
        <v>107.5595</v>
      </c>
      <c r="O4045" s="112">
        <v>0</v>
      </c>
      <c r="P4045" s="112">
        <v>0</v>
      </c>
      <c r="Q4045" s="112">
        <v>9056.5118999999995</v>
      </c>
      <c r="R4045" s="112">
        <v>45282.559500000003</v>
      </c>
      <c r="S4045" s="111" t="s">
        <v>1386</v>
      </c>
    </row>
    <row r="4046" spans="1:19">
      <c r="A4046" s="111" t="s">
        <v>3682</v>
      </c>
      <c r="B4046" s="143">
        <v>44357</v>
      </c>
      <c r="C4046" s="111" t="s">
        <v>3683</v>
      </c>
      <c r="D4046" s="143">
        <v>44357</v>
      </c>
      <c r="E4046" s="111" t="s">
        <v>1387</v>
      </c>
      <c r="F4046" s="111" t="s">
        <v>115</v>
      </c>
      <c r="G4046" s="111" t="s">
        <v>1398</v>
      </c>
      <c r="H4046" s="111" t="s">
        <v>117</v>
      </c>
      <c r="I4046" s="111" t="s">
        <v>1286</v>
      </c>
      <c r="J4046" s="112">
        <v>100</v>
      </c>
      <c r="K4046" s="112">
        <v>1361</v>
      </c>
      <c r="L4046" s="112">
        <v>136100</v>
      </c>
      <c r="M4046" s="112">
        <v>3.2404999999999999</v>
      </c>
      <c r="N4046" s="112">
        <v>324.05</v>
      </c>
      <c r="O4046" s="112">
        <v>0</v>
      </c>
      <c r="P4046" s="112">
        <v>0</v>
      </c>
      <c r="Q4046" s="112">
        <v>1364.2405000000001</v>
      </c>
      <c r="R4046" s="112">
        <v>136424.04999999999</v>
      </c>
      <c r="S4046" s="111" t="s">
        <v>1386</v>
      </c>
    </row>
    <row r="4047" spans="1:19">
      <c r="A4047" s="111" t="s">
        <v>3682</v>
      </c>
      <c r="B4047" s="143">
        <v>44357</v>
      </c>
      <c r="C4047" s="111" t="s">
        <v>3683</v>
      </c>
      <c r="D4047" s="143">
        <v>44357</v>
      </c>
      <c r="E4047" s="111" t="s">
        <v>1387</v>
      </c>
      <c r="F4047" s="111" t="s">
        <v>115</v>
      </c>
      <c r="G4047" s="111" t="s">
        <v>1398</v>
      </c>
      <c r="H4047" s="111" t="s">
        <v>117</v>
      </c>
      <c r="I4047" s="111" t="s">
        <v>1338</v>
      </c>
      <c r="J4047" s="112">
        <v>60</v>
      </c>
      <c r="K4047" s="112">
        <v>1186</v>
      </c>
      <c r="L4047" s="112">
        <v>71160</v>
      </c>
      <c r="M4047" s="112">
        <v>2.8237999999999999</v>
      </c>
      <c r="N4047" s="112">
        <v>169.428</v>
      </c>
      <c r="O4047" s="112">
        <v>0</v>
      </c>
      <c r="P4047" s="112">
        <v>0</v>
      </c>
      <c r="Q4047" s="112">
        <v>1188.8237999999999</v>
      </c>
      <c r="R4047" s="112">
        <v>71329.428</v>
      </c>
      <c r="S4047" s="111" t="s">
        <v>1386</v>
      </c>
    </row>
    <row r="4048" spans="1:19">
      <c r="A4048" s="111" t="s">
        <v>3684</v>
      </c>
      <c r="B4048" s="143">
        <v>44357</v>
      </c>
      <c r="C4048" s="111" t="s">
        <v>3685</v>
      </c>
      <c r="D4048" s="143">
        <v>44357</v>
      </c>
      <c r="E4048" s="111" t="s">
        <v>1387</v>
      </c>
      <c r="F4048" s="111" t="s">
        <v>67</v>
      </c>
      <c r="G4048" s="111" t="s">
        <v>66</v>
      </c>
      <c r="H4048" s="111" t="s">
        <v>54</v>
      </c>
      <c r="I4048" s="111" t="s">
        <v>1334</v>
      </c>
      <c r="J4048" s="112">
        <v>80</v>
      </c>
      <c r="K4048" s="112">
        <v>1400</v>
      </c>
      <c r="L4048" s="112">
        <v>112000</v>
      </c>
      <c r="M4048" s="112">
        <v>3.3332999999999999</v>
      </c>
      <c r="N4048" s="112">
        <v>266.66399999999999</v>
      </c>
      <c r="O4048" s="112">
        <v>0</v>
      </c>
      <c r="P4048" s="112">
        <v>0</v>
      </c>
      <c r="Q4048" s="112">
        <v>1403.3333</v>
      </c>
      <c r="R4048" s="112">
        <v>112266.664</v>
      </c>
      <c r="S4048" s="111" t="s">
        <v>1386</v>
      </c>
    </row>
    <row r="4049" spans="1:19">
      <c r="A4049" s="111" t="s">
        <v>3684</v>
      </c>
      <c r="B4049" s="143">
        <v>44357</v>
      </c>
      <c r="C4049" s="111" t="s">
        <v>3685</v>
      </c>
      <c r="D4049" s="143">
        <v>44357</v>
      </c>
      <c r="E4049" s="111" t="s">
        <v>1387</v>
      </c>
      <c r="F4049" s="111" t="s">
        <v>67</v>
      </c>
      <c r="G4049" s="111" t="s">
        <v>66</v>
      </c>
      <c r="H4049" s="111" t="s">
        <v>54</v>
      </c>
      <c r="I4049" s="111" t="s">
        <v>1286</v>
      </c>
      <c r="J4049" s="112">
        <v>80</v>
      </c>
      <c r="K4049" s="112">
        <v>1361</v>
      </c>
      <c r="L4049" s="112">
        <v>108880</v>
      </c>
      <c r="M4049" s="112">
        <v>3.2404999999999999</v>
      </c>
      <c r="N4049" s="112">
        <v>259.24</v>
      </c>
      <c r="O4049" s="112">
        <v>0</v>
      </c>
      <c r="P4049" s="112">
        <v>0</v>
      </c>
      <c r="Q4049" s="112">
        <v>1364.2405000000001</v>
      </c>
      <c r="R4049" s="112">
        <v>109139.24</v>
      </c>
      <c r="S4049" s="111" t="s">
        <v>1386</v>
      </c>
    </row>
    <row r="4050" spans="1:19">
      <c r="A4050" s="111" t="s">
        <v>3684</v>
      </c>
      <c r="B4050" s="143">
        <v>44357</v>
      </c>
      <c r="C4050" s="111" t="s">
        <v>3685</v>
      </c>
      <c r="D4050" s="143">
        <v>44357</v>
      </c>
      <c r="E4050" s="111" t="s">
        <v>1387</v>
      </c>
      <c r="F4050" s="111" t="s">
        <v>67</v>
      </c>
      <c r="G4050" s="111" t="s">
        <v>66</v>
      </c>
      <c r="H4050" s="111" t="s">
        <v>54</v>
      </c>
      <c r="I4050" s="111" t="s">
        <v>1338</v>
      </c>
      <c r="J4050" s="112">
        <v>200</v>
      </c>
      <c r="K4050" s="112">
        <v>1186</v>
      </c>
      <c r="L4050" s="112">
        <v>237200</v>
      </c>
      <c r="M4050" s="112">
        <v>2.8237999999999999</v>
      </c>
      <c r="N4050" s="112">
        <v>564.76</v>
      </c>
      <c r="O4050" s="112">
        <v>0</v>
      </c>
      <c r="P4050" s="112">
        <v>0</v>
      </c>
      <c r="Q4050" s="112">
        <v>1188.8237999999999</v>
      </c>
      <c r="R4050" s="112">
        <v>237764.76</v>
      </c>
      <c r="S4050" s="111" t="s">
        <v>1386</v>
      </c>
    </row>
    <row r="4051" spans="1:19">
      <c r="A4051" s="111" t="s">
        <v>3684</v>
      </c>
      <c r="B4051" s="143">
        <v>44357</v>
      </c>
      <c r="C4051" s="111" t="s">
        <v>3685</v>
      </c>
      <c r="D4051" s="143">
        <v>44357</v>
      </c>
      <c r="E4051" s="111" t="s">
        <v>1387</v>
      </c>
      <c r="F4051" s="111" t="s">
        <v>67</v>
      </c>
      <c r="G4051" s="111" t="s">
        <v>66</v>
      </c>
      <c r="H4051" s="111" t="s">
        <v>54</v>
      </c>
      <c r="I4051" s="111" t="s">
        <v>1127</v>
      </c>
      <c r="J4051" s="112">
        <v>80</v>
      </c>
      <c r="K4051" s="112">
        <v>1419</v>
      </c>
      <c r="L4051" s="112">
        <v>113520</v>
      </c>
      <c r="M4051" s="112">
        <v>3.3786</v>
      </c>
      <c r="N4051" s="112">
        <v>270.28800000000001</v>
      </c>
      <c r="O4051" s="112">
        <v>0</v>
      </c>
      <c r="P4051" s="112">
        <v>0</v>
      </c>
      <c r="Q4051" s="112">
        <v>1422.3786</v>
      </c>
      <c r="R4051" s="112">
        <v>113790.288</v>
      </c>
      <c r="S4051" s="111" t="s">
        <v>1386</v>
      </c>
    </row>
    <row r="4052" spans="1:19">
      <c r="A4052" s="111" t="s">
        <v>3684</v>
      </c>
      <c r="B4052" s="143">
        <v>44357</v>
      </c>
      <c r="C4052" s="111" t="s">
        <v>3685</v>
      </c>
      <c r="D4052" s="143">
        <v>44357</v>
      </c>
      <c r="E4052" s="111" t="s">
        <v>1387</v>
      </c>
      <c r="F4052" s="111" t="s">
        <v>67</v>
      </c>
      <c r="G4052" s="111" t="s">
        <v>66</v>
      </c>
      <c r="H4052" s="111" t="s">
        <v>54</v>
      </c>
      <c r="I4052" s="111" t="s">
        <v>1283</v>
      </c>
      <c r="J4052" s="112">
        <v>80</v>
      </c>
      <c r="K4052" s="112">
        <v>1244</v>
      </c>
      <c r="L4052" s="112">
        <v>99520</v>
      </c>
      <c r="M4052" s="112">
        <v>2.9619</v>
      </c>
      <c r="N4052" s="112">
        <v>236.952</v>
      </c>
      <c r="O4052" s="112">
        <v>0</v>
      </c>
      <c r="P4052" s="112">
        <v>0</v>
      </c>
      <c r="Q4052" s="112">
        <v>1246.9619</v>
      </c>
      <c r="R4052" s="112">
        <v>99756.952000000005</v>
      </c>
      <c r="S4052" s="111" t="s">
        <v>1386</v>
      </c>
    </row>
    <row r="4053" spans="1:19">
      <c r="A4053" s="111" t="s">
        <v>3686</v>
      </c>
      <c r="B4053" s="143">
        <v>44357</v>
      </c>
      <c r="C4053" s="111" t="s">
        <v>3687</v>
      </c>
      <c r="D4053" s="143">
        <v>44357</v>
      </c>
      <c r="E4053" s="111" t="s">
        <v>1387</v>
      </c>
      <c r="F4053" s="111" t="s">
        <v>1478</v>
      </c>
      <c r="G4053" s="111" t="s">
        <v>66</v>
      </c>
      <c r="H4053" s="111" t="s">
        <v>54</v>
      </c>
      <c r="I4053" s="111" t="s">
        <v>1334</v>
      </c>
      <c r="J4053" s="112">
        <v>40</v>
      </c>
      <c r="K4053" s="112">
        <v>1400</v>
      </c>
      <c r="L4053" s="112">
        <v>56000</v>
      </c>
      <c r="M4053" s="112">
        <v>3.3332999999999999</v>
      </c>
      <c r="N4053" s="112">
        <v>133.33199999999999</v>
      </c>
      <c r="O4053" s="112">
        <v>0</v>
      </c>
      <c r="P4053" s="112">
        <v>0</v>
      </c>
      <c r="Q4053" s="112">
        <v>1403.3333</v>
      </c>
      <c r="R4053" s="112">
        <v>56133.332000000002</v>
      </c>
      <c r="S4053" s="111" t="s">
        <v>1386</v>
      </c>
    </row>
    <row r="4054" spans="1:19">
      <c r="A4054" s="111" t="s">
        <v>3686</v>
      </c>
      <c r="B4054" s="143">
        <v>44357</v>
      </c>
      <c r="C4054" s="111" t="s">
        <v>3687</v>
      </c>
      <c r="D4054" s="143">
        <v>44357</v>
      </c>
      <c r="E4054" s="111" t="s">
        <v>1387</v>
      </c>
      <c r="F4054" s="111" t="s">
        <v>1478</v>
      </c>
      <c r="G4054" s="111" t="s">
        <v>66</v>
      </c>
      <c r="H4054" s="111" t="s">
        <v>54</v>
      </c>
      <c r="I4054" s="111" t="s">
        <v>1338</v>
      </c>
      <c r="J4054" s="112">
        <v>44</v>
      </c>
      <c r="K4054" s="112">
        <v>1186</v>
      </c>
      <c r="L4054" s="112">
        <v>52184</v>
      </c>
      <c r="M4054" s="112">
        <v>2.8237999999999999</v>
      </c>
      <c r="N4054" s="112">
        <v>124.24720000000001</v>
      </c>
      <c r="O4054" s="112">
        <v>0</v>
      </c>
      <c r="P4054" s="112">
        <v>0</v>
      </c>
      <c r="Q4054" s="112">
        <v>1188.8237999999999</v>
      </c>
      <c r="R4054" s="112">
        <v>52308.247199999998</v>
      </c>
      <c r="S4054" s="111" t="s">
        <v>1386</v>
      </c>
    </row>
    <row r="4055" spans="1:19" ht="25.5">
      <c r="A4055" s="111" t="s">
        <v>3686</v>
      </c>
      <c r="B4055" s="143">
        <v>44357</v>
      </c>
      <c r="C4055" s="111" t="s">
        <v>3687</v>
      </c>
      <c r="D4055" s="143">
        <v>44357</v>
      </c>
      <c r="E4055" s="111" t="s">
        <v>1387</v>
      </c>
      <c r="F4055" s="111" t="s">
        <v>1478</v>
      </c>
      <c r="G4055" s="111" t="s">
        <v>66</v>
      </c>
      <c r="H4055" s="111" t="s">
        <v>54</v>
      </c>
      <c r="I4055" s="111" t="s">
        <v>1429</v>
      </c>
      <c r="J4055" s="112">
        <v>9</v>
      </c>
      <c r="K4055" s="112">
        <v>9035</v>
      </c>
      <c r="L4055" s="112">
        <v>81315</v>
      </c>
      <c r="M4055" s="112">
        <v>21.511900000000001</v>
      </c>
      <c r="N4055" s="112">
        <v>193.6071</v>
      </c>
      <c r="O4055" s="112">
        <v>0</v>
      </c>
      <c r="P4055" s="112">
        <v>0</v>
      </c>
      <c r="Q4055" s="112">
        <v>9056.5118999999995</v>
      </c>
      <c r="R4055" s="112">
        <v>81508.607099999994</v>
      </c>
      <c r="S4055" s="111" t="s">
        <v>1386</v>
      </c>
    </row>
    <row r="4056" spans="1:19">
      <c r="A4056" s="111" t="s">
        <v>3688</v>
      </c>
      <c r="B4056" s="143">
        <v>44357</v>
      </c>
      <c r="C4056" s="111" t="s">
        <v>3689</v>
      </c>
      <c r="D4056" s="143">
        <v>44357</v>
      </c>
      <c r="E4056" s="111" t="s">
        <v>1387</v>
      </c>
      <c r="F4056" s="111" t="s">
        <v>8</v>
      </c>
      <c r="G4056" s="111" t="s">
        <v>1019</v>
      </c>
      <c r="H4056" s="111" t="s">
        <v>117</v>
      </c>
      <c r="I4056" s="111" t="s">
        <v>1286</v>
      </c>
      <c r="J4056" s="112">
        <v>200</v>
      </c>
      <c r="K4056" s="112">
        <v>1361</v>
      </c>
      <c r="L4056" s="112">
        <v>272200</v>
      </c>
      <c r="M4056" s="112">
        <v>3.2404999999999999</v>
      </c>
      <c r="N4056" s="112">
        <v>648.1</v>
      </c>
      <c r="O4056" s="112">
        <v>0</v>
      </c>
      <c r="P4056" s="112">
        <v>0</v>
      </c>
      <c r="Q4056" s="112">
        <v>1364.2405000000001</v>
      </c>
      <c r="R4056" s="112">
        <v>272848.09999999998</v>
      </c>
      <c r="S4056" s="111" t="s">
        <v>1386</v>
      </c>
    </row>
    <row r="4057" spans="1:19">
      <c r="A4057" s="111" t="s">
        <v>3690</v>
      </c>
      <c r="B4057" s="143">
        <v>44357</v>
      </c>
      <c r="C4057" s="111" t="s">
        <v>3691</v>
      </c>
      <c r="D4057" s="143">
        <v>44357</v>
      </c>
      <c r="E4057" s="111" t="s">
        <v>1387</v>
      </c>
      <c r="F4057" s="111" t="s">
        <v>116</v>
      </c>
      <c r="G4057" s="111" t="s">
        <v>991</v>
      </c>
      <c r="H4057" s="111" t="s">
        <v>54</v>
      </c>
      <c r="I4057" s="111" t="s">
        <v>1436</v>
      </c>
      <c r="J4057" s="112">
        <v>20</v>
      </c>
      <c r="K4057" s="112">
        <v>1176</v>
      </c>
      <c r="L4057" s="112">
        <v>23520</v>
      </c>
      <c r="M4057" s="112">
        <v>2.8</v>
      </c>
      <c r="N4057" s="112">
        <v>56</v>
      </c>
      <c r="O4057" s="112">
        <v>0</v>
      </c>
      <c r="P4057" s="112">
        <v>0</v>
      </c>
      <c r="Q4057" s="112">
        <v>1178.8</v>
      </c>
      <c r="R4057" s="112">
        <v>23576</v>
      </c>
      <c r="S4057" s="111" t="s">
        <v>1386</v>
      </c>
    </row>
    <row r="4058" spans="1:19">
      <c r="A4058" s="111" t="s">
        <v>3690</v>
      </c>
      <c r="B4058" s="143">
        <v>44357</v>
      </c>
      <c r="C4058" s="111" t="s">
        <v>3691</v>
      </c>
      <c r="D4058" s="143">
        <v>44357</v>
      </c>
      <c r="E4058" s="111" t="s">
        <v>1387</v>
      </c>
      <c r="F4058" s="111" t="s">
        <v>116</v>
      </c>
      <c r="G4058" s="111" t="s">
        <v>991</v>
      </c>
      <c r="H4058" s="111" t="s">
        <v>54</v>
      </c>
      <c r="I4058" s="111" t="s">
        <v>1286</v>
      </c>
      <c r="J4058" s="112">
        <v>20</v>
      </c>
      <c r="K4058" s="112">
        <v>1361</v>
      </c>
      <c r="L4058" s="112">
        <v>27220</v>
      </c>
      <c r="M4058" s="112">
        <v>3.2404999999999999</v>
      </c>
      <c r="N4058" s="112">
        <v>64.81</v>
      </c>
      <c r="O4058" s="112">
        <v>0</v>
      </c>
      <c r="P4058" s="112">
        <v>0</v>
      </c>
      <c r="Q4058" s="112">
        <v>1364.2405000000001</v>
      </c>
      <c r="R4058" s="112">
        <v>27284.81</v>
      </c>
      <c r="S4058" s="111" t="s">
        <v>1386</v>
      </c>
    </row>
    <row r="4059" spans="1:19">
      <c r="A4059" s="111" t="s">
        <v>3690</v>
      </c>
      <c r="B4059" s="143">
        <v>44357</v>
      </c>
      <c r="C4059" s="111" t="s">
        <v>3691</v>
      </c>
      <c r="D4059" s="143">
        <v>44357</v>
      </c>
      <c r="E4059" s="111" t="s">
        <v>1387</v>
      </c>
      <c r="F4059" s="111" t="s">
        <v>116</v>
      </c>
      <c r="G4059" s="111" t="s">
        <v>991</v>
      </c>
      <c r="H4059" s="111" t="s">
        <v>54</v>
      </c>
      <c r="I4059" s="111" t="s">
        <v>1338</v>
      </c>
      <c r="J4059" s="112">
        <v>20</v>
      </c>
      <c r="K4059" s="112">
        <v>1186</v>
      </c>
      <c r="L4059" s="112">
        <v>23720</v>
      </c>
      <c r="M4059" s="112">
        <v>2.8237999999999999</v>
      </c>
      <c r="N4059" s="112">
        <v>56.475999999999999</v>
      </c>
      <c r="O4059" s="112">
        <v>0</v>
      </c>
      <c r="P4059" s="112">
        <v>0</v>
      </c>
      <c r="Q4059" s="112">
        <v>1188.8237999999999</v>
      </c>
      <c r="R4059" s="112">
        <v>23776.475999999999</v>
      </c>
      <c r="S4059" s="111" t="s">
        <v>1386</v>
      </c>
    </row>
    <row r="4060" spans="1:19">
      <c r="A4060" s="111" t="s">
        <v>3690</v>
      </c>
      <c r="B4060" s="143">
        <v>44357</v>
      </c>
      <c r="C4060" s="111" t="s">
        <v>3691</v>
      </c>
      <c r="D4060" s="143">
        <v>44357</v>
      </c>
      <c r="E4060" s="111" t="s">
        <v>1387</v>
      </c>
      <c r="F4060" s="111" t="s">
        <v>116</v>
      </c>
      <c r="G4060" s="111" t="s">
        <v>991</v>
      </c>
      <c r="H4060" s="111" t="s">
        <v>54</v>
      </c>
      <c r="I4060" s="111" t="s">
        <v>1283</v>
      </c>
      <c r="J4060" s="112">
        <v>20</v>
      </c>
      <c r="K4060" s="112">
        <v>1244</v>
      </c>
      <c r="L4060" s="112">
        <v>24880</v>
      </c>
      <c r="M4060" s="112">
        <v>2.9619</v>
      </c>
      <c r="N4060" s="112">
        <v>59.238</v>
      </c>
      <c r="O4060" s="112">
        <v>0</v>
      </c>
      <c r="P4060" s="112">
        <v>0</v>
      </c>
      <c r="Q4060" s="112">
        <v>1246.9619</v>
      </c>
      <c r="R4060" s="112">
        <v>24939.238000000001</v>
      </c>
      <c r="S4060" s="111" t="s">
        <v>1386</v>
      </c>
    </row>
    <row r="4061" spans="1:19">
      <c r="A4061" s="111" t="s">
        <v>3690</v>
      </c>
      <c r="B4061" s="143">
        <v>44357</v>
      </c>
      <c r="C4061" s="111" t="s">
        <v>3691</v>
      </c>
      <c r="D4061" s="143">
        <v>44357</v>
      </c>
      <c r="E4061" s="111" t="s">
        <v>1387</v>
      </c>
      <c r="F4061" s="111" t="s">
        <v>116</v>
      </c>
      <c r="G4061" s="111" t="s">
        <v>991</v>
      </c>
      <c r="H4061" s="111" t="s">
        <v>54</v>
      </c>
      <c r="I4061" s="111" t="s">
        <v>1127</v>
      </c>
      <c r="J4061" s="112">
        <v>20</v>
      </c>
      <c r="K4061" s="112">
        <v>1419</v>
      </c>
      <c r="L4061" s="112">
        <v>28380</v>
      </c>
      <c r="M4061" s="112">
        <v>3.3786</v>
      </c>
      <c r="N4061" s="112">
        <v>67.572000000000003</v>
      </c>
      <c r="O4061" s="112">
        <v>0</v>
      </c>
      <c r="P4061" s="112">
        <v>0</v>
      </c>
      <c r="Q4061" s="112">
        <v>1422.3786</v>
      </c>
      <c r="R4061" s="112">
        <v>28447.572</v>
      </c>
      <c r="S4061" s="111" t="s">
        <v>1386</v>
      </c>
    </row>
    <row r="4062" spans="1:19">
      <c r="A4062" s="111" t="s">
        <v>3690</v>
      </c>
      <c r="B4062" s="143">
        <v>44357</v>
      </c>
      <c r="C4062" s="111" t="s">
        <v>3691</v>
      </c>
      <c r="D4062" s="143">
        <v>44357</v>
      </c>
      <c r="E4062" s="111" t="s">
        <v>1387</v>
      </c>
      <c r="F4062" s="111" t="s">
        <v>116</v>
      </c>
      <c r="G4062" s="111" t="s">
        <v>991</v>
      </c>
      <c r="H4062" s="111" t="s">
        <v>54</v>
      </c>
      <c r="I4062" s="111" t="s">
        <v>1334</v>
      </c>
      <c r="J4062" s="112">
        <v>20</v>
      </c>
      <c r="K4062" s="112">
        <v>1400</v>
      </c>
      <c r="L4062" s="112">
        <v>28000</v>
      </c>
      <c r="M4062" s="112">
        <v>3.3332999999999999</v>
      </c>
      <c r="N4062" s="112">
        <v>66.665999999999997</v>
      </c>
      <c r="O4062" s="112">
        <v>0</v>
      </c>
      <c r="P4062" s="112">
        <v>0</v>
      </c>
      <c r="Q4062" s="112">
        <v>1403.3333</v>
      </c>
      <c r="R4062" s="112">
        <v>28066.666000000001</v>
      </c>
      <c r="S4062" s="111" t="s">
        <v>1386</v>
      </c>
    </row>
    <row r="4063" spans="1:19">
      <c r="A4063" s="111" t="s">
        <v>3692</v>
      </c>
      <c r="B4063" s="143">
        <v>44357</v>
      </c>
      <c r="C4063" s="111" t="s">
        <v>3693</v>
      </c>
      <c r="D4063" s="143">
        <v>44357</v>
      </c>
      <c r="E4063" s="111" t="s">
        <v>1387</v>
      </c>
      <c r="F4063" s="111" t="s">
        <v>65</v>
      </c>
      <c r="G4063" s="111" t="s">
        <v>66</v>
      </c>
      <c r="H4063" s="111" t="s">
        <v>54</v>
      </c>
      <c r="I4063" s="111" t="s">
        <v>1367</v>
      </c>
      <c r="J4063" s="112">
        <v>20</v>
      </c>
      <c r="K4063" s="112">
        <v>7760</v>
      </c>
      <c r="L4063" s="112">
        <v>155200</v>
      </c>
      <c r="M4063" s="112">
        <v>18.476199999999999</v>
      </c>
      <c r="N4063" s="112">
        <v>369.524</v>
      </c>
      <c r="O4063" s="112">
        <v>0</v>
      </c>
      <c r="P4063" s="112">
        <v>0</v>
      </c>
      <c r="Q4063" s="112">
        <v>7778.4762000000001</v>
      </c>
      <c r="R4063" s="112">
        <v>155569.524</v>
      </c>
      <c r="S4063" s="111" t="s">
        <v>1386</v>
      </c>
    </row>
    <row r="4064" spans="1:19">
      <c r="A4064" s="111" t="s">
        <v>3694</v>
      </c>
      <c r="B4064" s="143">
        <v>44357</v>
      </c>
      <c r="C4064" s="111" t="s">
        <v>3695</v>
      </c>
      <c r="D4064" s="143">
        <v>44357</v>
      </c>
      <c r="E4064" s="111" t="s">
        <v>1387</v>
      </c>
      <c r="F4064" s="111" t="s">
        <v>73</v>
      </c>
      <c r="G4064" s="111" t="s">
        <v>66</v>
      </c>
      <c r="H4064" s="111" t="s">
        <v>54</v>
      </c>
      <c r="I4064" s="111" t="s">
        <v>1338</v>
      </c>
      <c r="J4064" s="112">
        <v>40</v>
      </c>
      <c r="K4064" s="112">
        <v>1186</v>
      </c>
      <c r="L4064" s="112">
        <v>47440</v>
      </c>
      <c r="M4064" s="112">
        <v>2.8237999999999999</v>
      </c>
      <c r="N4064" s="112">
        <v>112.952</v>
      </c>
      <c r="O4064" s="112">
        <v>0</v>
      </c>
      <c r="P4064" s="112">
        <v>0</v>
      </c>
      <c r="Q4064" s="112">
        <v>1188.8237999999999</v>
      </c>
      <c r="R4064" s="112">
        <v>47552.951999999997</v>
      </c>
      <c r="S4064" s="111" t="s">
        <v>1386</v>
      </c>
    </row>
    <row r="4065" spans="1:19">
      <c r="A4065" s="111" t="s">
        <v>3694</v>
      </c>
      <c r="B4065" s="143">
        <v>44357</v>
      </c>
      <c r="C4065" s="111" t="s">
        <v>3695</v>
      </c>
      <c r="D4065" s="143">
        <v>44357</v>
      </c>
      <c r="E4065" s="111" t="s">
        <v>1387</v>
      </c>
      <c r="F4065" s="111" t="s">
        <v>73</v>
      </c>
      <c r="G4065" s="111" t="s">
        <v>66</v>
      </c>
      <c r="H4065" s="111" t="s">
        <v>54</v>
      </c>
      <c r="I4065" s="111" t="s">
        <v>1127</v>
      </c>
      <c r="J4065" s="112">
        <v>60</v>
      </c>
      <c r="K4065" s="112">
        <v>1419</v>
      </c>
      <c r="L4065" s="112">
        <v>85140</v>
      </c>
      <c r="M4065" s="112">
        <v>3.3786</v>
      </c>
      <c r="N4065" s="112">
        <v>202.71600000000001</v>
      </c>
      <c r="O4065" s="112">
        <v>0</v>
      </c>
      <c r="P4065" s="112">
        <v>0</v>
      </c>
      <c r="Q4065" s="112">
        <v>1422.3786</v>
      </c>
      <c r="R4065" s="112">
        <v>85342.716</v>
      </c>
      <c r="S4065" s="111" t="s">
        <v>1386</v>
      </c>
    </row>
    <row r="4066" spans="1:19">
      <c r="A4066" s="111" t="s">
        <v>3694</v>
      </c>
      <c r="B4066" s="143">
        <v>44357</v>
      </c>
      <c r="C4066" s="111" t="s">
        <v>3695</v>
      </c>
      <c r="D4066" s="143">
        <v>44357</v>
      </c>
      <c r="E4066" s="111" t="s">
        <v>1387</v>
      </c>
      <c r="F4066" s="111" t="s">
        <v>73</v>
      </c>
      <c r="G4066" s="111" t="s">
        <v>66</v>
      </c>
      <c r="H4066" s="111" t="s">
        <v>54</v>
      </c>
      <c r="I4066" s="111" t="s">
        <v>1436</v>
      </c>
      <c r="J4066" s="112">
        <v>40</v>
      </c>
      <c r="K4066" s="112">
        <v>1176</v>
      </c>
      <c r="L4066" s="112">
        <v>47040</v>
      </c>
      <c r="M4066" s="112">
        <v>2.8</v>
      </c>
      <c r="N4066" s="112">
        <v>112</v>
      </c>
      <c r="O4066" s="112">
        <v>0</v>
      </c>
      <c r="P4066" s="112">
        <v>0</v>
      </c>
      <c r="Q4066" s="112">
        <v>1178.8</v>
      </c>
      <c r="R4066" s="112">
        <v>47152</v>
      </c>
      <c r="S4066" s="111" t="s">
        <v>1386</v>
      </c>
    </row>
    <row r="4067" spans="1:19" ht="25.5">
      <c r="A4067" s="111" t="s">
        <v>3696</v>
      </c>
      <c r="B4067" s="143">
        <v>44357</v>
      </c>
      <c r="C4067" s="111" t="s">
        <v>3697</v>
      </c>
      <c r="D4067" s="143">
        <v>44357</v>
      </c>
      <c r="E4067" s="111" t="s">
        <v>1387</v>
      </c>
      <c r="F4067" s="111" t="s">
        <v>64</v>
      </c>
      <c r="G4067" s="111" t="s">
        <v>991</v>
      </c>
      <c r="H4067" s="111" t="s">
        <v>54</v>
      </c>
      <c r="I4067" s="111" t="s">
        <v>1429</v>
      </c>
      <c r="J4067" s="112">
        <v>20</v>
      </c>
      <c r="K4067" s="112">
        <v>9035</v>
      </c>
      <c r="L4067" s="112">
        <v>180700</v>
      </c>
      <c r="M4067" s="112">
        <v>21.511900000000001</v>
      </c>
      <c r="N4067" s="112">
        <v>430.238</v>
      </c>
      <c r="O4067" s="112">
        <v>0</v>
      </c>
      <c r="P4067" s="112">
        <v>0</v>
      </c>
      <c r="Q4067" s="112">
        <v>9056.5118999999995</v>
      </c>
      <c r="R4067" s="112">
        <v>181130.23800000001</v>
      </c>
      <c r="S4067" s="111" t="s">
        <v>1386</v>
      </c>
    </row>
    <row r="4068" spans="1:19">
      <c r="A4068" s="111" t="s">
        <v>3696</v>
      </c>
      <c r="B4068" s="143">
        <v>44357</v>
      </c>
      <c r="C4068" s="111" t="s">
        <v>3697</v>
      </c>
      <c r="D4068" s="143">
        <v>44357</v>
      </c>
      <c r="E4068" s="111" t="s">
        <v>1387</v>
      </c>
      <c r="F4068" s="111" t="s">
        <v>64</v>
      </c>
      <c r="G4068" s="111" t="s">
        <v>991</v>
      </c>
      <c r="H4068" s="111" t="s">
        <v>54</v>
      </c>
      <c r="I4068" s="111" t="s">
        <v>1308</v>
      </c>
      <c r="J4068" s="112">
        <v>10</v>
      </c>
      <c r="K4068" s="112">
        <v>9850</v>
      </c>
      <c r="L4068" s="112">
        <v>98500</v>
      </c>
      <c r="M4068" s="112">
        <v>23.452400000000001</v>
      </c>
      <c r="N4068" s="112">
        <v>234.524</v>
      </c>
      <c r="O4068" s="112">
        <v>0</v>
      </c>
      <c r="P4068" s="112">
        <v>0</v>
      </c>
      <c r="Q4068" s="112">
        <v>9873.4524000000001</v>
      </c>
      <c r="R4068" s="112">
        <v>98734.524000000005</v>
      </c>
      <c r="S4068" s="111" t="s">
        <v>1386</v>
      </c>
    </row>
    <row r="4069" spans="1:19">
      <c r="A4069" s="111" t="s">
        <v>3696</v>
      </c>
      <c r="B4069" s="143">
        <v>44357</v>
      </c>
      <c r="C4069" s="111" t="s">
        <v>3697</v>
      </c>
      <c r="D4069" s="143">
        <v>44357</v>
      </c>
      <c r="E4069" s="111" t="s">
        <v>1387</v>
      </c>
      <c r="F4069" s="111" t="s">
        <v>64</v>
      </c>
      <c r="G4069" s="111" t="s">
        <v>991</v>
      </c>
      <c r="H4069" s="111" t="s">
        <v>54</v>
      </c>
      <c r="I4069" s="111" t="s">
        <v>1436</v>
      </c>
      <c r="J4069" s="112">
        <v>60</v>
      </c>
      <c r="K4069" s="112">
        <v>1176</v>
      </c>
      <c r="L4069" s="112">
        <v>70560</v>
      </c>
      <c r="M4069" s="112">
        <v>2.8</v>
      </c>
      <c r="N4069" s="112">
        <v>168</v>
      </c>
      <c r="O4069" s="112">
        <v>0</v>
      </c>
      <c r="P4069" s="112">
        <v>0</v>
      </c>
      <c r="Q4069" s="112">
        <v>1178.8</v>
      </c>
      <c r="R4069" s="112">
        <v>70728</v>
      </c>
      <c r="S4069" s="111" t="s">
        <v>1386</v>
      </c>
    </row>
    <row r="4070" spans="1:19">
      <c r="A4070" s="111" t="s">
        <v>3698</v>
      </c>
      <c r="B4070" s="143">
        <v>44357</v>
      </c>
      <c r="C4070" s="111" t="s">
        <v>3699</v>
      </c>
      <c r="D4070" s="143">
        <v>44357</v>
      </c>
      <c r="E4070" s="111" t="s">
        <v>1387</v>
      </c>
      <c r="F4070" s="111" t="s">
        <v>1</v>
      </c>
      <c r="G4070" s="111" t="s">
        <v>1019</v>
      </c>
      <c r="H4070" s="111" t="s">
        <v>117</v>
      </c>
      <c r="I4070" s="111" t="s">
        <v>1127</v>
      </c>
      <c r="J4070" s="112">
        <v>80</v>
      </c>
      <c r="K4070" s="112">
        <v>1419</v>
      </c>
      <c r="L4070" s="112">
        <v>113520</v>
      </c>
      <c r="M4070" s="112">
        <v>3.3786</v>
      </c>
      <c r="N4070" s="112">
        <v>270.28800000000001</v>
      </c>
      <c r="O4070" s="112">
        <v>0</v>
      </c>
      <c r="P4070" s="112">
        <v>0</v>
      </c>
      <c r="Q4070" s="112">
        <v>1422.3786</v>
      </c>
      <c r="R4070" s="112">
        <v>113790.288</v>
      </c>
      <c r="S4070" s="111" t="s">
        <v>1386</v>
      </c>
    </row>
    <row r="4071" spans="1:19">
      <c r="A4071" s="111" t="s">
        <v>3698</v>
      </c>
      <c r="B4071" s="143">
        <v>44357</v>
      </c>
      <c r="C4071" s="111" t="s">
        <v>3699</v>
      </c>
      <c r="D4071" s="143">
        <v>44357</v>
      </c>
      <c r="E4071" s="111" t="s">
        <v>1387</v>
      </c>
      <c r="F4071" s="111" t="s">
        <v>1</v>
      </c>
      <c r="G4071" s="111" t="s">
        <v>1019</v>
      </c>
      <c r="H4071" s="111" t="s">
        <v>117</v>
      </c>
      <c r="I4071" s="111" t="s">
        <v>1286</v>
      </c>
      <c r="J4071" s="112">
        <v>110</v>
      </c>
      <c r="K4071" s="112">
        <v>1361</v>
      </c>
      <c r="L4071" s="112">
        <v>149710</v>
      </c>
      <c r="M4071" s="112">
        <v>3.2404999999999999</v>
      </c>
      <c r="N4071" s="112">
        <v>356.45499999999998</v>
      </c>
      <c r="O4071" s="112">
        <v>0</v>
      </c>
      <c r="P4071" s="112">
        <v>0</v>
      </c>
      <c r="Q4071" s="112">
        <v>1364.2405000000001</v>
      </c>
      <c r="R4071" s="112">
        <v>150066.45499999999</v>
      </c>
      <c r="S4071" s="111" t="s">
        <v>1386</v>
      </c>
    </row>
    <row r="4072" spans="1:19">
      <c r="A4072" s="111" t="s">
        <v>3700</v>
      </c>
      <c r="B4072" s="143">
        <v>44357</v>
      </c>
      <c r="C4072" s="111" t="s">
        <v>3701</v>
      </c>
      <c r="D4072" s="143">
        <v>44357</v>
      </c>
      <c r="E4072" s="111" t="s">
        <v>1387</v>
      </c>
      <c r="F4072" s="111" t="s">
        <v>938</v>
      </c>
      <c r="G4072" s="111" t="s">
        <v>1403</v>
      </c>
      <c r="H4072" s="111" t="s">
        <v>54</v>
      </c>
      <c r="I4072" s="111" t="s">
        <v>1338</v>
      </c>
      <c r="J4072" s="112">
        <v>40</v>
      </c>
      <c r="K4072" s="112">
        <v>1186</v>
      </c>
      <c r="L4072" s="112">
        <v>47440</v>
      </c>
      <c r="M4072" s="112">
        <v>2.8237999999999999</v>
      </c>
      <c r="N4072" s="112">
        <v>112.952</v>
      </c>
      <c r="O4072" s="112">
        <v>0</v>
      </c>
      <c r="P4072" s="112">
        <v>0</v>
      </c>
      <c r="Q4072" s="112">
        <v>1188.8237999999999</v>
      </c>
      <c r="R4072" s="112">
        <v>47552.951999999997</v>
      </c>
      <c r="S4072" s="111" t="s">
        <v>1386</v>
      </c>
    </row>
    <row r="4073" spans="1:19">
      <c r="A4073" s="111" t="s">
        <v>3700</v>
      </c>
      <c r="B4073" s="143">
        <v>44357</v>
      </c>
      <c r="C4073" s="111" t="s">
        <v>3701</v>
      </c>
      <c r="D4073" s="143">
        <v>44357</v>
      </c>
      <c r="E4073" s="111" t="s">
        <v>1387</v>
      </c>
      <c r="F4073" s="111" t="s">
        <v>938</v>
      </c>
      <c r="G4073" s="111" t="s">
        <v>1403</v>
      </c>
      <c r="H4073" s="111" t="s">
        <v>54</v>
      </c>
      <c r="I4073" s="111" t="s">
        <v>1283</v>
      </c>
      <c r="J4073" s="112">
        <v>40</v>
      </c>
      <c r="K4073" s="112">
        <v>1244</v>
      </c>
      <c r="L4073" s="112">
        <v>49760</v>
      </c>
      <c r="M4073" s="112">
        <v>2.9619</v>
      </c>
      <c r="N4073" s="112">
        <v>118.476</v>
      </c>
      <c r="O4073" s="112">
        <v>0</v>
      </c>
      <c r="P4073" s="112">
        <v>0</v>
      </c>
      <c r="Q4073" s="112">
        <v>1246.9619</v>
      </c>
      <c r="R4073" s="112">
        <v>49878.476000000002</v>
      </c>
      <c r="S4073" s="111" t="s">
        <v>1386</v>
      </c>
    </row>
    <row r="4074" spans="1:19">
      <c r="A4074" s="111" t="s">
        <v>3702</v>
      </c>
      <c r="B4074" s="143">
        <v>44357</v>
      </c>
      <c r="C4074" s="111" t="s">
        <v>3703</v>
      </c>
      <c r="D4074" s="143">
        <v>44357</v>
      </c>
      <c r="E4074" s="111" t="s">
        <v>1387</v>
      </c>
      <c r="F4074" s="111" t="s">
        <v>1156</v>
      </c>
      <c r="G4074" s="111" t="s">
        <v>25</v>
      </c>
      <c r="H4074" s="111" t="s">
        <v>24</v>
      </c>
      <c r="I4074" s="111" t="s">
        <v>1286</v>
      </c>
      <c r="J4074" s="112">
        <v>60</v>
      </c>
      <c r="K4074" s="112">
        <v>1361</v>
      </c>
      <c r="L4074" s="112">
        <v>81660</v>
      </c>
      <c r="M4074" s="112">
        <v>3.2404999999999999</v>
      </c>
      <c r="N4074" s="112">
        <v>194.43</v>
      </c>
      <c r="O4074" s="112">
        <v>0</v>
      </c>
      <c r="P4074" s="112">
        <v>0</v>
      </c>
      <c r="Q4074" s="112">
        <v>1364.2405000000001</v>
      </c>
      <c r="R4074" s="112">
        <v>81854.429999999993</v>
      </c>
      <c r="S4074" s="111" t="s">
        <v>1386</v>
      </c>
    </row>
    <row r="4075" spans="1:19">
      <c r="A4075" s="111" t="s">
        <v>3702</v>
      </c>
      <c r="B4075" s="143">
        <v>44357</v>
      </c>
      <c r="C4075" s="111" t="s">
        <v>3703</v>
      </c>
      <c r="D4075" s="143">
        <v>44357</v>
      </c>
      <c r="E4075" s="111" t="s">
        <v>1387</v>
      </c>
      <c r="F4075" s="111" t="s">
        <v>1156</v>
      </c>
      <c r="G4075" s="111" t="s">
        <v>25</v>
      </c>
      <c r="H4075" s="111" t="s">
        <v>24</v>
      </c>
      <c r="I4075" s="111" t="s">
        <v>1334</v>
      </c>
      <c r="J4075" s="112">
        <v>60</v>
      </c>
      <c r="K4075" s="112">
        <v>1400</v>
      </c>
      <c r="L4075" s="112">
        <v>84000</v>
      </c>
      <c r="M4075" s="112">
        <v>3.3332999999999999</v>
      </c>
      <c r="N4075" s="112">
        <v>199.99799999999999</v>
      </c>
      <c r="O4075" s="112">
        <v>0</v>
      </c>
      <c r="P4075" s="112">
        <v>0</v>
      </c>
      <c r="Q4075" s="112">
        <v>1403.3333</v>
      </c>
      <c r="R4075" s="112">
        <v>84199.998000000007</v>
      </c>
      <c r="S4075" s="111" t="s">
        <v>1386</v>
      </c>
    </row>
    <row r="4076" spans="1:19">
      <c r="A4076" s="111" t="s">
        <v>3704</v>
      </c>
      <c r="B4076" s="143">
        <v>44357</v>
      </c>
      <c r="C4076" s="111" t="s">
        <v>3705</v>
      </c>
      <c r="D4076" s="143">
        <v>44357</v>
      </c>
      <c r="E4076" s="111" t="s">
        <v>1387</v>
      </c>
      <c r="F4076" s="111" t="s">
        <v>122</v>
      </c>
      <c r="G4076" s="111" t="s">
        <v>1407</v>
      </c>
      <c r="H4076" s="111" t="s">
        <v>24</v>
      </c>
      <c r="I4076" s="111" t="s">
        <v>1127</v>
      </c>
      <c r="J4076" s="112">
        <v>20</v>
      </c>
      <c r="K4076" s="112">
        <v>1419</v>
      </c>
      <c r="L4076" s="112">
        <v>28380</v>
      </c>
      <c r="M4076" s="112">
        <v>3.3786</v>
      </c>
      <c r="N4076" s="112">
        <v>67.572000000000003</v>
      </c>
      <c r="O4076" s="112">
        <v>0</v>
      </c>
      <c r="P4076" s="112">
        <v>0</v>
      </c>
      <c r="Q4076" s="112">
        <v>1422.3786</v>
      </c>
      <c r="R4076" s="112">
        <v>28447.572</v>
      </c>
      <c r="S4076" s="111" t="s">
        <v>1386</v>
      </c>
    </row>
    <row r="4077" spans="1:19" ht="25.5">
      <c r="A4077" s="111" t="s">
        <v>3704</v>
      </c>
      <c r="B4077" s="143">
        <v>44357</v>
      </c>
      <c r="C4077" s="111" t="s">
        <v>3705</v>
      </c>
      <c r="D4077" s="143">
        <v>44357</v>
      </c>
      <c r="E4077" s="111" t="s">
        <v>1387</v>
      </c>
      <c r="F4077" s="111" t="s">
        <v>122</v>
      </c>
      <c r="G4077" s="111" t="s">
        <v>1407</v>
      </c>
      <c r="H4077" s="111" t="s">
        <v>24</v>
      </c>
      <c r="I4077" s="111" t="s">
        <v>3349</v>
      </c>
      <c r="J4077" s="112">
        <v>5</v>
      </c>
      <c r="K4077" s="112">
        <v>9950</v>
      </c>
      <c r="L4077" s="112">
        <v>49750</v>
      </c>
      <c r="M4077" s="112">
        <v>23.6905</v>
      </c>
      <c r="N4077" s="112">
        <v>118.4525</v>
      </c>
      <c r="O4077" s="112">
        <v>0</v>
      </c>
      <c r="P4077" s="112">
        <v>0</v>
      </c>
      <c r="Q4077" s="112">
        <v>9973.6905000000006</v>
      </c>
      <c r="R4077" s="112">
        <v>49868.452499999999</v>
      </c>
      <c r="S4077" s="111" t="s">
        <v>1386</v>
      </c>
    </row>
    <row r="4078" spans="1:19">
      <c r="A4078" s="111" t="s">
        <v>3706</v>
      </c>
      <c r="B4078" s="143">
        <v>44357</v>
      </c>
      <c r="C4078" s="111" t="s">
        <v>3707</v>
      </c>
      <c r="D4078" s="143">
        <v>44357</v>
      </c>
      <c r="E4078" s="111" t="s">
        <v>1387</v>
      </c>
      <c r="F4078" s="111" t="s">
        <v>122</v>
      </c>
      <c r="G4078" s="111" t="s">
        <v>1407</v>
      </c>
      <c r="H4078" s="111" t="s">
        <v>24</v>
      </c>
      <c r="I4078" s="111" t="s">
        <v>1286</v>
      </c>
      <c r="J4078" s="112">
        <v>20</v>
      </c>
      <c r="K4078" s="112">
        <v>1361</v>
      </c>
      <c r="L4078" s="112">
        <v>27220</v>
      </c>
      <c r="M4078" s="112">
        <v>3.2404999999999999</v>
      </c>
      <c r="N4078" s="112">
        <v>64.81</v>
      </c>
      <c r="O4078" s="112">
        <v>0</v>
      </c>
      <c r="P4078" s="112">
        <v>0</v>
      </c>
      <c r="Q4078" s="112">
        <v>1364.2405000000001</v>
      </c>
      <c r="R4078" s="112">
        <v>27284.81</v>
      </c>
      <c r="S4078" s="111" t="s">
        <v>1386</v>
      </c>
    </row>
    <row r="4079" spans="1:19">
      <c r="A4079" s="111" t="s">
        <v>3706</v>
      </c>
      <c r="B4079" s="143">
        <v>44357</v>
      </c>
      <c r="C4079" s="111" t="s">
        <v>3707</v>
      </c>
      <c r="D4079" s="143">
        <v>44357</v>
      </c>
      <c r="E4079" s="111" t="s">
        <v>1387</v>
      </c>
      <c r="F4079" s="111" t="s">
        <v>122</v>
      </c>
      <c r="G4079" s="111" t="s">
        <v>1407</v>
      </c>
      <c r="H4079" s="111" t="s">
        <v>24</v>
      </c>
      <c r="I4079" s="111" t="s">
        <v>1127</v>
      </c>
      <c r="J4079" s="112">
        <v>30</v>
      </c>
      <c r="K4079" s="112">
        <v>1419</v>
      </c>
      <c r="L4079" s="112">
        <v>42570</v>
      </c>
      <c r="M4079" s="112">
        <v>3.3786</v>
      </c>
      <c r="N4079" s="112">
        <v>101.358</v>
      </c>
      <c r="O4079" s="112">
        <v>0</v>
      </c>
      <c r="P4079" s="112">
        <v>0</v>
      </c>
      <c r="Q4079" s="112">
        <v>1422.3786</v>
      </c>
      <c r="R4079" s="112">
        <v>42671.358</v>
      </c>
      <c r="S4079" s="111" t="s">
        <v>1386</v>
      </c>
    </row>
    <row r="4080" spans="1:19">
      <c r="A4080" s="111" t="s">
        <v>3706</v>
      </c>
      <c r="B4080" s="143">
        <v>44357</v>
      </c>
      <c r="C4080" s="111" t="s">
        <v>3707</v>
      </c>
      <c r="D4080" s="143">
        <v>44357</v>
      </c>
      <c r="E4080" s="111" t="s">
        <v>1387</v>
      </c>
      <c r="F4080" s="111" t="s">
        <v>122</v>
      </c>
      <c r="G4080" s="111" t="s">
        <v>1407</v>
      </c>
      <c r="H4080" s="111" t="s">
        <v>24</v>
      </c>
      <c r="I4080" s="111" t="s">
        <v>1334</v>
      </c>
      <c r="J4080" s="112">
        <v>20</v>
      </c>
      <c r="K4080" s="112">
        <v>1400</v>
      </c>
      <c r="L4080" s="112">
        <v>28000</v>
      </c>
      <c r="M4080" s="112">
        <v>3.3332999999999999</v>
      </c>
      <c r="N4080" s="112">
        <v>66.665999999999997</v>
      </c>
      <c r="O4080" s="112">
        <v>0</v>
      </c>
      <c r="P4080" s="112">
        <v>0</v>
      </c>
      <c r="Q4080" s="112">
        <v>1403.3333</v>
      </c>
      <c r="R4080" s="112">
        <v>28066.666000000001</v>
      </c>
      <c r="S4080" s="111" t="s">
        <v>1386</v>
      </c>
    </row>
    <row r="4081" spans="1:19">
      <c r="A4081" s="111" t="s">
        <v>3706</v>
      </c>
      <c r="B4081" s="143">
        <v>44357</v>
      </c>
      <c r="C4081" s="111" t="s">
        <v>3707</v>
      </c>
      <c r="D4081" s="143">
        <v>44357</v>
      </c>
      <c r="E4081" s="111" t="s">
        <v>1387</v>
      </c>
      <c r="F4081" s="111" t="s">
        <v>122</v>
      </c>
      <c r="G4081" s="111" t="s">
        <v>1407</v>
      </c>
      <c r="H4081" s="111" t="s">
        <v>24</v>
      </c>
      <c r="I4081" s="111" t="s">
        <v>1283</v>
      </c>
      <c r="J4081" s="112">
        <v>20</v>
      </c>
      <c r="K4081" s="112">
        <v>1244</v>
      </c>
      <c r="L4081" s="112">
        <v>24880</v>
      </c>
      <c r="M4081" s="112">
        <v>2.9619</v>
      </c>
      <c r="N4081" s="112">
        <v>59.238</v>
      </c>
      <c r="O4081" s="112">
        <v>0</v>
      </c>
      <c r="P4081" s="112">
        <v>0</v>
      </c>
      <c r="Q4081" s="112">
        <v>1246.9619</v>
      </c>
      <c r="R4081" s="112">
        <v>24939.238000000001</v>
      </c>
      <c r="S4081" s="111" t="s">
        <v>1386</v>
      </c>
    </row>
    <row r="4082" spans="1:19">
      <c r="A4082" s="111" t="s">
        <v>3706</v>
      </c>
      <c r="B4082" s="143">
        <v>44357</v>
      </c>
      <c r="C4082" s="111" t="s">
        <v>3707</v>
      </c>
      <c r="D4082" s="143">
        <v>44357</v>
      </c>
      <c r="E4082" s="111" t="s">
        <v>1387</v>
      </c>
      <c r="F4082" s="111" t="s">
        <v>122</v>
      </c>
      <c r="G4082" s="111" t="s">
        <v>1407</v>
      </c>
      <c r="H4082" s="111" t="s">
        <v>24</v>
      </c>
      <c r="I4082" s="111" t="s">
        <v>1338</v>
      </c>
      <c r="J4082" s="112">
        <v>40</v>
      </c>
      <c r="K4082" s="112">
        <v>1186</v>
      </c>
      <c r="L4082" s="112">
        <v>47440</v>
      </c>
      <c r="M4082" s="112">
        <v>2.8237999999999999</v>
      </c>
      <c r="N4082" s="112">
        <v>112.952</v>
      </c>
      <c r="O4082" s="112">
        <v>0</v>
      </c>
      <c r="P4082" s="112">
        <v>0</v>
      </c>
      <c r="Q4082" s="112">
        <v>1188.8237999999999</v>
      </c>
      <c r="R4082" s="112">
        <v>47552.951999999997</v>
      </c>
      <c r="S4082" s="111" t="s">
        <v>1386</v>
      </c>
    </row>
    <row r="4083" spans="1:19">
      <c r="A4083" s="111" t="s">
        <v>3708</v>
      </c>
      <c r="B4083" s="143">
        <v>44357</v>
      </c>
      <c r="C4083" s="111" t="s">
        <v>3709</v>
      </c>
      <c r="D4083" s="143">
        <v>44357</v>
      </c>
      <c r="E4083" s="111" t="s">
        <v>1387</v>
      </c>
      <c r="F4083" s="111" t="s">
        <v>31</v>
      </c>
      <c r="G4083" s="111" t="s">
        <v>1024</v>
      </c>
      <c r="H4083" s="111" t="s">
        <v>24</v>
      </c>
      <c r="I4083" s="111" t="s">
        <v>1127</v>
      </c>
      <c r="J4083" s="112">
        <v>100</v>
      </c>
      <c r="K4083" s="112">
        <v>1419</v>
      </c>
      <c r="L4083" s="112">
        <v>141900</v>
      </c>
      <c r="M4083" s="112">
        <v>3.3786</v>
      </c>
      <c r="N4083" s="112">
        <v>337.86</v>
      </c>
      <c r="O4083" s="112">
        <v>0</v>
      </c>
      <c r="P4083" s="112">
        <v>0</v>
      </c>
      <c r="Q4083" s="112">
        <v>1422.3786</v>
      </c>
      <c r="R4083" s="112">
        <v>142237.85999999999</v>
      </c>
      <c r="S4083" s="111" t="s">
        <v>1386</v>
      </c>
    </row>
    <row r="4084" spans="1:19">
      <c r="A4084" s="111" t="s">
        <v>3708</v>
      </c>
      <c r="B4084" s="143">
        <v>44357</v>
      </c>
      <c r="C4084" s="111" t="s">
        <v>3709</v>
      </c>
      <c r="D4084" s="143">
        <v>44357</v>
      </c>
      <c r="E4084" s="111" t="s">
        <v>1387</v>
      </c>
      <c r="F4084" s="111" t="s">
        <v>31</v>
      </c>
      <c r="G4084" s="111" t="s">
        <v>1024</v>
      </c>
      <c r="H4084" s="111" t="s">
        <v>24</v>
      </c>
      <c r="I4084" s="111" t="s">
        <v>1436</v>
      </c>
      <c r="J4084" s="112">
        <v>200</v>
      </c>
      <c r="K4084" s="112">
        <v>1176</v>
      </c>
      <c r="L4084" s="112">
        <v>235200</v>
      </c>
      <c r="M4084" s="112">
        <v>2.8</v>
      </c>
      <c r="N4084" s="112">
        <v>560</v>
      </c>
      <c r="O4084" s="112">
        <v>0</v>
      </c>
      <c r="P4084" s="112">
        <v>0</v>
      </c>
      <c r="Q4084" s="112">
        <v>1178.8</v>
      </c>
      <c r="R4084" s="112">
        <v>235760</v>
      </c>
      <c r="S4084" s="111" t="s">
        <v>1386</v>
      </c>
    </row>
    <row r="4085" spans="1:19">
      <c r="A4085" s="111" t="s">
        <v>3710</v>
      </c>
      <c r="B4085" s="143">
        <v>44357</v>
      </c>
      <c r="C4085" s="111" t="s">
        <v>3711</v>
      </c>
      <c r="D4085" s="143">
        <v>44357</v>
      </c>
      <c r="E4085" s="111" t="s">
        <v>1387</v>
      </c>
      <c r="F4085" s="111" t="s">
        <v>18</v>
      </c>
      <c r="G4085" s="111" t="s">
        <v>19</v>
      </c>
      <c r="H4085" s="111" t="s">
        <v>13</v>
      </c>
      <c r="I4085" s="111" t="s">
        <v>1286</v>
      </c>
      <c r="J4085" s="112">
        <v>40</v>
      </c>
      <c r="K4085" s="112">
        <v>1361</v>
      </c>
      <c r="L4085" s="112">
        <v>54440</v>
      </c>
      <c r="M4085" s="112">
        <v>3.24</v>
      </c>
      <c r="N4085" s="112">
        <v>129.6</v>
      </c>
      <c r="O4085" s="112">
        <v>0</v>
      </c>
      <c r="P4085" s="112">
        <v>0</v>
      </c>
      <c r="Q4085" s="112">
        <v>1364.2405000000001</v>
      </c>
      <c r="R4085" s="112">
        <v>54569.62</v>
      </c>
      <c r="S4085" s="111" t="s">
        <v>1386</v>
      </c>
    </row>
    <row r="4086" spans="1:19">
      <c r="A4086" s="111" t="s">
        <v>3710</v>
      </c>
      <c r="B4086" s="143">
        <v>44357</v>
      </c>
      <c r="C4086" s="111" t="s">
        <v>3711</v>
      </c>
      <c r="D4086" s="143">
        <v>44357</v>
      </c>
      <c r="E4086" s="111" t="s">
        <v>1387</v>
      </c>
      <c r="F4086" s="111" t="s">
        <v>18</v>
      </c>
      <c r="G4086" s="111" t="s">
        <v>19</v>
      </c>
      <c r="H4086" s="111" t="s">
        <v>13</v>
      </c>
      <c r="I4086" s="111" t="s">
        <v>1126</v>
      </c>
      <c r="J4086" s="112">
        <v>5</v>
      </c>
      <c r="K4086" s="112">
        <v>9045</v>
      </c>
      <c r="L4086" s="112">
        <v>45225</v>
      </c>
      <c r="M4086" s="112">
        <v>21.536000000000001</v>
      </c>
      <c r="N4086" s="112">
        <v>107.68</v>
      </c>
      <c r="O4086" s="112">
        <v>0</v>
      </c>
      <c r="P4086" s="112">
        <v>0</v>
      </c>
      <c r="Q4086" s="112">
        <v>9066.5357000000004</v>
      </c>
      <c r="R4086" s="112">
        <v>45332.678500000002</v>
      </c>
      <c r="S4086" s="111" t="s">
        <v>1386</v>
      </c>
    </row>
    <row r="4087" spans="1:19">
      <c r="A4087" s="111" t="s">
        <v>3712</v>
      </c>
      <c r="B4087" s="143">
        <v>44357</v>
      </c>
      <c r="C4087" s="111" t="s">
        <v>3713</v>
      </c>
      <c r="D4087" s="143">
        <v>44357</v>
      </c>
      <c r="E4087" s="111" t="s">
        <v>1387</v>
      </c>
      <c r="F4087" s="111" t="s">
        <v>49</v>
      </c>
      <c r="G4087" s="111" t="s">
        <v>35</v>
      </c>
      <c r="H4087" s="111" t="s">
        <v>13</v>
      </c>
      <c r="I4087" s="111" t="s">
        <v>1283</v>
      </c>
      <c r="J4087" s="112">
        <v>80</v>
      </c>
      <c r="K4087" s="112">
        <v>1244</v>
      </c>
      <c r="L4087" s="112">
        <v>99520</v>
      </c>
      <c r="M4087" s="112">
        <v>2.9620000000000002</v>
      </c>
      <c r="N4087" s="112">
        <v>236.96</v>
      </c>
      <c r="O4087" s="112">
        <v>0</v>
      </c>
      <c r="P4087" s="112">
        <v>0</v>
      </c>
      <c r="Q4087" s="112">
        <v>1246.9619</v>
      </c>
      <c r="R4087" s="112">
        <v>99756.952000000005</v>
      </c>
      <c r="S4087" s="111" t="s">
        <v>1386</v>
      </c>
    </row>
    <row r="4088" spans="1:19" ht="25.5">
      <c r="A4088" s="111" t="s">
        <v>3714</v>
      </c>
      <c r="B4088" s="143">
        <v>44357</v>
      </c>
      <c r="C4088" s="111" t="s">
        <v>3715</v>
      </c>
      <c r="D4088" s="143">
        <v>44357</v>
      </c>
      <c r="E4088" s="111" t="s">
        <v>1384</v>
      </c>
      <c r="F4088" s="111" t="s">
        <v>1415</v>
      </c>
      <c r="G4088" s="111" t="s">
        <v>1401</v>
      </c>
      <c r="H4088" s="111" t="s">
        <v>1384</v>
      </c>
      <c r="I4088" s="111" t="s">
        <v>1379</v>
      </c>
      <c r="J4088" s="112">
        <v>1</v>
      </c>
      <c r="K4088" s="112">
        <v>9148</v>
      </c>
      <c r="L4088" s="112">
        <v>9148</v>
      </c>
      <c r="M4088" s="112">
        <v>0</v>
      </c>
      <c r="N4088" s="112">
        <v>0</v>
      </c>
      <c r="O4088" s="112">
        <v>0</v>
      </c>
      <c r="P4088" s="112">
        <v>0</v>
      </c>
      <c r="Q4088" s="112">
        <v>9148</v>
      </c>
      <c r="R4088" s="112">
        <v>9148</v>
      </c>
      <c r="S4088" s="111" t="s">
        <v>1386</v>
      </c>
    </row>
    <row r="4089" spans="1:19" ht="25.5">
      <c r="A4089" s="111" t="s">
        <v>3716</v>
      </c>
      <c r="B4089" s="143">
        <v>44357</v>
      </c>
      <c r="C4089" s="111" t="s">
        <v>3717</v>
      </c>
      <c r="D4089" s="143">
        <v>44357</v>
      </c>
      <c r="E4089" s="111" t="s">
        <v>1387</v>
      </c>
      <c r="F4089" s="111" t="s">
        <v>17</v>
      </c>
      <c r="G4089" s="111" t="s">
        <v>1021</v>
      </c>
      <c r="H4089" s="111" t="s">
        <v>13</v>
      </c>
      <c r="I4089" s="111" t="s">
        <v>1379</v>
      </c>
      <c r="J4089" s="112">
        <v>10</v>
      </c>
      <c r="K4089" s="112">
        <v>9035</v>
      </c>
      <c r="L4089" s="112">
        <v>90350</v>
      </c>
      <c r="M4089" s="112">
        <v>21.512</v>
      </c>
      <c r="N4089" s="112">
        <v>215.12</v>
      </c>
      <c r="O4089" s="112">
        <v>0</v>
      </c>
      <c r="P4089" s="112">
        <v>0</v>
      </c>
      <c r="Q4089" s="112">
        <v>9056.5118999999995</v>
      </c>
      <c r="R4089" s="112">
        <v>90565.119000000006</v>
      </c>
      <c r="S4089" s="111" t="s">
        <v>1386</v>
      </c>
    </row>
    <row r="4090" spans="1:19" ht="25.5">
      <c r="A4090" s="111" t="s">
        <v>3716</v>
      </c>
      <c r="B4090" s="143">
        <v>44357</v>
      </c>
      <c r="C4090" s="111" t="s">
        <v>3717</v>
      </c>
      <c r="D4090" s="143">
        <v>44357</v>
      </c>
      <c r="E4090" s="111" t="s">
        <v>1387</v>
      </c>
      <c r="F4090" s="111" t="s">
        <v>17</v>
      </c>
      <c r="G4090" s="111" t="s">
        <v>1021</v>
      </c>
      <c r="H4090" s="111" t="s">
        <v>13</v>
      </c>
      <c r="I4090" s="111" t="s">
        <v>3349</v>
      </c>
      <c r="J4090" s="112">
        <v>25</v>
      </c>
      <c r="K4090" s="112">
        <v>9950</v>
      </c>
      <c r="L4090" s="112">
        <v>248750</v>
      </c>
      <c r="M4090" s="112">
        <v>23.69</v>
      </c>
      <c r="N4090" s="112">
        <v>592.25</v>
      </c>
      <c r="O4090" s="112">
        <v>0</v>
      </c>
      <c r="P4090" s="112">
        <v>0</v>
      </c>
      <c r="Q4090" s="112">
        <v>9973.6905000000006</v>
      </c>
      <c r="R4090" s="112">
        <v>249342.26250000001</v>
      </c>
      <c r="S4090" s="111" t="s">
        <v>1386</v>
      </c>
    </row>
    <row r="4091" spans="1:19">
      <c r="A4091" s="111" t="s">
        <v>3716</v>
      </c>
      <c r="B4091" s="143">
        <v>44357</v>
      </c>
      <c r="C4091" s="111" t="s">
        <v>3717</v>
      </c>
      <c r="D4091" s="143">
        <v>44357</v>
      </c>
      <c r="E4091" s="111" t="s">
        <v>1387</v>
      </c>
      <c r="F4091" s="111" t="s">
        <v>17</v>
      </c>
      <c r="G4091" s="111" t="s">
        <v>1021</v>
      </c>
      <c r="H4091" s="111" t="s">
        <v>13</v>
      </c>
      <c r="I4091" s="111" t="s">
        <v>1127</v>
      </c>
      <c r="J4091" s="112">
        <v>40</v>
      </c>
      <c r="K4091" s="112">
        <v>1419</v>
      </c>
      <c r="L4091" s="112">
        <v>56760</v>
      </c>
      <c r="M4091" s="112">
        <v>3.379</v>
      </c>
      <c r="N4091" s="112">
        <v>135.16</v>
      </c>
      <c r="O4091" s="112">
        <v>0</v>
      </c>
      <c r="P4091" s="112">
        <v>0</v>
      </c>
      <c r="Q4091" s="112">
        <v>1422.3786</v>
      </c>
      <c r="R4091" s="112">
        <v>56895.144</v>
      </c>
      <c r="S4091" s="111" t="s">
        <v>1386</v>
      </c>
    </row>
    <row r="4092" spans="1:19">
      <c r="A4092" s="111" t="s">
        <v>3716</v>
      </c>
      <c r="B4092" s="143">
        <v>44357</v>
      </c>
      <c r="C4092" s="111" t="s">
        <v>3717</v>
      </c>
      <c r="D4092" s="143">
        <v>44357</v>
      </c>
      <c r="E4092" s="111" t="s">
        <v>1387</v>
      </c>
      <c r="F4092" s="111" t="s">
        <v>17</v>
      </c>
      <c r="G4092" s="111" t="s">
        <v>1021</v>
      </c>
      <c r="H4092" s="111" t="s">
        <v>13</v>
      </c>
      <c r="I4092" s="111" t="s">
        <v>1286</v>
      </c>
      <c r="J4092" s="112">
        <v>400</v>
      </c>
      <c r="K4092" s="112">
        <v>1361</v>
      </c>
      <c r="L4092" s="112">
        <v>544400</v>
      </c>
      <c r="M4092" s="112">
        <v>3.24</v>
      </c>
      <c r="N4092" s="112">
        <v>1296</v>
      </c>
      <c r="O4092" s="112">
        <v>0</v>
      </c>
      <c r="P4092" s="112">
        <v>0</v>
      </c>
      <c r="Q4092" s="112">
        <v>1364.2405000000001</v>
      </c>
      <c r="R4092" s="112">
        <v>545696.19999999995</v>
      </c>
      <c r="S4092" s="111" t="s">
        <v>1386</v>
      </c>
    </row>
    <row r="4093" spans="1:19">
      <c r="A4093" s="111" t="s">
        <v>3718</v>
      </c>
      <c r="B4093" s="143">
        <v>44357</v>
      </c>
      <c r="C4093" s="111" t="s">
        <v>3719</v>
      </c>
      <c r="D4093" s="143">
        <v>44357</v>
      </c>
      <c r="E4093" s="111" t="s">
        <v>1116</v>
      </c>
      <c r="F4093" s="111" t="s">
        <v>1435</v>
      </c>
      <c r="G4093" s="111" t="s">
        <v>1116</v>
      </c>
      <c r="H4093" s="111" t="s">
        <v>1116</v>
      </c>
      <c r="I4093" s="111" t="s">
        <v>1334</v>
      </c>
      <c r="J4093" s="112">
        <v>10</v>
      </c>
      <c r="K4093" s="112">
        <v>1420</v>
      </c>
      <c r="L4093" s="112">
        <v>14200</v>
      </c>
      <c r="M4093" s="112">
        <v>3.3809999999999998</v>
      </c>
      <c r="N4093" s="112">
        <v>33.81</v>
      </c>
      <c r="O4093" s="112">
        <v>0</v>
      </c>
      <c r="P4093" s="112">
        <v>0</v>
      </c>
      <c r="Q4093" s="112">
        <v>1423.3810000000001</v>
      </c>
      <c r="R4093" s="112">
        <v>14233.81</v>
      </c>
      <c r="S4093" s="111" t="s">
        <v>1386</v>
      </c>
    </row>
    <row r="4094" spans="1:19">
      <c r="A4094" s="111" t="s">
        <v>3718</v>
      </c>
      <c r="B4094" s="143">
        <v>44357</v>
      </c>
      <c r="C4094" s="111" t="s">
        <v>3719</v>
      </c>
      <c r="D4094" s="143">
        <v>44357</v>
      </c>
      <c r="E4094" s="111" t="s">
        <v>1116</v>
      </c>
      <c r="F4094" s="111" t="s">
        <v>1435</v>
      </c>
      <c r="G4094" s="111" t="s">
        <v>1116</v>
      </c>
      <c r="H4094" s="111" t="s">
        <v>1116</v>
      </c>
      <c r="I4094" s="111" t="s">
        <v>1436</v>
      </c>
      <c r="J4094" s="112">
        <v>10</v>
      </c>
      <c r="K4094" s="112">
        <v>1193</v>
      </c>
      <c r="L4094" s="112">
        <v>11930</v>
      </c>
      <c r="M4094" s="112">
        <v>2.8405</v>
      </c>
      <c r="N4094" s="112">
        <v>28.405000000000001</v>
      </c>
      <c r="O4094" s="112">
        <v>0</v>
      </c>
      <c r="P4094" s="112">
        <v>0</v>
      </c>
      <c r="Q4094" s="112">
        <v>1195.8405</v>
      </c>
      <c r="R4094" s="112">
        <v>11958.405000000001</v>
      </c>
      <c r="S4094" s="111" t="s">
        <v>1386</v>
      </c>
    </row>
    <row r="4095" spans="1:19">
      <c r="A4095" s="111" t="s">
        <v>3720</v>
      </c>
      <c r="B4095" s="143">
        <v>44357</v>
      </c>
      <c r="C4095" s="111" t="s">
        <v>3721</v>
      </c>
      <c r="D4095" s="143">
        <v>44357</v>
      </c>
      <c r="E4095" s="111" t="s">
        <v>1116</v>
      </c>
      <c r="F4095" s="111" t="s">
        <v>1430</v>
      </c>
      <c r="G4095" s="111" t="s">
        <v>1116</v>
      </c>
      <c r="H4095" s="111" t="s">
        <v>1116</v>
      </c>
      <c r="I4095" s="111" t="s">
        <v>1286</v>
      </c>
      <c r="J4095" s="112">
        <v>5</v>
      </c>
      <c r="K4095" s="112">
        <v>1380</v>
      </c>
      <c r="L4095" s="112">
        <v>6900</v>
      </c>
      <c r="M4095" s="112">
        <v>3.2856999999999998</v>
      </c>
      <c r="N4095" s="112">
        <v>16.4285</v>
      </c>
      <c r="O4095" s="112">
        <v>0</v>
      </c>
      <c r="P4095" s="112">
        <v>0</v>
      </c>
      <c r="Q4095" s="112">
        <v>1383.2856999999999</v>
      </c>
      <c r="R4095" s="112">
        <v>6916.4285</v>
      </c>
      <c r="S4095" s="111" t="s">
        <v>1386</v>
      </c>
    </row>
    <row r="4096" spans="1:19">
      <c r="A4096" s="111" t="s">
        <v>3720</v>
      </c>
      <c r="B4096" s="143">
        <v>44357</v>
      </c>
      <c r="C4096" s="111" t="s">
        <v>3721</v>
      </c>
      <c r="D4096" s="143">
        <v>44357</v>
      </c>
      <c r="E4096" s="111" t="s">
        <v>1116</v>
      </c>
      <c r="F4096" s="111" t="s">
        <v>1430</v>
      </c>
      <c r="G4096" s="111" t="s">
        <v>1116</v>
      </c>
      <c r="H4096" s="111" t="s">
        <v>1116</v>
      </c>
      <c r="I4096" s="111" t="s">
        <v>1283</v>
      </c>
      <c r="J4096" s="112">
        <v>5</v>
      </c>
      <c r="K4096" s="112">
        <v>1262</v>
      </c>
      <c r="L4096" s="112">
        <v>6310</v>
      </c>
      <c r="M4096" s="112">
        <v>3.0047999999999999</v>
      </c>
      <c r="N4096" s="112">
        <v>15.023999999999999</v>
      </c>
      <c r="O4096" s="112">
        <v>0</v>
      </c>
      <c r="P4096" s="112">
        <v>0</v>
      </c>
      <c r="Q4096" s="112">
        <v>1265.0047999999999</v>
      </c>
      <c r="R4096" s="112">
        <v>6325.0240000000003</v>
      </c>
      <c r="S4096" s="111" t="s">
        <v>1386</v>
      </c>
    </row>
    <row r="4097" spans="1:19">
      <c r="A4097" s="111" t="s">
        <v>3720</v>
      </c>
      <c r="B4097" s="143">
        <v>44357</v>
      </c>
      <c r="C4097" s="111" t="s">
        <v>3721</v>
      </c>
      <c r="D4097" s="143">
        <v>44357</v>
      </c>
      <c r="E4097" s="111" t="s">
        <v>1116</v>
      </c>
      <c r="F4097" s="111" t="s">
        <v>1430</v>
      </c>
      <c r="G4097" s="111" t="s">
        <v>1116</v>
      </c>
      <c r="H4097" s="111" t="s">
        <v>1116</v>
      </c>
      <c r="I4097" s="111" t="s">
        <v>1334</v>
      </c>
      <c r="J4097" s="112">
        <v>5</v>
      </c>
      <c r="K4097" s="112">
        <v>1420</v>
      </c>
      <c r="L4097" s="112">
        <v>7100</v>
      </c>
      <c r="M4097" s="112">
        <v>3.3809999999999998</v>
      </c>
      <c r="N4097" s="112">
        <v>16.905000000000001</v>
      </c>
      <c r="O4097" s="112">
        <v>0</v>
      </c>
      <c r="P4097" s="112">
        <v>0</v>
      </c>
      <c r="Q4097" s="112">
        <v>1423.3810000000001</v>
      </c>
      <c r="R4097" s="112">
        <v>7116.9049999999997</v>
      </c>
      <c r="S4097" s="111" t="s">
        <v>1386</v>
      </c>
    </row>
    <row r="4098" spans="1:19">
      <c r="A4098" s="111" t="s">
        <v>3722</v>
      </c>
      <c r="B4098" s="143">
        <v>44357</v>
      </c>
      <c r="C4098" s="111" t="s">
        <v>3723</v>
      </c>
      <c r="D4098" s="143">
        <v>44357</v>
      </c>
      <c r="E4098" s="111" t="s">
        <v>1116</v>
      </c>
      <c r="F4098" s="111" t="s">
        <v>1124</v>
      </c>
      <c r="G4098" s="111" t="s">
        <v>1116</v>
      </c>
      <c r="H4098" s="111" t="s">
        <v>1116</v>
      </c>
      <c r="I4098" s="111" t="s">
        <v>1338</v>
      </c>
      <c r="J4098" s="112">
        <v>5</v>
      </c>
      <c r="K4098" s="112">
        <v>1203</v>
      </c>
      <c r="L4098" s="112">
        <v>6015</v>
      </c>
      <c r="M4098" s="112">
        <v>2.8643000000000001</v>
      </c>
      <c r="N4098" s="112">
        <v>14.3215</v>
      </c>
      <c r="O4098" s="112">
        <v>0</v>
      </c>
      <c r="P4098" s="112">
        <v>0</v>
      </c>
      <c r="Q4098" s="112">
        <v>1205.8643</v>
      </c>
      <c r="R4098" s="112">
        <v>6029.3215</v>
      </c>
      <c r="S4098" s="111" t="s">
        <v>1386</v>
      </c>
    </row>
    <row r="4099" spans="1:19">
      <c r="A4099" s="111" t="s">
        <v>3722</v>
      </c>
      <c r="B4099" s="143">
        <v>44357</v>
      </c>
      <c r="C4099" s="111" t="s">
        <v>3723</v>
      </c>
      <c r="D4099" s="143">
        <v>44357</v>
      </c>
      <c r="E4099" s="111" t="s">
        <v>1116</v>
      </c>
      <c r="F4099" s="111" t="s">
        <v>1124</v>
      </c>
      <c r="G4099" s="111" t="s">
        <v>1116</v>
      </c>
      <c r="H4099" s="111" t="s">
        <v>1116</v>
      </c>
      <c r="I4099" s="111" t="s">
        <v>1436</v>
      </c>
      <c r="J4099" s="112">
        <v>5</v>
      </c>
      <c r="K4099" s="112">
        <v>1193</v>
      </c>
      <c r="L4099" s="112">
        <v>5965</v>
      </c>
      <c r="M4099" s="112">
        <v>2.8405</v>
      </c>
      <c r="N4099" s="112">
        <v>14.202500000000001</v>
      </c>
      <c r="O4099" s="112">
        <v>0</v>
      </c>
      <c r="P4099" s="112">
        <v>0</v>
      </c>
      <c r="Q4099" s="112">
        <v>1195.8405</v>
      </c>
      <c r="R4099" s="112">
        <v>5979.2025000000003</v>
      </c>
      <c r="S4099" s="111" t="s">
        <v>1386</v>
      </c>
    </row>
    <row r="4100" spans="1:19" ht="25.5">
      <c r="A4100" s="111" t="s">
        <v>3724</v>
      </c>
      <c r="B4100" s="143">
        <v>44357</v>
      </c>
      <c r="C4100" s="111" t="s">
        <v>3725</v>
      </c>
      <c r="D4100" s="143">
        <v>44357</v>
      </c>
      <c r="E4100" s="111" t="s">
        <v>1116</v>
      </c>
      <c r="F4100" s="111" t="s">
        <v>1125</v>
      </c>
      <c r="G4100" s="111" t="s">
        <v>1116</v>
      </c>
      <c r="H4100" s="111" t="s">
        <v>1116</v>
      </c>
      <c r="I4100" s="111" t="s">
        <v>3349</v>
      </c>
      <c r="J4100" s="112">
        <v>1</v>
      </c>
      <c r="K4100" s="112">
        <v>10090</v>
      </c>
      <c r="L4100" s="112">
        <v>10090</v>
      </c>
      <c r="M4100" s="112">
        <v>24.023800000000001</v>
      </c>
      <c r="N4100" s="112">
        <v>24.023800000000001</v>
      </c>
      <c r="O4100" s="112">
        <v>0</v>
      </c>
      <c r="P4100" s="112">
        <v>0</v>
      </c>
      <c r="Q4100" s="112">
        <v>10114.023800000001</v>
      </c>
      <c r="R4100" s="112">
        <v>10114.023800000001</v>
      </c>
      <c r="S4100" s="111" t="s">
        <v>1386</v>
      </c>
    </row>
    <row r="4101" spans="1:19">
      <c r="A4101" s="111" t="s">
        <v>3726</v>
      </c>
      <c r="B4101" s="143">
        <v>44357</v>
      </c>
      <c r="C4101" s="111" t="s">
        <v>3727</v>
      </c>
      <c r="D4101" s="143">
        <v>44357</v>
      </c>
      <c r="E4101" s="111" t="s">
        <v>1116</v>
      </c>
      <c r="F4101" s="111" t="s">
        <v>1696</v>
      </c>
      <c r="G4101" s="111" t="s">
        <v>1116</v>
      </c>
      <c r="H4101" s="111" t="s">
        <v>1116</v>
      </c>
      <c r="I4101" s="111" t="s">
        <v>1286</v>
      </c>
      <c r="J4101" s="112">
        <v>5</v>
      </c>
      <c r="K4101" s="112">
        <v>1380</v>
      </c>
      <c r="L4101" s="112">
        <v>6900</v>
      </c>
      <c r="M4101" s="112">
        <v>3.2856999999999998</v>
      </c>
      <c r="N4101" s="112">
        <v>16.4285</v>
      </c>
      <c r="O4101" s="112">
        <v>0</v>
      </c>
      <c r="P4101" s="112">
        <v>0</v>
      </c>
      <c r="Q4101" s="112">
        <v>1383.2856999999999</v>
      </c>
      <c r="R4101" s="112">
        <v>6916.4285</v>
      </c>
      <c r="S4101" s="111" t="s">
        <v>1386</v>
      </c>
    </row>
    <row r="4102" spans="1:19">
      <c r="A4102" s="111" t="s">
        <v>3726</v>
      </c>
      <c r="B4102" s="143">
        <v>44357</v>
      </c>
      <c r="C4102" s="111" t="s">
        <v>3727</v>
      </c>
      <c r="D4102" s="143">
        <v>44357</v>
      </c>
      <c r="E4102" s="111" t="s">
        <v>1116</v>
      </c>
      <c r="F4102" s="111" t="s">
        <v>1696</v>
      </c>
      <c r="G4102" s="111" t="s">
        <v>1116</v>
      </c>
      <c r="H4102" s="111" t="s">
        <v>1116</v>
      </c>
      <c r="I4102" s="111" t="s">
        <v>1338</v>
      </c>
      <c r="J4102" s="112">
        <v>5</v>
      </c>
      <c r="K4102" s="112">
        <v>1203</v>
      </c>
      <c r="L4102" s="112">
        <v>6015</v>
      </c>
      <c r="M4102" s="112">
        <v>2.8643000000000001</v>
      </c>
      <c r="N4102" s="112">
        <v>14.3215</v>
      </c>
      <c r="O4102" s="112">
        <v>0</v>
      </c>
      <c r="P4102" s="112">
        <v>0</v>
      </c>
      <c r="Q4102" s="112">
        <v>1205.8643</v>
      </c>
      <c r="R4102" s="112">
        <v>6029.3215</v>
      </c>
      <c r="S4102" s="111" t="s">
        <v>1386</v>
      </c>
    </row>
    <row r="4103" spans="1:19" ht="25.5">
      <c r="A4103" s="111" t="s">
        <v>3726</v>
      </c>
      <c r="B4103" s="143">
        <v>44357</v>
      </c>
      <c r="C4103" s="111" t="s">
        <v>3727</v>
      </c>
      <c r="D4103" s="143">
        <v>44357</v>
      </c>
      <c r="E4103" s="111" t="s">
        <v>1116</v>
      </c>
      <c r="F4103" s="111" t="s">
        <v>1696</v>
      </c>
      <c r="G4103" s="111" t="s">
        <v>1116</v>
      </c>
      <c r="H4103" s="111" t="s">
        <v>1116</v>
      </c>
      <c r="I4103" s="111" t="s">
        <v>3349</v>
      </c>
      <c r="J4103" s="112">
        <v>1</v>
      </c>
      <c r="K4103" s="112">
        <v>10090</v>
      </c>
      <c r="L4103" s="112">
        <v>10090</v>
      </c>
      <c r="M4103" s="112">
        <v>24.023800000000001</v>
      </c>
      <c r="N4103" s="112">
        <v>24.023800000000001</v>
      </c>
      <c r="O4103" s="112">
        <v>0</v>
      </c>
      <c r="P4103" s="112">
        <v>0</v>
      </c>
      <c r="Q4103" s="112">
        <v>10114.023800000001</v>
      </c>
      <c r="R4103" s="112">
        <v>10114.023800000001</v>
      </c>
      <c r="S4103" s="111" t="s">
        <v>1386</v>
      </c>
    </row>
    <row r="4104" spans="1:19" ht="25.5">
      <c r="A4104" s="111" t="s">
        <v>3728</v>
      </c>
      <c r="B4104" s="143">
        <v>44357</v>
      </c>
      <c r="C4104" s="111" t="s">
        <v>3729</v>
      </c>
      <c r="D4104" s="143">
        <v>44357</v>
      </c>
      <c r="E4104" s="111" t="s">
        <v>1116</v>
      </c>
      <c r="F4104" s="111" t="s">
        <v>1382</v>
      </c>
      <c r="G4104" s="111" t="s">
        <v>1116</v>
      </c>
      <c r="H4104" s="111" t="s">
        <v>1116</v>
      </c>
      <c r="I4104" s="111" t="s">
        <v>3349</v>
      </c>
      <c r="J4104" s="112">
        <v>3</v>
      </c>
      <c r="K4104" s="112">
        <v>10090</v>
      </c>
      <c r="L4104" s="112">
        <v>30270</v>
      </c>
      <c r="M4104" s="112">
        <v>24.023800000000001</v>
      </c>
      <c r="N4104" s="112">
        <v>72.071399999999997</v>
      </c>
      <c r="O4104" s="112">
        <v>0</v>
      </c>
      <c r="P4104" s="112">
        <v>0</v>
      </c>
      <c r="Q4104" s="112">
        <v>10114.023800000001</v>
      </c>
      <c r="R4104" s="112">
        <v>30342.071400000001</v>
      </c>
      <c r="S4104" s="111" t="s">
        <v>1386</v>
      </c>
    </row>
    <row r="4105" spans="1:19">
      <c r="A4105" s="111" t="s">
        <v>3728</v>
      </c>
      <c r="B4105" s="143">
        <v>44357</v>
      </c>
      <c r="C4105" s="111" t="s">
        <v>3729</v>
      </c>
      <c r="D4105" s="143">
        <v>44357</v>
      </c>
      <c r="E4105" s="111" t="s">
        <v>1116</v>
      </c>
      <c r="F4105" s="111" t="s">
        <v>1382</v>
      </c>
      <c r="G4105" s="111" t="s">
        <v>1116</v>
      </c>
      <c r="H4105" s="111" t="s">
        <v>1116</v>
      </c>
      <c r="I4105" s="111" t="s">
        <v>1334</v>
      </c>
      <c r="J4105" s="112">
        <v>5</v>
      </c>
      <c r="K4105" s="112">
        <v>1420</v>
      </c>
      <c r="L4105" s="112">
        <v>7100</v>
      </c>
      <c r="M4105" s="112">
        <v>3.3809999999999998</v>
      </c>
      <c r="N4105" s="112">
        <v>16.905000000000001</v>
      </c>
      <c r="O4105" s="112">
        <v>0</v>
      </c>
      <c r="P4105" s="112">
        <v>0</v>
      </c>
      <c r="Q4105" s="112">
        <v>1423.3810000000001</v>
      </c>
      <c r="R4105" s="112">
        <v>7116.9049999999997</v>
      </c>
      <c r="S4105" s="111" t="s">
        <v>1386</v>
      </c>
    </row>
    <row r="4106" spans="1:19">
      <c r="A4106" s="111" t="s">
        <v>3728</v>
      </c>
      <c r="B4106" s="143">
        <v>44357</v>
      </c>
      <c r="C4106" s="111" t="s">
        <v>3729</v>
      </c>
      <c r="D4106" s="143">
        <v>44357</v>
      </c>
      <c r="E4106" s="111" t="s">
        <v>1116</v>
      </c>
      <c r="F4106" s="111" t="s">
        <v>1382</v>
      </c>
      <c r="G4106" s="111" t="s">
        <v>1116</v>
      </c>
      <c r="H4106" s="111" t="s">
        <v>1116</v>
      </c>
      <c r="I4106" s="111" t="s">
        <v>1127</v>
      </c>
      <c r="J4106" s="112">
        <v>5</v>
      </c>
      <c r="K4106" s="112">
        <v>1439.5</v>
      </c>
      <c r="L4106" s="112">
        <v>7197.5</v>
      </c>
      <c r="M4106" s="112">
        <v>3.4274</v>
      </c>
      <c r="N4106" s="112">
        <v>17.137</v>
      </c>
      <c r="O4106" s="112">
        <v>0</v>
      </c>
      <c r="P4106" s="112">
        <v>0</v>
      </c>
      <c r="Q4106" s="112">
        <v>1442.9274</v>
      </c>
      <c r="R4106" s="112">
        <v>7214.6369999999997</v>
      </c>
      <c r="S4106" s="111" t="s">
        <v>1386</v>
      </c>
    </row>
    <row r="4107" spans="1:19" ht="25.5">
      <c r="A4107" s="111" t="s">
        <v>3730</v>
      </c>
      <c r="B4107" s="143">
        <v>44357</v>
      </c>
      <c r="C4107" s="111" t="s">
        <v>3731</v>
      </c>
      <c r="D4107" s="143">
        <v>44357</v>
      </c>
      <c r="E4107" s="111" t="s">
        <v>1116</v>
      </c>
      <c r="F4107" s="111" t="s">
        <v>1118</v>
      </c>
      <c r="G4107" s="111" t="s">
        <v>1116</v>
      </c>
      <c r="H4107" s="111" t="s">
        <v>1116</v>
      </c>
      <c r="I4107" s="111" t="s">
        <v>3349</v>
      </c>
      <c r="J4107" s="112">
        <v>5</v>
      </c>
      <c r="K4107" s="112">
        <v>10090</v>
      </c>
      <c r="L4107" s="112">
        <v>50450</v>
      </c>
      <c r="M4107" s="112">
        <v>24.023800000000001</v>
      </c>
      <c r="N4107" s="112">
        <v>120.119</v>
      </c>
      <c r="O4107" s="112">
        <v>0</v>
      </c>
      <c r="P4107" s="112">
        <v>0</v>
      </c>
      <c r="Q4107" s="112">
        <v>10114.023800000001</v>
      </c>
      <c r="R4107" s="112">
        <v>50570.118999999999</v>
      </c>
      <c r="S4107" s="111" t="s">
        <v>1386</v>
      </c>
    </row>
    <row r="4108" spans="1:19" ht="25.5">
      <c r="A4108" s="111" t="s">
        <v>3732</v>
      </c>
      <c r="B4108" s="143">
        <v>44357</v>
      </c>
      <c r="C4108" s="111" t="s">
        <v>3733</v>
      </c>
      <c r="D4108" s="143">
        <v>44357</v>
      </c>
      <c r="E4108" s="111" t="s">
        <v>1116</v>
      </c>
      <c r="F4108" s="111" t="s">
        <v>1282</v>
      </c>
      <c r="G4108" s="111" t="s">
        <v>1116</v>
      </c>
      <c r="H4108" s="111" t="s">
        <v>1116</v>
      </c>
      <c r="I4108" s="111" t="s">
        <v>1429</v>
      </c>
      <c r="J4108" s="112">
        <v>1</v>
      </c>
      <c r="K4108" s="112">
        <v>9162.5</v>
      </c>
      <c r="L4108" s="112">
        <v>9162.5</v>
      </c>
      <c r="M4108" s="112">
        <v>21.8155</v>
      </c>
      <c r="N4108" s="112">
        <v>21.8155</v>
      </c>
      <c r="O4108" s="112">
        <v>0</v>
      </c>
      <c r="P4108" s="112">
        <v>0</v>
      </c>
      <c r="Q4108" s="112">
        <v>9184.3155000000006</v>
      </c>
      <c r="R4108" s="112">
        <v>9184.3155000000006</v>
      </c>
      <c r="S4108" s="111" t="s">
        <v>1386</v>
      </c>
    </row>
    <row r="4109" spans="1:19">
      <c r="A4109" s="111" t="s">
        <v>3732</v>
      </c>
      <c r="B4109" s="143">
        <v>44357</v>
      </c>
      <c r="C4109" s="111" t="s">
        <v>3733</v>
      </c>
      <c r="D4109" s="143">
        <v>44357</v>
      </c>
      <c r="E4109" s="111" t="s">
        <v>1116</v>
      </c>
      <c r="F4109" s="111" t="s">
        <v>1282</v>
      </c>
      <c r="G4109" s="111" t="s">
        <v>1116</v>
      </c>
      <c r="H4109" s="111" t="s">
        <v>1116</v>
      </c>
      <c r="I4109" s="111" t="s">
        <v>1367</v>
      </c>
      <c r="J4109" s="112">
        <v>1</v>
      </c>
      <c r="K4109" s="112">
        <v>7870</v>
      </c>
      <c r="L4109" s="112">
        <v>7870</v>
      </c>
      <c r="M4109" s="112">
        <v>18.738099999999999</v>
      </c>
      <c r="N4109" s="112">
        <v>18.738099999999999</v>
      </c>
      <c r="O4109" s="112">
        <v>0</v>
      </c>
      <c r="P4109" s="112">
        <v>0</v>
      </c>
      <c r="Q4109" s="112">
        <v>7888.7380999999996</v>
      </c>
      <c r="R4109" s="112">
        <v>7888.7380999999996</v>
      </c>
      <c r="S4109" s="111" t="s">
        <v>1386</v>
      </c>
    </row>
    <row r="4110" spans="1:19" ht="25.5">
      <c r="A4110" s="111" t="s">
        <v>3734</v>
      </c>
      <c r="B4110" s="143">
        <v>44357</v>
      </c>
      <c r="C4110" s="111" t="s">
        <v>3735</v>
      </c>
      <c r="D4110" s="143">
        <v>44357</v>
      </c>
      <c r="E4110" s="111" t="s">
        <v>1384</v>
      </c>
      <c r="F4110" s="111" t="s">
        <v>1413</v>
      </c>
      <c r="G4110" s="111" t="s">
        <v>1385</v>
      </c>
      <c r="H4110" s="111" t="s">
        <v>1384</v>
      </c>
      <c r="I4110" s="111" t="s">
        <v>1429</v>
      </c>
      <c r="J4110" s="112">
        <v>1</v>
      </c>
      <c r="K4110" s="112">
        <v>8358</v>
      </c>
      <c r="L4110" s="112">
        <v>8358</v>
      </c>
      <c r="M4110" s="112">
        <v>0</v>
      </c>
      <c r="N4110" s="112">
        <v>0</v>
      </c>
      <c r="O4110" s="112">
        <v>0</v>
      </c>
      <c r="P4110" s="112">
        <v>0</v>
      </c>
      <c r="Q4110" s="112">
        <v>8358</v>
      </c>
      <c r="R4110" s="112">
        <v>8358</v>
      </c>
      <c r="S4110" s="111" t="s">
        <v>1386</v>
      </c>
    </row>
    <row r="4111" spans="1:19">
      <c r="A4111" s="111" t="s">
        <v>3736</v>
      </c>
      <c r="B4111" s="143">
        <v>44357</v>
      </c>
      <c r="C4111" s="111" t="s">
        <v>3737</v>
      </c>
      <c r="D4111" s="143">
        <v>44357</v>
      </c>
      <c r="E4111" s="111" t="s">
        <v>1387</v>
      </c>
      <c r="F4111" s="111" t="s">
        <v>908</v>
      </c>
      <c r="G4111" s="111" t="s">
        <v>989</v>
      </c>
      <c r="H4111" s="111" t="s">
        <v>1391</v>
      </c>
      <c r="I4111" s="111" t="s">
        <v>1367</v>
      </c>
      <c r="J4111" s="112">
        <v>20</v>
      </c>
      <c r="K4111" s="112">
        <v>7760</v>
      </c>
      <c r="L4111" s="112">
        <v>155200</v>
      </c>
      <c r="M4111" s="112">
        <v>18.475999999999999</v>
      </c>
      <c r="N4111" s="112">
        <v>369.52</v>
      </c>
      <c r="O4111" s="112">
        <v>0</v>
      </c>
      <c r="P4111" s="112">
        <v>0</v>
      </c>
      <c r="Q4111" s="112">
        <v>7778.4762000000001</v>
      </c>
      <c r="R4111" s="112">
        <v>155569.524</v>
      </c>
      <c r="S4111" s="111" t="s">
        <v>1386</v>
      </c>
    </row>
    <row r="4112" spans="1:19" ht="25.5">
      <c r="A4112" s="111" t="s">
        <v>3738</v>
      </c>
      <c r="B4112" s="143">
        <v>44357</v>
      </c>
      <c r="C4112" s="111" t="s">
        <v>3739</v>
      </c>
      <c r="D4112" s="143">
        <v>44357</v>
      </c>
      <c r="E4112" s="111" t="s">
        <v>1387</v>
      </c>
      <c r="F4112" s="111" t="s">
        <v>109</v>
      </c>
      <c r="G4112" s="111" t="s">
        <v>117</v>
      </c>
      <c r="H4112" s="111" t="s">
        <v>117</v>
      </c>
      <c r="I4112" s="111" t="s">
        <v>3349</v>
      </c>
      <c r="J4112" s="112">
        <v>40</v>
      </c>
      <c r="K4112" s="112">
        <v>9950</v>
      </c>
      <c r="L4112" s="112">
        <v>398000</v>
      </c>
      <c r="M4112" s="112">
        <v>23.6905</v>
      </c>
      <c r="N4112" s="112">
        <v>947.62</v>
      </c>
      <c r="O4112" s="112">
        <v>0</v>
      </c>
      <c r="P4112" s="112">
        <v>0</v>
      </c>
      <c r="Q4112" s="112">
        <v>9973.6905000000006</v>
      </c>
      <c r="R4112" s="112">
        <v>398947.62</v>
      </c>
      <c r="S4112" s="111" t="s">
        <v>1386</v>
      </c>
    </row>
    <row r="4113" spans="1:19">
      <c r="A4113" s="111" t="s">
        <v>3740</v>
      </c>
      <c r="B4113" s="143">
        <v>44357</v>
      </c>
      <c r="C4113" s="111" t="s">
        <v>3741</v>
      </c>
      <c r="D4113" s="143">
        <v>44357</v>
      </c>
      <c r="E4113" s="111" t="s">
        <v>1387</v>
      </c>
      <c r="F4113" s="111" t="s">
        <v>1480</v>
      </c>
      <c r="G4113" s="111" t="s">
        <v>117</v>
      </c>
      <c r="H4113" s="111" t="s">
        <v>117</v>
      </c>
      <c r="I4113" s="111" t="s">
        <v>1286</v>
      </c>
      <c r="J4113" s="112">
        <v>20</v>
      </c>
      <c r="K4113" s="112">
        <v>1361</v>
      </c>
      <c r="L4113" s="112">
        <v>27220</v>
      </c>
      <c r="M4113" s="112">
        <v>3.2404999999999999</v>
      </c>
      <c r="N4113" s="112">
        <v>64.81</v>
      </c>
      <c r="O4113" s="112">
        <v>0</v>
      </c>
      <c r="P4113" s="112">
        <v>0</v>
      </c>
      <c r="Q4113" s="112">
        <v>1364.2405000000001</v>
      </c>
      <c r="R4113" s="112">
        <v>27284.81</v>
      </c>
      <c r="S4113" s="111" t="s">
        <v>1386</v>
      </c>
    </row>
    <row r="4114" spans="1:19">
      <c r="A4114" s="111" t="s">
        <v>3742</v>
      </c>
      <c r="B4114" s="143">
        <v>44357</v>
      </c>
      <c r="C4114" s="111" t="s">
        <v>3743</v>
      </c>
      <c r="D4114" s="143">
        <v>44357</v>
      </c>
      <c r="E4114" s="111" t="s">
        <v>1387</v>
      </c>
      <c r="F4114" s="111" t="s">
        <v>7</v>
      </c>
      <c r="G4114" s="111" t="s">
        <v>1388</v>
      </c>
      <c r="H4114" s="111" t="s">
        <v>117</v>
      </c>
      <c r="I4114" s="111" t="s">
        <v>1286</v>
      </c>
      <c r="J4114" s="112">
        <v>20</v>
      </c>
      <c r="K4114" s="112">
        <v>1361</v>
      </c>
      <c r="L4114" s="112">
        <v>27220</v>
      </c>
      <c r="M4114" s="112">
        <v>3.2404999999999999</v>
      </c>
      <c r="N4114" s="112">
        <v>64.81</v>
      </c>
      <c r="O4114" s="112">
        <v>0</v>
      </c>
      <c r="P4114" s="112">
        <v>0</v>
      </c>
      <c r="Q4114" s="112">
        <v>1364.2405000000001</v>
      </c>
      <c r="R4114" s="112">
        <v>27284.81</v>
      </c>
      <c r="S4114" s="111" t="s">
        <v>1386</v>
      </c>
    </row>
    <row r="4115" spans="1:19">
      <c r="A4115" s="111" t="s">
        <v>3742</v>
      </c>
      <c r="B4115" s="143">
        <v>44357</v>
      </c>
      <c r="C4115" s="111" t="s">
        <v>3743</v>
      </c>
      <c r="D4115" s="143">
        <v>44357</v>
      </c>
      <c r="E4115" s="111" t="s">
        <v>1387</v>
      </c>
      <c r="F4115" s="111" t="s">
        <v>7</v>
      </c>
      <c r="G4115" s="111" t="s">
        <v>1388</v>
      </c>
      <c r="H4115" s="111" t="s">
        <v>117</v>
      </c>
      <c r="I4115" s="111" t="s">
        <v>1334</v>
      </c>
      <c r="J4115" s="112">
        <v>40</v>
      </c>
      <c r="K4115" s="112">
        <v>1400</v>
      </c>
      <c r="L4115" s="112">
        <v>56000</v>
      </c>
      <c r="M4115" s="112">
        <v>3.3332999999999999</v>
      </c>
      <c r="N4115" s="112">
        <v>133.33199999999999</v>
      </c>
      <c r="O4115" s="112">
        <v>0</v>
      </c>
      <c r="P4115" s="112">
        <v>0</v>
      </c>
      <c r="Q4115" s="112">
        <v>1403.3333</v>
      </c>
      <c r="R4115" s="112">
        <v>56133.332000000002</v>
      </c>
      <c r="S4115" s="111" t="s">
        <v>1386</v>
      </c>
    </row>
    <row r="4116" spans="1:19">
      <c r="A4116" s="111" t="s">
        <v>3742</v>
      </c>
      <c r="B4116" s="143">
        <v>44357</v>
      </c>
      <c r="C4116" s="111" t="s">
        <v>3743</v>
      </c>
      <c r="D4116" s="143">
        <v>44357</v>
      </c>
      <c r="E4116" s="111" t="s">
        <v>1387</v>
      </c>
      <c r="F4116" s="111" t="s">
        <v>7</v>
      </c>
      <c r="G4116" s="111" t="s">
        <v>1388</v>
      </c>
      <c r="H4116" s="111" t="s">
        <v>117</v>
      </c>
      <c r="I4116" s="111" t="s">
        <v>1338</v>
      </c>
      <c r="J4116" s="112">
        <v>20</v>
      </c>
      <c r="K4116" s="112">
        <v>1186</v>
      </c>
      <c r="L4116" s="112">
        <v>23720</v>
      </c>
      <c r="M4116" s="112">
        <v>2.8237999999999999</v>
      </c>
      <c r="N4116" s="112">
        <v>56.475999999999999</v>
      </c>
      <c r="O4116" s="112">
        <v>0</v>
      </c>
      <c r="P4116" s="112">
        <v>0</v>
      </c>
      <c r="Q4116" s="112">
        <v>1188.8237999999999</v>
      </c>
      <c r="R4116" s="112">
        <v>23776.475999999999</v>
      </c>
      <c r="S4116" s="111" t="s">
        <v>1386</v>
      </c>
    </row>
    <row r="4117" spans="1:19" ht="25.5">
      <c r="A4117" s="111" t="s">
        <v>3744</v>
      </c>
      <c r="B4117" s="143">
        <v>44357</v>
      </c>
      <c r="C4117" s="111" t="s">
        <v>3745</v>
      </c>
      <c r="D4117" s="143">
        <v>44357</v>
      </c>
      <c r="E4117" s="111" t="s">
        <v>1387</v>
      </c>
      <c r="F4117" s="111" t="s">
        <v>993</v>
      </c>
      <c r="G4117" s="111" t="s">
        <v>1397</v>
      </c>
      <c r="H4117" s="111" t="s">
        <v>54</v>
      </c>
      <c r="I4117" s="111" t="s">
        <v>1429</v>
      </c>
      <c r="J4117" s="112">
        <v>10</v>
      </c>
      <c r="K4117" s="112">
        <v>9035</v>
      </c>
      <c r="L4117" s="112">
        <v>90350</v>
      </c>
      <c r="M4117" s="112">
        <v>21.511900000000001</v>
      </c>
      <c r="N4117" s="112">
        <v>215.119</v>
      </c>
      <c r="O4117" s="112">
        <v>0</v>
      </c>
      <c r="P4117" s="112">
        <v>0</v>
      </c>
      <c r="Q4117" s="112">
        <v>9056.5118999999995</v>
      </c>
      <c r="R4117" s="112">
        <v>90565.119000000006</v>
      </c>
      <c r="S4117" s="111" t="s">
        <v>1386</v>
      </c>
    </row>
    <row r="4118" spans="1:19">
      <c r="A4118" s="111" t="s">
        <v>3744</v>
      </c>
      <c r="B4118" s="143">
        <v>44357</v>
      </c>
      <c r="C4118" s="111" t="s">
        <v>3745</v>
      </c>
      <c r="D4118" s="143">
        <v>44357</v>
      </c>
      <c r="E4118" s="111" t="s">
        <v>1387</v>
      </c>
      <c r="F4118" s="111" t="s">
        <v>993</v>
      </c>
      <c r="G4118" s="111" t="s">
        <v>1397</v>
      </c>
      <c r="H4118" s="111" t="s">
        <v>54</v>
      </c>
      <c r="I4118" s="111" t="s">
        <v>1367</v>
      </c>
      <c r="J4118" s="112">
        <v>27</v>
      </c>
      <c r="K4118" s="112">
        <v>7760</v>
      </c>
      <c r="L4118" s="112">
        <v>209520</v>
      </c>
      <c r="M4118" s="112">
        <v>18.476199999999999</v>
      </c>
      <c r="N4118" s="112">
        <v>498.85739999999998</v>
      </c>
      <c r="O4118" s="112">
        <v>0</v>
      </c>
      <c r="P4118" s="112">
        <v>0</v>
      </c>
      <c r="Q4118" s="112">
        <v>7778.4762000000001</v>
      </c>
      <c r="R4118" s="112">
        <v>210018.85740000001</v>
      </c>
      <c r="S4118" s="111" t="s">
        <v>1386</v>
      </c>
    </row>
    <row r="4119" spans="1:19">
      <c r="A4119" s="111" t="s">
        <v>3744</v>
      </c>
      <c r="B4119" s="143">
        <v>44357</v>
      </c>
      <c r="C4119" s="111" t="s">
        <v>3745</v>
      </c>
      <c r="D4119" s="143">
        <v>44357</v>
      </c>
      <c r="E4119" s="111" t="s">
        <v>1387</v>
      </c>
      <c r="F4119" s="111" t="s">
        <v>993</v>
      </c>
      <c r="G4119" s="111" t="s">
        <v>1397</v>
      </c>
      <c r="H4119" s="111" t="s">
        <v>54</v>
      </c>
      <c r="I4119" s="111" t="s">
        <v>1127</v>
      </c>
      <c r="J4119" s="112">
        <v>56</v>
      </c>
      <c r="K4119" s="112">
        <v>1419</v>
      </c>
      <c r="L4119" s="112">
        <v>79464</v>
      </c>
      <c r="M4119" s="112">
        <v>3.3786</v>
      </c>
      <c r="N4119" s="112">
        <v>189.20160000000001</v>
      </c>
      <c r="O4119" s="112">
        <v>0</v>
      </c>
      <c r="P4119" s="112">
        <v>0</v>
      </c>
      <c r="Q4119" s="112">
        <v>1422.3786</v>
      </c>
      <c r="R4119" s="112">
        <v>79653.2016</v>
      </c>
      <c r="S4119" s="111" t="s">
        <v>1386</v>
      </c>
    </row>
    <row r="4120" spans="1:19">
      <c r="A4120" s="111" t="s">
        <v>3744</v>
      </c>
      <c r="B4120" s="143">
        <v>44357</v>
      </c>
      <c r="C4120" s="111" t="s">
        <v>3745</v>
      </c>
      <c r="D4120" s="143">
        <v>44357</v>
      </c>
      <c r="E4120" s="111" t="s">
        <v>1387</v>
      </c>
      <c r="F4120" s="111" t="s">
        <v>993</v>
      </c>
      <c r="G4120" s="111" t="s">
        <v>1397</v>
      </c>
      <c r="H4120" s="111" t="s">
        <v>54</v>
      </c>
      <c r="I4120" s="111" t="s">
        <v>1286</v>
      </c>
      <c r="J4120" s="112">
        <v>100</v>
      </c>
      <c r="K4120" s="112">
        <v>1361</v>
      </c>
      <c r="L4120" s="112">
        <v>136100</v>
      </c>
      <c r="M4120" s="112">
        <v>3.2404999999999999</v>
      </c>
      <c r="N4120" s="112">
        <v>324.05</v>
      </c>
      <c r="O4120" s="112">
        <v>0</v>
      </c>
      <c r="P4120" s="112">
        <v>0</v>
      </c>
      <c r="Q4120" s="112">
        <v>1364.2405000000001</v>
      </c>
      <c r="R4120" s="112">
        <v>136424.04999999999</v>
      </c>
      <c r="S4120" s="111" t="s">
        <v>1386</v>
      </c>
    </row>
    <row r="4121" spans="1:19">
      <c r="A4121" s="111" t="s">
        <v>3746</v>
      </c>
      <c r="B4121" s="143">
        <v>44357</v>
      </c>
      <c r="C4121" s="111" t="s">
        <v>3747</v>
      </c>
      <c r="D4121" s="143">
        <v>44357</v>
      </c>
      <c r="E4121" s="111" t="s">
        <v>1387</v>
      </c>
      <c r="F4121" s="111" t="s">
        <v>68</v>
      </c>
      <c r="G4121" s="111" t="s">
        <v>1397</v>
      </c>
      <c r="H4121" s="111" t="s">
        <v>54</v>
      </c>
      <c r="I4121" s="111" t="s">
        <v>1367</v>
      </c>
      <c r="J4121" s="112">
        <v>8</v>
      </c>
      <c r="K4121" s="112">
        <v>7760</v>
      </c>
      <c r="L4121" s="112">
        <v>62080</v>
      </c>
      <c r="M4121" s="112">
        <v>18.476199999999999</v>
      </c>
      <c r="N4121" s="112">
        <v>147.80959999999999</v>
      </c>
      <c r="O4121" s="112">
        <v>0</v>
      </c>
      <c r="P4121" s="112">
        <v>0</v>
      </c>
      <c r="Q4121" s="112">
        <v>7778.4762000000001</v>
      </c>
      <c r="R4121" s="112">
        <v>62227.809600000001</v>
      </c>
      <c r="S4121" s="111" t="s">
        <v>1386</v>
      </c>
    </row>
    <row r="4122" spans="1:19">
      <c r="A4122" s="111" t="s">
        <v>3748</v>
      </c>
      <c r="B4122" s="143">
        <v>44357</v>
      </c>
      <c r="C4122" s="111" t="s">
        <v>3749</v>
      </c>
      <c r="D4122" s="143">
        <v>44357</v>
      </c>
      <c r="E4122" s="111" t="s">
        <v>1387</v>
      </c>
      <c r="F4122" s="111" t="s">
        <v>50</v>
      </c>
      <c r="G4122" s="111" t="s">
        <v>1389</v>
      </c>
      <c r="H4122" s="111" t="s">
        <v>13</v>
      </c>
      <c r="I4122" s="111" t="s">
        <v>1367</v>
      </c>
      <c r="J4122" s="112">
        <v>13</v>
      </c>
      <c r="K4122" s="112">
        <v>7760</v>
      </c>
      <c r="L4122" s="112">
        <v>100880</v>
      </c>
      <c r="M4122" s="112">
        <v>18.476199999999999</v>
      </c>
      <c r="N4122" s="112">
        <v>240.19059999999999</v>
      </c>
      <c r="O4122" s="112">
        <v>0</v>
      </c>
      <c r="P4122" s="112">
        <v>0</v>
      </c>
      <c r="Q4122" s="112">
        <v>7778.4762000000001</v>
      </c>
      <c r="R4122" s="112">
        <v>101120.1906</v>
      </c>
      <c r="S4122" s="111" t="s">
        <v>1386</v>
      </c>
    </row>
    <row r="4123" spans="1:19" ht="25.5">
      <c r="A4123" s="111" t="s">
        <v>3750</v>
      </c>
      <c r="B4123" s="143">
        <v>44357</v>
      </c>
      <c r="C4123" s="111" t="s">
        <v>3751</v>
      </c>
      <c r="D4123" s="143">
        <v>44357</v>
      </c>
      <c r="E4123" s="111" t="s">
        <v>1387</v>
      </c>
      <c r="F4123" s="111" t="s">
        <v>14</v>
      </c>
      <c r="G4123" s="111" t="s">
        <v>1395</v>
      </c>
      <c r="H4123" s="111" t="s">
        <v>13</v>
      </c>
      <c r="I4123" s="111" t="s">
        <v>3349</v>
      </c>
      <c r="J4123" s="112">
        <v>5</v>
      </c>
      <c r="K4123" s="112">
        <v>9950</v>
      </c>
      <c r="L4123" s="112">
        <v>49750</v>
      </c>
      <c r="M4123" s="112">
        <v>23.6905</v>
      </c>
      <c r="N4123" s="112">
        <v>118.4525</v>
      </c>
      <c r="O4123" s="112">
        <v>0</v>
      </c>
      <c r="P4123" s="112">
        <v>0</v>
      </c>
      <c r="Q4123" s="112">
        <v>9973.6905000000006</v>
      </c>
      <c r="R4123" s="112">
        <v>49868.452499999999</v>
      </c>
      <c r="S4123" s="111" t="s">
        <v>1386</v>
      </c>
    </row>
    <row r="4124" spans="1:19" ht="25.5">
      <c r="A4124" s="111" t="s">
        <v>3752</v>
      </c>
      <c r="B4124" s="143">
        <v>44357</v>
      </c>
      <c r="C4124" s="111" t="s">
        <v>3753</v>
      </c>
      <c r="D4124" s="143">
        <v>44357</v>
      </c>
      <c r="E4124" s="111" t="s">
        <v>1387</v>
      </c>
      <c r="F4124" s="111" t="s">
        <v>36</v>
      </c>
      <c r="G4124" s="111" t="s">
        <v>37</v>
      </c>
      <c r="H4124" s="111" t="s">
        <v>13</v>
      </c>
      <c r="I4124" s="111" t="s">
        <v>3349</v>
      </c>
      <c r="J4124" s="112">
        <v>5</v>
      </c>
      <c r="K4124" s="112">
        <v>9950</v>
      </c>
      <c r="L4124" s="112">
        <v>49750</v>
      </c>
      <c r="M4124" s="112">
        <v>23.6905</v>
      </c>
      <c r="N4124" s="112">
        <v>118.4525</v>
      </c>
      <c r="O4124" s="112">
        <v>0</v>
      </c>
      <c r="P4124" s="112">
        <v>0</v>
      </c>
      <c r="Q4124" s="112">
        <v>9973.6905000000006</v>
      </c>
      <c r="R4124" s="112">
        <v>49868.452499999999</v>
      </c>
      <c r="S4124" s="111" t="s">
        <v>1386</v>
      </c>
    </row>
    <row r="4125" spans="1:19">
      <c r="A4125" s="111" t="s">
        <v>3754</v>
      </c>
      <c r="B4125" s="143">
        <v>44357</v>
      </c>
      <c r="C4125" s="111" t="s">
        <v>3755</v>
      </c>
      <c r="D4125" s="143">
        <v>44357</v>
      </c>
      <c r="E4125" s="111" t="s">
        <v>1387</v>
      </c>
      <c r="F4125" s="111" t="s">
        <v>52</v>
      </c>
      <c r="G4125" s="111" t="s">
        <v>1025</v>
      </c>
      <c r="H4125" s="111" t="s">
        <v>13</v>
      </c>
      <c r="I4125" s="111" t="s">
        <v>1338</v>
      </c>
      <c r="J4125" s="112">
        <v>200</v>
      </c>
      <c r="K4125" s="112">
        <v>1186</v>
      </c>
      <c r="L4125" s="112">
        <v>237200</v>
      </c>
      <c r="M4125" s="112">
        <v>2.8237999999999999</v>
      </c>
      <c r="N4125" s="112">
        <v>564.76</v>
      </c>
      <c r="O4125" s="112">
        <v>0</v>
      </c>
      <c r="P4125" s="112">
        <v>0</v>
      </c>
      <c r="Q4125" s="112">
        <v>1188.8237999999999</v>
      </c>
      <c r="R4125" s="112">
        <v>237764.76</v>
      </c>
      <c r="S4125" s="111" t="s">
        <v>1386</v>
      </c>
    </row>
    <row r="4126" spans="1:19">
      <c r="A4126" s="111" t="s">
        <v>3754</v>
      </c>
      <c r="B4126" s="143">
        <v>44357</v>
      </c>
      <c r="C4126" s="111" t="s">
        <v>3755</v>
      </c>
      <c r="D4126" s="143">
        <v>44357</v>
      </c>
      <c r="E4126" s="111" t="s">
        <v>1387</v>
      </c>
      <c r="F4126" s="111" t="s">
        <v>52</v>
      </c>
      <c r="G4126" s="111" t="s">
        <v>1025</v>
      </c>
      <c r="H4126" s="111" t="s">
        <v>13</v>
      </c>
      <c r="I4126" s="111" t="s">
        <v>1127</v>
      </c>
      <c r="J4126" s="112">
        <v>80</v>
      </c>
      <c r="K4126" s="112">
        <v>1419</v>
      </c>
      <c r="L4126" s="112">
        <v>113520</v>
      </c>
      <c r="M4126" s="112">
        <v>3.3786</v>
      </c>
      <c r="N4126" s="112">
        <v>270.28800000000001</v>
      </c>
      <c r="O4126" s="112">
        <v>0</v>
      </c>
      <c r="P4126" s="112">
        <v>0</v>
      </c>
      <c r="Q4126" s="112">
        <v>1422.3786</v>
      </c>
      <c r="R4126" s="112">
        <v>113790.288</v>
      </c>
      <c r="S4126" s="111" t="s">
        <v>1386</v>
      </c>
    </row>
    <row r="4127" spans="1:19" ht="25.5">
      <c r="A4127" s="111" t="s">
        <v>3754</v>
      </c>
      <c r="B4127" s="143">
        <v>44357</v>
      </c>
      <c r="C4127" s="111" t="s">
        <v>3755</v>
      </c>
      <c r="D4127" s="143">
        <v>44357</v>
      </c>
      <c r="E4127" s="111" t="s">
        <v>1387</v>
      </c>
      <c r="F4127" s="111" t="s">
        <v>52</v>
      </c>
      <c r="G4127" s="111" t="s">
        <v>1025</v>
      </c>
      <c r="H4127" s="111" t="s">
        <v>13</v>
      </c>
      <c r="I4127" s="111" t="s">
        <v>3349</v>
      </c>
      <c r="J4127" s="112">
        <v>50</v>
      </c>
      <c r="K4127" s="112">
        <v>9950</v>
      </c>
      <c r="L4127" s="112">
        <v>497500</v>
      </c>
      <c r="M4127" s="112">
        <v>23.6905</v>
      </c>
      <c r="N4127" s="112">
        <v>1184.5250000000001</v>
      </c>
      <c r="O4127" s="112">
        <v>0</v>
      </c>
      <c r="P4127" s="112">
        <v>0</v>
      </c>
      <c r="Q4127" s="112">
        <v>9973.6905000000006</v>
      </c>
      <c r="R4127" s="112">
        <v>498684.52500000002</v>
      </c>
      <c r="S4127" s="111" t="s">
        <v>1386</v>
      </c>
    </row>
    <row r="4128" spans="1:19">
      <c r="A4128" s="111" t="s">
        <v>3756</v>
      </c>
      <c r="B4128" s="143">
        <v>44359</v>
      </c>
      <c r="C4128" s="111" t="s">
        <v>3757</v>
      </c>
      <c r="D4128" s="143">
        <v>44359</v>
      </c>
      <c r="E4128" s="111" t="s">
        <v>1387</v>
      </c>
      <c r="F4128" s="111" t="s">
        <v>17</v>
      </c>
      <c r="G4128" s="111" t="s">
        <v>1021</v>
      </c>
      <c r="H4128" s="111" t="s">
        <v>13</v>
      </c>
      <c r="I4128" s="111" t="s">
        <v>1127</v>
      </c>
      <c r="J4128" s="112">
        <v>300</v>
      </c>
      <c r="K4128" s="112">
        <v>1419</v>
      </c>
      <c r="L4128" s="112">
        <v>425700</v>
      </c>
      <c r="M4128" s="112">
        <v>3.379</v>
      </c>
      <c r="N4128" s="112">
        <v>1013.7</v>
      </c>
      <c r="O4128" s="112">
        <v>0</v>
      </c>
      <c r="P4128" s="112">
        <v>0</v>
      </c>
      <c r="Q4128" s="112">
        <v>1422.3786</v>
      </c>
      <c r="R4128" s="112">
        <v>426713.58</v>
      </c>
      <c r="S4128" s="111" t="s">
        <v>1386</v>
      </c>
    </row>
    <row r="4129" spans="1:19">
      <c r="A4129" s="111" t="s">
        <v>3756</v>
      </c>
      <c r="B4129" s="143">
        <v>44359</v>
      </c>
      <c r="C4129" s="111" t="s">
        <v>3757</v>
      </c>
      <c r="D4129" s="143">
        <v>44359</v>
      </c>
      <c r="E4129" s="111" t="s">
        <v>1387</v>
      </c>
      <c r="F4129" s="111" t="s">
        <v>17</v>
      </c>
      <c r="G4129" s="111" t="s">
        <v>1021</v>
      </c>
      <c r="H4129" s="111" t="s">
        <v>13</v>
      </c>
      <c r="I4129" s="111" t="s">
        <v>1338</v>
      </c>
      <c r="J4129" s="112">
        <v>200</v>
      </c>
      <c r="K4129" s="112">
        <v>1186</v>
      </c>
      <c r="L4129" s="112">
        <v>237200</v>
      </c>
      <c r="M4129" s="112">
        <v>2.8239999999999998</v>
      </c>
      <c r="N4129" s="112">
        <v>564.79999999999995</v>
      </c>
      <c r="O4129" s="112">
        <v>0</v>
      </c>
      <c r="P4129" s="112">
        <v>0</v>
      </c>
      <c r="Q4129" s="112">
        <v>1188.8237999999999</v>
      </c>
      <c r="R4129" s="112">
        <v>237764.76</v>
      </c>
      <c r="S4129" s="111" t="s">
        <v>1386</v>
      </c>
    </row>
    <row r="4130" spans="1:19">
      <c r="A4130" s="111" t="s">
        <v>3756</v>
      </c>
      <c r="B4130" s="143">
        <v>44359</v>
      </c>
      <c r="C4130" s="111" t="s">
        <v>3757</v>
      </c>
      <c r="D4130" s="143">
        <v>44359</v>
      </c>
      <c r="E4130" s="111" t="s">
        <v>1387</v>
      </c>
      <c r="F4130" s="111" t="s">
        <v>17</v>
      </c>
      <c r="G4130" s="111" t="s">
        <v>1021</v>
      </c>
      <c r="H4130" s="111" t="s">
        <v>13</v>
      </c>
      <c r="I4130" s="111" t="s">
        <v>1334</v>
      </c>
      <c r="J4130" s="112">
        <v>300</v>
      </c>
      <c r="K4130" s="112">
        <v>1400</v>
      </c>
      <c r="L4130" s="112">
        <v>420000</v>
      </c>
      <c r="M4130" s="112">
        <v>3.3330000000000002</v>
      </c>
      <c r="N4130" s="112">
        <v>999.9</v>
      </c>
      <c r="O4130" s="112">
        <v>0</v>
      </c>
      <c r="P4130" s="112">
        <v>0</v>
      </c>
      <c r="Q4130" s="112">
        <v>1403.3333</v>
      </c>
      <c r="R4130" s="112">
        <v>420999.99</v>
      </c>
      <c r="S4130" s="111" t="s">
        <v>1386</v>
      </c>
    </row>
    <row r="4131" spans="1:19">
      <c r="A4131" s="111" t="s">
        <v>4034</v>
      </c>
      <c r="B4131" s="143">
        <v>44360</v>
      </c>
      <c r="C4131" s="111" t="s">
        <v>4035</v>
      </c>
      <c r="D4131" s="143">
        <v>44360</v>
      </c>
      <c r="E4131" s="111" t="s">
        <v>1387</v>
      </c>
      <c r="F4131" s="111" t="s">
        <v>18</v>
      </c>
      <c r="G4131" s="111" t="s">
        <v>19</v>
      </c>
      <c r="H4131" s="111" t="s">
        <v>13</v>
      </c>
      <c r="I4131" s="111" t="s">
        <v>1436</v>
      </c>
      <c r="J4131" s="112">
        <v>55</v>
      </c>
      <c r="K4131" s="112">
        <v>1176</v>
      </c>
      <c r="L4131" s="112">
        <v>64680</v>
      </c>
      <c r="M4131" s="112">
        <v>2.8</v>
      </c>
      <c r="N4131" s="112">
        <v>154</v>
      </c>
      <c r="O4131" s="112">
        <v>0</v>
      </c>
      <c r="P4131" s="112">
        <v>0</v>
      </c>
      <c r="Q4131" s="112">
        <v>1178.8</v>
      </c>
      <c r="R4131" s="112">
        <v>64834</v>
      </c>
      <c r="S4131" s="111" t="s">
        <v>1386</v>
      </c>
    </row>
    <row r="4132" spans="1:19">
      <c r="A4132" s="111" t="s">
        <v>4034</v>
      </c>
      <c r="B4132" s="143">
        <v>44360</v>
      </c>
      <c r="C4132" s="111" t="s">
        <v>4035</v>
      </c>
      <c r="D4132" s="143">
        <v>44360</v>
      </c>
      <c r="E4132" s="111" t="s">
        <v>1387</v>
      </c>
      <c r="F4132" s="111" t="s">
        <v>18</v>
      </c>
      <c r="G4132" s="111" t="s">
        <v>19</v>
      </c>
      <c r="H4132" s="111" t="s">
        <v>13</v>
      </c>
      <c r="I4132" s="111" t="s">
        <v>1315</v>
      </c>
      <c r="J4132" s="112">
        <v>10</v>
      </c>
      <c r="K4132" s="112">
        <v>7227</v>
      </c>
      <c r="L4132" s="112">
        <v>72270</v>
      </c>
      <c r="M4132" s="112">
        <v>17.207000000000001</v>
      </c>
      <c r="N4132" s="112">
        <v>172.07</v>
      </c>
      <c r="O4132" s="112">
        <v>0</v>
      </c>
      <c r="P4132" s="112">
        <v>0</v>
      </c>
      <c r="Q4132" s="112">
        <v>7244.2070999999996</v>
      </c>
      <c r="R4132" s="112">
        <v>72442.070999999996</v>
      </c>
      <c r="S4132" s="111" t="s">
        <v>1386</v>
      </c>
    </row>
    <row r="4133" spans="1:19">
      <c r="A4133" s="111" t="s">
        <v>4036</v>
      </c>
      <c r="B4133" s="143">
        <v>44360</v>
      </c>
      <c r="C4133" s="111" t="s">
        <v>4037</v>
      </c>
      <c r="D4133" s="143">
        <v>44360</v>
      </c>
      <c r="E4133" s="111" t="s">
        <v>1387</v>
      </c>
      <c r="F4133" s="111" t="s">
        <v>50</v>
      </c>
      <c r="G4133" s="111" t="s">
        <v>1389</v>
      </c>
      <c r="H4133" s="111" t="s">
        <v>13</v>
      </c>
      <c r="I4133" s="111" t="s">
        <v>1338</v>
      </c>
      <c r="J4133" s="112">
        <v>120</v>
      </c>
      <c r="K4133" s="112">
        <v>1186</v>
      </c>
      <c r="L4133" s="112">
        <v>142320</v>
      </c>
      <c r="M4133" s="112">
        <v>2.8239999999999998</v>
      </c>
      <c r="N4133" s="112">
        <v>338.88</v>
      </c>
      <c r="O4133" s="112">
        <v>0</v>
      </c>
      <c r="P4133" s="112">
        <v>0</v>
      </c>
      <c r="Q4133" s="112">
        <v>1188.8237999999999</v>
      </c>
      <c r="R4133" s="112">
        <v>142658.856</v>
      </c>
      <c r="S4133" s="111" t="s">
        <v>1386</v>
      </c>
    </row>
    <row r="4134" spans="1:19">
      <c r="A4134" s="111" t="s">
        <v>4038</v>
      </c>
      <c r="B4134" s="143">
        <v>44360</v>
      </c>
      <c r="C4134" s="111" t="s">
        <v>4039</v>
      </c>
      <c r="D4134" s="143">
        <v>44360</v>
      </c>
      <c r="E4134" s="111" t="s">
        <v>1387</v>
      </c>
      <c r="F4134" s="111" t="s">
        <v>40</v>
      </c>
      <c r="G4134" s="111" t="s">
        <v>41</v>
      </c>
      <c r="H4134" s="111" t="s">
        <v>13</v>
      </c>
      <c r="I4134" s="111" t="s">
        <v>1127</v>
      </c>
      <c r="J4134" s="112">
        <v>100</v>
      </c>
      <c r="K4134" s="112">
        <v>1419</v>
      </c>
      <c r="L4134" s="112">
        <v>141900</v>
      </c>
      <c r="M4134" s="112">
        <v>3.379</v>
      </c>
      <c r="N4134" s="112">
        <v>337.9</v>
      </c>
      <c r="O4134" s="112">
        <v>0</v>
      </c>
      <c r="P4134" s="112">
        <v>0</v>
      </c>
      <c r="Q4134" s="112">
        <v>1422.3786</v>
      </c>
      <c r="R4134" s="112">
        <v>142237.85999999999</v>
      </c>
      <c r="S4134" s="111" t="s">
        <v>1386</v>
      </c>
    </row>
    <row r="4135" spans="1:19">
      <c r="A4135" s="111" t="s">
        <v>4038</v>
      </c>
      <c r="B4135" s="143">
        <v>44360</v>
      </c>
      <c r="C4135" s="111" t="s">
        <v>4039</v>
      </c>
      <c r="D4135" s="143">
        <v>44360</v>
      </c>
      <c r="E4135" s="111" t="s">
        <v>1387</v>
      </c>
      <c r="F4135" s="111" t="s">
        <v>40</v>
      </c>
      <c r="G4135" s="111" t="s">
        <v>41</v>
      </c>
      <c r="H4135" s="111" t="s">
        <v>13</v>
      </c>
      <c r="I4135" s="111" t="s">
        <v>1286</v>
      </c>
      <c r="J4135" s="112">
        <v>40</v>
      </c>
      <c r="K4135" s="112">
        <v>1361</v>
      </c>
      <c r="L4135" s="112">
        <v>54440</v>
      </c>
      <c r="M4135" s="112">
        <v>3.24</v>
      </c>
      <c r="N4135" s="112">
        <v>129.6</v>
      </c>
      <c r="O4135" s="112">
        <v>0</v>
      </c>
      <c r="P4135" s="112">
        <v>0</v>
      </c>
      <c r="Q4135" s="112">
        <v>1364.2405000000001</v>
      </c>
      <c r="R4135" s="112">
        <v>54569.62</v>
      </c>
      <c r="S4135" s="111" t="s">
        <v>1386</v>
      </c>
    </row>
    <row r="4136" spans="1:19">
      <c r="A4136" s="111" t="s">
        <v>4038</v>
      </c>
      <c r="B4136" s="143">
        <v>44360</v>
      </c>
      <c r="C4136" s="111" t="s">
        <v>4039</v>
      </c>
      <c r="D4136" s="143">
        <v>44360</v>
      </c>
      <c r="E4136" s="111" t="s">
        <v>1387</v>
      </c>
      <c r="F4136" s="111" t="s">
        <v>40</v>
      </c>
      <c r="G4136" s="111" t="s">
        <v>41</v>
      </c>
      <c r="H4136" s="111" t="s">
        <v>13</v>
      </c>
      <c r="I4136" s="111" t="s">
        <v>1334</v>
      </c>
      <c r="J4136" s="112">
        <v>40</v>
      </c>
      <c r="K4136" s="112">
        <v>1400</v>
      </c>
      <c r="L4136" s="112">
        <v>56000</v>
      </c>
      <c r="M4136" s="112">
        <v>3.3330000000000002</v>
      </c>
      <c r="N4136" s="112">
        <v>133.32</v>
      </c>
      <c r="O4136" s="112">
        <v>0</v>
      </c>
      <c r="P4136" s="112">
        <v>0</v>
      </c>
      <c r="Q4136" s="112">
        <v>1403.3333</v>
      </c>
      <c r="R4136" s="112">
        <v>56133.332000000002</v>
      </c>
      <c r="S4136" s="111" t="s">
        <v>1386</v>
      </c>
    </row>
    <row r="4137" spans="1:19">
      <c r="A4137" s="111" t="s">
        <v>4038</v>
      </c>
      <c r="B4137" s="143">
        <v>44360</v>
      </c>
      <c r="C4137" s="111" t="s">
        <v>4039</v>
      </c>
      <c r="D4137" s="143">
        <v>44360</v>
      </c>
      <c r="E4137" s="111" t="s">
        <v>1387</v>
      </c>
      <c r="F4137" s="111" t="s">
        <v>40</v>
      </c>
      <c r="G4137" s="111" t="s">
        <v>41</v>
      </c>
      <c r="H4137" s="111" t="s">
        <v>13</v>
      </c>
      <c r="I4137" s="111" t="s">
        <v>1338</v>
      </c>
      <c r="J4137" s="112">
        <v>200</v>
      </c>
      <c r="K4137" s="112">
        <v>1186</v>
      </c>
      <c r="L4137" s="112">
        <v>237200</v>
      </c>
      <c r="M4137" s="112">
        <v>2.8239999999999998</v>
      </c>
      <c r="N4137" s="112">
        <v>564.79999999999995</v>
      </c>
      <c r="O4137" s="112">
        <v>0</v>
      </c>
      <c r="P4137" s="112">
        <v>0</v>
      </c>
      <c r="Q4137" s="112">
        <v>1188.8237999999999</v>
      </c>
      <c r="R4137" s="112">
        <v>237764.76</v>
      </c>
      <c r="S4137" s="111" t="s">
        <v>1386</v>
      </c>
    </row>
    <row r="4138" spans="1:19">
      <c r="A4138" s="111" t="s">
        <v>4038</v>
      </c>
      <c r="B4138" s="143">
        <v>44360</v>
      </c>
      <c r="C4138" s="111" t="s">
        <v>4039</v>
      </c>
      <c r="D4138" s="143">
        <v>44360</v>
      </c>
      <c r="E4138" s="111" t="s">
        <v>1387</v>
      </c>
      <c r="F4138" s="111" t="s">
        <v>40</v>
      </c>
      <c r="G4138" s="111" t="s">
        <v>41</v>
      </c>
      <c r="H4138" s="111" t="s">
        <v>13</v>
      </c>
      <c r="I4138" s="111" t="s">
        <v>1315</v>
      </c>
      <c r="J4138" s="112">
        <v>20</v>
      </c>
      <c r="K4138" s="112">
        <v>7227</v>
      </c>
      <c r="L4138" s="112">
        <v>144540</v>
      </c>
      <c r="M4138" s="112">
        <v>17.207000000000001</v>
      </c>
      <c r="N4138" s="112">
        <v>344.14</v>
      </c>
      <c r="O4138" s="112">
        <v>0</v>
      </c>
      <c r="P4138" s="112">
        <v>0</v>
      </c>
      <c r="Q4138" s="112">
        <v>7244.2070999999996</v>
      </c>
      <c r="R4138" s="112">
        <v>144884.14199999999</v>
      </c>
      <c r="S4138" s="111" t="s">
        <v>1386</v>
      </c>
    </row>
    <row r="4139" spans="1:19">
      <c r="A4139" s="111" t="s">
        <v>4038</v>
      </c>
      <c r="B4139" s="143">
        <v>44360</v>
      </c>
      <c r="C4139" s="111" t="s">
        <v>4039</v>
      </c>
      <c r="D4139" s="143">
        <v>44360</v>
      </c>
      <c r="E4139" s="111" t="s">
        <v>1387</v>
      </c>
      <c r="F4139" s="111" t="s">
        <v>40</v>
      </c>
      <c r="G4139" s="111" t="s">
        <v>41</v>
      </c>
      <c r="H4139" s="111" t="s">
        <v>13</v>
      </c>
      <c r="I4139" s="111" t="s">
        <v>1283</v>
      </c>
      <c r="J4139" s="112">
        <v>100</v>
      </c>
      <c r="K4139" s="112">
        <v>1244</v>
      </c>
      <c r="L4139" s="112">
        <v>124400</v>
      </c>
      <c r="M4139" s="112">
        <v>2.9620000000000002</v>
      </c>
      <c r="N4139" s="112">
        <v>296.2</v>
      </c>
      <c r="O4139" s="112">
        <v>0</v>
      </c>
      <c r="P4139" s="112">
        <v>0</v>
      </c>
      <c r="Q4139" s="112">
        <v>1246.9619</v>
      </c>
      <c r="R4139" s="112">
        <v>124696.19</v>
      </c>
      <c r="S4139" s="111" t="s">
        <v>1386</v>
      </c>
    </row>
    <row r="4140" spans="1:19">
      <c r="A4140" s="111" t="s">
        <v>4038</v>
      </c>
      <c r="B4140" s="143">
        <v>44360</v>
      </c>
      <c r="C4140" s="111" t="s">
        <v>4039</v>
      </c>
      <c r="D4140" s="143">
        <v>44360</v>
      </c>
      <c r="E4140" s="111" t="s">
        <v>1387</v>
      </c>
      <c r="F4140" s="111" t="s">
        <v>40</v>
      </c>
      <c r="G4140" s="111" t="s">
        <v>41</v>
      </c>
      <c r="H4140" s="111" t="s">
        <v>13</v>
      </c>
      <c r="I4140" s="111" t="s">
        <v>1436</v>
      </c>
      <c r="J4140" s="112">
        <v>200</v>
      </c>
      <c r="K4140" s="112">
        <v>1176</v>
      </c>
      <c r="L4140" s="112">
        <v>235200</v>
      </c>
      <c r="M4140" s="112">
        <v>2.8</v>
      </c>
      <c r="N4140" s="112">
        <v>560</v>
      </c>
      <c r="O4140" s="112">
        <v>0</v>
      </c>
      <c r="P4140" s="112">
        <v>0</v>
      </c>
      <c r="Q4140" s="112">
        <v>1178.8</v>
      </c>
      <c r="R4140" s="112">
        <v>235760</v>
      </c>
      <c r="S4140" s="111" t="s">
        <v>1386</v>
      </c>
    </row>
    <row r="4141" spans="1:19">
      <c r="A4141" s="111" t="s">
        <v>4040</v>
      </c>
      <c r="B4141" s="143">
        <v>44360</v>
      </c>
      <c r="C4141" s="111" t="s">
        <v>4041</v>
      </c>
      <c r="D4141" s="143">
        <v>44360</v>
      </c>
      <c r="E4141" s="111" t="s">
        <v>1387</v>
      </c>
      <c r="F4141" s="111" t="s">
        <v>14</v>
      </c>
      <c r="G4141" s="111" t="s">
        <v>1395</v>
      </c>
      <c r="H4141" s="111" t="s">
        <v>13</v>
      </c>
      <c r="I4141" s="111" t="s">
        <v>1286</v>
      </c>
      <c r="J4141" s="112">
        <v>40</v>
      </c>
      <c r="K4141" s="112">
        <v>1361</v>
      </c>
      <c r="L4141" s="112">
        <v>54440</v>
      </c>
      <c r="M4141" s="112">
        <v>3.24</v>
      </c>
      <c r="N4141" s="112">
        <v>129.6</v>
      </c>
      <c r="O4141" s="112">
        <v>0</v>
      </c>
      <c r="P4141" s="112">
        <v>0</v>
      </c>
      <c r="Q4141" s="112">
        <v>1364.2405000000001</v>
      </c>
      <c r="R4141" s="112">
        <v>54569.62</v>
      </c>
      <c r="S4141" s="111" t="s">
        <v>1386</v>
      </c>
    </row>
    <row r="4142" spans="1:19">
      <c r="A4142" s="111" t="s">
        <v>4040</v>
      </c>
      <c r="B4142" s="143">
        <v>44360</v>
      </c>
      <c r="C4142" s="111" t="s">
        <v>4041</v>
      </c>
      <c r="D4142" s="143">
        <v>44360</v>
      </c>
      <c r="E4142" s="111" t="s">
        <v>1387</v>
      </c>
      <c r="F4142" s="111" t="s">
        <v>14</v>
      </c>
      <c r="G4142" s="111" t="s">
        <v>1395</v>
      </c>
      <c r="H4142" s="111" t="s">
        <v>13</v>
      </c>
      <c r="I4142" s="111" t="s">
        <v>1338</v>
      </c>
      <c r="J4142" s="112">
        <v>35</v>
      </c>
      <c r="K4142" s="112">
        <v>1186</v>
      </c>
      <c r="L4142" s="112">
        <v>41510</v>
      </c>
      <c r="M4142" s="112">
        <v>2.8239999999999998</v>
      </c>
      <c r="N4142" s="112">
        <v>98.84</v>
      </c>
      <c r="O4142" s="112">
        <v>0</v>
      </c>
      <c r="P4142" s="112">
        <v>0</v>
      </c>
      <c r="Q4142" s="112">
        <v>1188.8237999999999</v>
      </c>
      <c r="R4142" s="112">
        <v>41608.832999999999</v>
      </c>
      <c r="S4142" s="111" t="s">
        <v>1386</v>
      </c>
    </row>
    <row r="4143" spans="1:19" ht="25.5">
      <c r="A4143" s="111" t="s">
        <v>4040</v>
      </c>
      <c r="B4143" s="143">
        <v>44360</v>
      </c>
      <c r="C4143" s="111" t="s">
        <v>4041</v>
      </c>
      <c r="D4143" s="143">
        <v>44360</v>
      </c>
      <c r="E4143" s="111" t="s">
        <v>1387</v>
      </c>
      <c r="F4143" s="111" t="s">
        <v>14</v>
      </c>
      <c r="G4143" s="111" t="s">
        <v>1395</v>
      </c>
      <c r="H4143" s="111" t="s">
        <v>13</v>
      </c>
      <c r="I4143" s="111" t="s">
        <v>3349</v>
      </c>
      <c r="J4143" s="112">
        <v>10</v>
      </c>
      <c r="K4143" s="112">
        <v>9950</v>
      </c>
      <c r="L4143" s="112">
        <v>99500</v>
      </c>
      <c r="M4143" s="112">
        <v>23.69</v>
      </c>
      <c r="N4143" s="112">
        <v>236.9</v>
      </c>
      <c r="O4143" s="112">
        <v>0</v>
      </c>
      <c r="P4143" s="112">
        <v>0</v>
      </c>
      <c r="Q4143" s="112">
        <v>9973.6905000000006</v>
      </c>
      <c r="R4143" s="112">
        <v>99736.904999999999</v>
      </c>
      <c r="S4143" s="111" t="s">
        <v>1386</v>
      </c>
    </row>
    <row r="4144" spans="1:19">
      <c r="A4144" s="111" t="s">
        <v>4040</v>
      </c>
      <c r="B4144" s="143">
        <v>44360</v>
      </c>
      <c r="C4144" s="111" t="s">
        <v>4041</v>
      </c>
      <c r="D4144" s="143">
        <v>44360</v>
      </c>
      <c r="E4144" s="111" t="s">
        <v>1387</v>
      </c>
      <c r="F4144" s="111" t="s">
        <v>14</v>
      </c>
      <c r="G4144" s="111" t="s">
        <v>1395</v>
      </c>
      <c r="H4144" s="111" t="s">
        <v>13</v>
      </c>
      <c r="I4144" s="111" t="s">
        <v>1283</v>
      </c>
      <c r="J4144" s="112">
        <v>40</v>
      </c>
      <c r="K4144" s="112">
        <v>1244</v>
      </c>
      <c r="L4144" s="112">
        <v>49760</v>
      </c>
      <c r="M4144" s="112">
        <v>2.9620000000000002</v>
      </c>
      <c r="N4144" s="112">
        <v>118.48</v>
      </c>
      <c r="O4144" s="112">
        <v>0</v>
      </c>
      <c r="P4144" s="112">
        <v>0</v>
      </c>
      <c r="Q4144" s="112">
        <v>1246.9619</v>
      </c>
      <c r="R4144" s="112">
        <v>49878.476000000002</v>
      </c>
      <c r="S4144" s="111" t="s">
        <v>1386</v>
      </c>
    </row>
    <row r="4145" spans="1:19">
      <c r="A4145" s="111" t="s">
        <v>4040</v>
      </c>
      <c r="B4145" s="143">
        <v>44360</v>
      </c>
      <c r="C4145" s="111" t="s">
        <v>4041</v>
      </c>
      <c r="D4145" s="143">
        <v>44360</v>
      </c>
      <c r="E4145" s="111" t="s">
        <v>1387</v>
      </c>
      <c r="F4145" s="111" t="s">
        <v>14</v>
      </c>
      <c r="G4145" s="111" t="s">
        <v>1395</v>
      </c>
      <c r="H4145" s="111" t="s">
        <v>13</v>
      </c>
      <c r="I4145" s="111" t="s">
        <v>1334</v>
      </c>
      <c r="J4145" s="112">
        <v>40</v>
      </c>
      <c r="K4145" s="112">
        <v>1400</v>
      </c>
      <c r="L4145" s="112">
        <v>56000</v>
      </c>
      <c r="M4145" s="112">
        <v>3.3330000000000002</v>
      </c>
      <c r="N4145" s="112">
        <v>133.32</v>
      </c>
      <c r="O4145" s="112">
        <v>0</v>
      </c>
      <c r="P4145" s="112">
        <v>0</v>
      </c>
      <c r="Q4145" s="112">
        <v>1403.3333</v>
      </c>
      <c r="R4145" s="112">
        <v>56133.332000000002</v>
      </c>
      <c r="S4145" s="111" t="s">
        <v>1386</v>
      </c>
    </row>
    <row r="4146" spans="1:19">
      <c r="A4146" s="111" t="s">
        <v>4042</v>
      </c>
      <c r="B4146" s="143">
        <v>44360</v>
      </c>
      <c r="C4146" s="111" t="s">
        <v>4043</v>
      </c>
      <c r="D4146" s="143">
        <v>44360</v>
      </c>
      <c r="E4146" s="111" t="s">
        <v>1387</v>
      </c>
      <c r="F4146" s="111" t="s">
        <v>17</v>
      </c>
      <c r="G4146" s="111" t="s">
        <v>1021</v>
      </c>
      <c r="H4146" s="111" t="s">
        <v>13</v>
      </c>
      <c r="I4146" s="111" t="s">
        <v>1334</v>
      </c>
      <c r="J4146" s="112">
        <v>100</v>
      </c>
      <c r="K4146" s="112">
        <v>1400</v>
      </c>
      <c r="L4146" s="112">
        <v>140000</v>
      </c>
      <c r="M4146" s="112">
        <v>3.3330000000000002</v>
      </c>
      <c r="N4146" s="112">
        <v>333.3</v>
      </c>
      <c r="O4146" s="112">
        <v>0</v>
      </c>
      <c r="P4146" s="112">
        <v>0</v>
      </c>
      <c r="Q4146" s="112">
        <v>1403.3333</v>
      </c>
      <c r="R4146" s="112">
        <v>140333.32999999999</v>
      </c>
      <c r="S4146" s="111" t="s">
        <v>1386</v>
      </c>
    </row>
    <row r="4147" spans="1:19">
      <c r="A4147" s="111" t="s">
        <v>4042</v>
      </c>
      <c r="B4147" s="143">
        <v>44360</v>
      </c>
      <c r="C4147" s="111" t="s">
        <v>4043</v>
      </c>
      <c r="D4147" s="143">
        <v>44360</v>
      </c>
      <c r="E4147" s="111" t="s">
        <v>1387</v>
      </c>
      <c r="F4147" s="111" t="s">
        <v>17</v>
      </c>
      <c r="G4147" s="111" t="s">
        <v>1021</v>
      </c>
      <c r="H4147" s="111" t="s">
        <v>13</v>
      </c>
      <c r="I4147" s="111" t="s">
        <v>1338</v>
      </c>
      <c r="J4147" s="112">
        <v>200</v>
      </c>
      <c r="K4147" s="112">
        <v>1186</v>
      </c>
      <c r="L4147" s="112">
        <v>237200</v>
      </c>
      <c r="M4147" s="112">
        <v>2.8239999999999998</v>
      </c>
      <c r="N4147" s="112">
        <v>564.79999999999995</v>
      </c>
      <c r="O4147" s="112">
        <v>0</v>
      </c>
      <c r="P4147" s="112">
        <v>0</v>
      </c>
      <c r="Q4147" s="112">
        <v>1188.8237999999999</v>
      </c>
      <c r="R4147" s="112">
        <v>237764.76</v>
      </c>
      <c r="S4147" s="111" t="s">
        <v>1386</v>
      </c>
    </row>
    <row r="4148" spans="1:19">
      <c r="A4148" s="111" t="s">
        <v>4042</v>
      </c>
      <c r="B4148" s="143">
        <v>44360</v>
      </c>
      <c r="C4148" s="111" t="s">
        <v>4043</v>
      </c>
      <c r="D4148" s="143">
        <v>44360</v>
      </c>
      <c r="E4148" s="111" t="s">
        <v>1387</v>
      </c>
      <c r="F4148" s="111" t="s">
        <v>17</v>
      </c>
      <c r="G4148" s="111" t="s">
        <v>1021</v>
      </c>
      <c r="H4148" s="111" t="s">
        <v>13</v>
      </c>
      <c r="I4148" s="111" t="s">
        <v>1315</v>
      </c>
      <c r="J4148" s="112">
        <v>10</v>
      </c>
      <c r="K4148" s="112">
        <v>7227</v>
      </c>
      <c r="L4148" s="112">
        <v>72270</v>
      </c>
      <c r="M4148" s="112">
        <v>17.207000000000001</v>
      </c>
      <c r="N4148" s="112">
        <v>172.07</v>
      </c>
      <c r="O4148" s="112">
        <v>0</v>
      </c>
      <c r="P4148" s="112">
        <v>0</v>
      </c>
      <c r="Q4148" s="112">
        <v>7244.2070999999996</v>
      </c>
      <c r="R4148" s="112">
        <v>72442.070999999996</v>
      </c>
      <c r="S4148" s="111" t="s">
        <v>1386</v>
      </c>
    </row>
    <row r="4149" spans="1:19">
      <c r="A4149" s="111" t="s">
        <v>4042</v>
      </c>
      <c r="B4149" s="143">
        <v>44360</v>
      </c>
      <c r="C4149" s="111" t="s">
        <v>4043</v>
      </c>
      <c r="D4149" s="143">
        <v>44360</v>
      </c>
      <c r="E4149" s="111" t="s">
        <v>1387</v>
      </c>
      <c r="F4149" s="111" t="s">
        <v>17</v>
      </c>
      <c r="G4149" s="111" t="s">
        <v>1021</v>
      </c>
      <c r="H4149" s="111" t="s">
        <v>13</v>
      </c>
      <c r="I4149" s="111" t="s">
        <v>1436</v>
      </c>
      <c r="J4149" s="112">
        <v>300</v>
      </c>
      <c r="K4149" s="112">
        <v>1176</v>
      </c>
      <c r="L4149" s="112">
        <v>352800</v>
      </c>
      <c r="M4149" s="112">
        <v>2.8</v>
      </c>
      <c r="N4149" s="112">
        <v>840</v>
      </c>
      <c r="O4149" s="112">
        <v>0</v>
      </c>
      <c r="P4149" s="112">
        <v>0</v>
      </c>
      <c r="Q4149" s="112">
        <v>1178.8</v>
      </c>
      <c r="R4149" s="112">
        <v>353640</v>
      </c>
      <c r="S4149" s="111" t="s">
        <v>1386</v>
      </c>
    </row>
    <row r="4150" spans="1:19">
      <c r="A4150" s="111" t="s">
        <v>4044</v>
      </c>
      <c r="B4150" s="143">
        <v>44360</v>
      </c>
      <c r="C4150" s="111" t="s">
        <v>4045</v>
      </c>
      <c r="D4150" s="143">
        <v>44360</v>
      </c>
      <c r="E4150" s="111" t="s">
        <v>1387</v>
      </c>
      <c r="F4150" s="111" t="s">
        <v>12</v>
      </c>
      <c r="G4150" s="111" t="s">
        <v>1422</v>
      </c>
      <c r="H4150" s="111" t="s">
        <v>13</v>
      </c>
      <c r="I4150" s="111" t="s">
        <v>1283</v>
      </c>
      <c r="J4150" s="112">
        <v>20</v>
      </c>
      <c r="K4150" s="112">
        <v>1244</v>
      </c>
      <c r="L4150" s="112">
        <v>24880</v>
      </c>
      <c r="M4150" s="112">
        <v>2.9620000000000002</v>
      </c>
      <c r="N4150" s="112">
        <v>59.24</v>
      </c>
      <c r="O4150" s="112">
        <v>0</v>
      </c>
      <c r="P4150" s="112">
        <v>0</v>
      </c>
      <c r="Q4150" s="112">
        <v>1246.9619</v>
      </c>
      <c r="R4150" s="112">
        <v>24939.238000000001</v>
      </c>
      <c r="S4150" s="111" t="s">
        <v>1386</v>
      </c>
    </row>
    <row r="4151" spans="1:19">
      <c r="A4151" s="111" t="s">
        <v>4044</v>
      </c>
      <c r="B4151" s="143">
        <v>44360</v>
      </c>
      <c r="C4151" s="111" t="s">
        <v>4045</v>
      </c>
      <c r="D4151" s="143">
        <v>44360</v>
      </c>
      <c r="E4151" s="111" t="s">
        <v>1387</v>
      </c>
      <c r="F4151" s="111" t="s">
        <v>12</v>
      </c>
      <c r="G4151" s="111" t="s">
        <v>1422</v>
      </c>
      <c r="H4151" s="111" t="s">
        <v>13</v>
      </c>
      <c r="I4151" s="111" t="s">
        <v>1308</v>
      </c>
      <c r="J4151" s="112">
        <v>10</v>
      </c>
      <c r="K4151" s="112">
        <v>9850</v>
      </c>
      <c r="L4151" s="112">
        <v>98500</v>
      </c>
      <c r="M4151" s="112">
        <v>23.452000000000002</v>
      </c>
      <c r="N4151" s="112">
        <v>234.52</v>
      </c>
      <c r="O4151" s="112">
        <v>0</v>
      </c>
      <c r="P4151" s="112">
        <v>0</v>
      </c>
      <c r="Q4151" s="112">
        <v>9873.4524000000001</v>
      </c>
      <c r="R4151" s="112">
        <v>98734.524000000005</v>
      </c>
      <c r="S4151" s="111" t="s">
        <v>1386</v>
      </c>
    </row>
    <row r="4152" spans="1:19">
      <c r="A4152" s="111" t="s">
        <v>4044</v>
      </c>
      <c r="B4152" s="143">
        <v>44360</v>
      </c>
      <c r="C4152" s="111" t="s">
        <v>4045</v>
      </c>
      <c r="D4152" s="143">
        <v>44360</v>
      </c>
      <c r="E4152" s="111" t="s">
        <v>1387</v>
      </c>
      <c r="F4152" s="111" t="s">
        <v>12</v>
      </c>
      <c r="G4152" s="111" t="s">
        <v>1422</v>
      </c>
      <c r="H4152" s="111" t="s">
        <v>13</v>
      </c>
      <c r="I4152" s="111" t="s">
        <v>1367</v>
      </c>
      <c r="J4152" s="112">
        <v>40</v>
      </c>
      <c r="K4152" s="112">
        <v>7760</v>
      </c>
      <c r="L4152" s="112">
        <v>310400</v>
      </c>
      <c r="M4152" s="112">
        <v>18.475999999999999</v>
      </c>
      <c r="N4152" s="112">
        <v>739.04</v>
      </c>
      <c r="O4152" s="112">
        <v>0</v>
      </c>
      <c r="P4152" s="112">
        <v>0</v>
      </c>
      <c r="Q4152" s="112">
        <v>7778.4762000000001</v>
      </c>
      <c r="R4152" s="112">
        <v>311139.04800000001</v>
      </c>
      <c r="S4152" s="111" t="s">
        <v>1386</v>
      </c>
    </row>
    <row r="4153" spans="1:19">
      <c r="A4153" s="111" t="s">
        <v>4044</v>
      </c>
      <c r="B4153" s="143">
        <v>44360</v>
      </c>
      <c r="C4153" s="111" t="s">
        <v>4045</v>
      </c>
      <c r="D4153" s="143">
        <v>44360</v>
      </c>
      <c r="E4153" s="111" t="s">
        <v>1387</v>
      </c>
      <c r="F4153" s="111" t="s">
        <v>12</v>
      </c>
      <c r="G4153" s="111" t="s">
        <v>1422</v>
      </c>
      <c r="H4153" s="111" t="s">
        <v>13</v>
      </c>
      <c r="I4153" s="111" t="s">
        <v>1315</v>
      </c>
      <c r="J4153" s="112">
        <v>10</v>
      </c>
      <c r="K4153" s="112">
        <v>7227</v>
      </c>
      <c r="L4153" s="112">
        <v>72270</v>
      </c>
      <c r="M4153" s="112">
        <v>17.207000000000001</v>
      </c>
      <c r="N4153" s="112">
        <v>172.07</v>
      </c>
      <c r="O4153" s="112">
        <v>0</v>
      </c>
      <c r="P4153" s="112">
        <v>0</v>
      </c>
      <c r="Q4153" s="112">
        <v>7244.2070999999996</v>
      </c>
      <c r="R4153" s="112">
        <v>72442.070999999996</v>
      </c>
      <c r="S4153" s="111" t="s">
        <v>1386</v>
      </c>
    </row>
    <row r="4154" spans="1:19">
      <c r="A4154" s="111" t="s">
        <v>4044</v>
      </c>
      <c r="B4154" s="143">
        <v>44360</v>
      </c>
      <c r="C4154" s="111" t="s">
        <v>4045</v>
      </c>
      <c r="D4154" s="143">
        <v>44360</v>
      </c>
      <c r="E4154" s="111" t="s">
        <v>1387</v>
      </c>
      <c r="F4154" s="111" t="s">
        <v>12</v>
      </c>
      <c r="G4154" s="111" t="s">
        <v>1422</v>
      </c>
      <c r="H4154" s="111" t="s">
        <v>13</v>
      </c>
      <c r="I4154" s="111" t="s">
        <v>1436</v>
      </c>
      <c r="J4154" s="112">
        <v>20</v>
      </c>
      <c r="K4154" s="112">
        <v>1176</v>
      </c>
      <c r="L4154" s="112">
        <v>23520</v>
      </c>
      <c r="M4154" s="112">
        <v>2.8</v>
      </c>
      <c r="N4154" s="112">
        <v>56</v>
      </c>
      <c r="O4154" s="112">
        <v>0</v>
      </c>
      <c r="P4154" s="112">
        <v>0</v>
      </c>
      <c r="Q4154" s="112">
        <v>1178.8</v>
      </c>
      <c r="R4154" s="112">
        <v>23576</v>
      </c>
      <c r="S4154" s="111" t="s">
        <v>1386</v>
      </c>
    </row>
    <row r="4155" spans="1:19">
      <c r="A4155" s="111" t="s">
        <v>4046</v>
      </c>
      <c r="B4155" s="143">
        <v>44360</v>
      </c>
      <c r="C4155" s="111" t="s">
        <v>4047</v>
      </c>
      <c r="D4155" s="143">
        <v>44360</v>
      </c>
      <c r="E4155" s="111" t="s">
        <v>1387</v>
      </c>
      <c r="F4155" s="111" t="s">
        <v>36</v>
      </c>
      <c r="G4155" s="111" t="s">
        <v>37</v>
      </c>
      <c r="H4155" s="111" t="s">
        <v>13</v>
      </c>
      <c r="I4155" s="111" t="s">
        <v>1338</v>
      </c>
      <c r="J4155" s="112">
        <v>60</v>
      </c>
      <c r="K4155" s="112">
        <v>1186</v>
      </c>
      <c r="L4155" s="112">
        <v>71160</v>
      </c>
      <c r="M4155" s="112">
        <v>2.8239999999999998</v>
      </c>
      <c r="N4155" s="112">
        <v>169.44</v>
      </c>
      <c r="O4155" s="112">
        <v>0</v>
      </c>
      <c r="P4155" s="112">
        <v>0</v>
      </c>
      <c r="Q4155" s="112">
        <v>1188.8237999999999</v>
      </c>
      <c r="R4155" s="112">
        <v>71329.428</v>
      </c>
      <c r="S4155" s="111" t="s">
        <v>1386</v>
      </c>
    </row>
    <row r="4156" spans="1:19">
      <c r="A4156" s="111" t="s">
        <v>4046</v>
      </c>
      <c r="B4156" s="143">
        <v>44360</v>
      </c>
      <c r="C4156" s="111" t="s">
        <v>4047</v>
      </c>
      <c r="D4156" s="143">
        <v>44360</v>
      </c>
      <c r="E4156" s="111" t="s">
        <v>1387</v>
      </c>
      <c r="F4156" s="111" t="s">
        <v>36</v>
      </c>
      <c r="G4156" s="111" t="s">
        <v>37</v>
      </c>
      <c r="H4156" s="111" t="s">
        <v>13</v>
      </c>
      <c r="I4156" s="111" t="s">
        <v>1334</v>
      </c>
      <c r="J4156" s="112">
        <v>20</v>
      </c>
      <c r="K4156" s="112">
        <v>1400</v>
      </c>
      <c r="L4156" s="112">
        <v>28000</v>
      </c>
      <c r="M4156" s="112">
        <v>3.3330000000000002</v>
      </c>
      <c r="N4156" s="112">
        <v>66.66</v>
      </c>
      <c r="O4156" s="112">
        <v>0</v>
      </c>
      <c r="P4156" s="112">
        <v>0</v>
      </c>
      <c r="Q4156" s="112">
        <v>1403.3333</v>
      </c>
      <c r="R4156" s="112">
        <v>28066.666000000001</v>
      </c>
      <c r="S4156" s="111" t="s">
        <v>1386</v>
      </c>
    </row>
    <row r="4157" spans="1:19">
      <c r="A4157" s="111" t="s">
        <v>4046</v>
      </c>
      <c r="B4157" s="143">
        <v>44360</v>
      </c>
      <c r="C4157" s="111" t="s">
        <v>4047</v>
      </c>
      <c r="D4157" s="143">
        <v>44360</v>
      </c>
      <c r="E4157" s="111" t="s">
        <v>1387</v>
      </c>
      <c r="F4157" s="111" t="s">
        <v>36</v>
      </c>
      <c r="G4157" s="111" t="s">
        <v>37</v>
      </c>
      <c r="H4157" s="111" t="s">
        <v>13</v>
      </c>
      <c r="I4157" s="111" t="s">
        <v>1315</v>
      </c>
      <c r="J4157" s="112">
        <v>2</v>
      </c>
      <c r="K4157" s="112">
        <v>7227</v>
      </c>
      <c r="L4157" s="112">
        <v>14454</v>
      </c>
      <c r="M4157" s="112">
        <v>17.207000000000001</v>
      </c>
      <c r="N4157" s="112">
        <v>34.414000000000001</v>
      </c>
      <c r="O4157" s="112">
        <v>0</v>
      </c>
      <c r="P4157" s="112">
        <v>0</v>
      </c>
      <c r="Q4157" s="112">
        <v>7244.2070999999996</v>
      </c>
      <c r="R4157" s="112">
        <v>14488.414199999999</v>
      </c>
      <c r="S4157" s="111" t="s">
        <v>1386</v>
      </c>
    </row>
    <row r="4158" spans="1:19">
      <c r="A4158" s="111" t="s">
        <v>4046</v>
      </c>
      <c r="B4158" s="143">
        <v>44360</v>
      </c>
      <c r="C4158" s="111" t="s">
        <v>4047</v>
      </c>
      <c r="D4158" s="143">
        <v>44360</v>
      </c>
      <c r="E4158" s="111" t="s">
        <v>1387</v>
      </c>
      <c r="F4158" s="111" t="s">
        <v>36</v>
      </c>
      <c r="G4158" s="111" t="s">
        <v>37</v>
      </c>
      <c r="H4158" s="111" t="s">
        <v>13</v>
      </c>
      <c r="I4158" s="111" t="s">
        <v>1436</v>
      </c>
      <c r="J4158" s="112">
        <v>100</v>
      </c>
      <c r="K4158" s="112">
        <v>1176</v>
      </c>
      <c r="L4158" s="112">
        <v>117600</v>
      </c>
      <c r="M4158" s="112">
        <v>2.8</v>
      </c>
      <c r="N4158" s="112">
        <v>280</v>
      </c>
      <c r="O4158" s="112">
        <v>0</v>
      </c>
      <c r="P4158" s="112">
        <v>0</v>
      </c>
      <c r="Q4158" s="112">
        <v>1178.8</v>
      </c>
      <c r="R4158" s="112">
        <v>117880</v>
      </c>
      <c r="S4158" s="111" t="s">
        <v>1386</v>
      </c>
    </row>
    <row r="4159" spans="1:19">
      <c r="A4159" s="111" t="s">
        <v>4046</v>
      </c>
      <c r="B4159" s="143">
        <v>44360</v>
      </c>
      <c r="C4159" s="111" t="s">
        <v>4047</v>
      </c>
      <c r="D4159" s="143">
        <v>44360</v>
      </c>
      <c r="E4159" s="111" t="s">
        <v>1387</v>
      </c>
      <c r="F4159" s="111" t="s">
        <v>36</v>
      </c>
      <c r="G4159" s="111" t="s">
        <v>37</v>
      </c>
      <c r="H4159" s="111" t="s">
        <v>13</v>
      </c>
      <c r="I4159" s="111" t="s">
        <v>1283</v>
      </c>
      <c r="J4159" s="112">
        <v>20</v>
      </c>
      <c r="K4159" s="112">
        <v>1244</v>
      </c>
      <c r="L4159" s="112">
        <v>24880</v>
      </c>
      <c r="M4159" s="112">
        <v>2.9620000000000002</v>
      </c>
      <c r="N4159" s="112">
        <v>59.24</v>
      </c>
      <c r="O4159" s="112">
        <v>0</v>
      </c>
      <c r="P4159" s="112">
        <v>0</v>
      </c>
      <c r="Q4159" s="112">
        <v>1246.9619</v>
      </c>
      <c r="R4159" s="112">
        <v>24939.238000000001</v>
      </c>
      <c r="S4159" s="111" t="s">
        <v>1386</v>
      </c>
    </row>
    <row r="4160" spans="1:19">
      <c r="A4160" s="111" t="s">
        <v>4046</v>
      </c>
      <c r="B4160" s="143">
        <v>44360</v>
      </c>
      <c r="C4160" s="111" t="s">
        <v>4047</v>
      </c>
      <c r="D4160" s="143">
        <v>44360</v>
      </c>
      <c r="E4160" s="111" t="s">
        <v>1387</v>
      </c>
      <c r="F4160" s="111" t="s">
        <v>36</v>
      </c>
      <c r="G4160" s="111" t="s">
        <v>37</v>
      </c>
      <c r="H4160" s="111" t="s">
        <v>13</v>
      </c>
      <c r="I4160" s="111" t="s">
        <v>1367</v>
      </c>
      <c r="J4160" s="112">
        <v>10</v>
      </c>
      <c r="K4160" s="112">
        <v>7760</v>
      </c>
      <c r="L4160" s="112">
        <v>77600</v>
      </c>
      <c r="M4160" s="112">
        <v>18.475999999999999</v>
      </c>
      <c r="N4160" s="112">
        <v>184.76</v>
      </c>
      <c r="O4160" s="112">
        <v>0</v>
      </c>
      <c r="P4160" s="112">
        <v>0</v>
      </c>
      <c r="Q4160" s="112">
        <v>7778.4762000000001</v>
      </c>
      <c r="R4160" s="112">
        <v>77784.762000000002</v>
      </c>
      <c r="S4160" s="111" t="s">
        <v>1386</v>
      </c>
    </row>
    <row r="4161" spans="1:19">
      <c r="A4161" s="111" t="s">
        <v>4048</v>
      </c>
      <c r="B4161" s="143">
        <v>44360</v>
      </c>
      <c r="C4161" s="111" t="s">
        <v>4049</v>
      </c>
      <c r="D4161" s="143">
        <v>44360</v>
      </c>
      <c r="E4161" s="111" t="s">
        <v>1387</v>
      </c>
      <c r="F4161" s="111" t="s">
        <v>51</v>
      </c>
      <c r="G4161" s="111" t="s">
        <v>1025</v>
      </c>
      <c r="H4161" s="111" t="s">
        <v>13</v>
      </c>
      <c r="I4161" s="111" t="s">
        <v>1436</v>
      </c>
      <c r="J4161" s="112">
        <v>80</v>
      </c>
      <c r="K4161" s="112">
        <v>1176</v>
      </c>
      <c r="L4161" s="112">
        <v>94080</v>
      </c>
      <c r="M4161" s="112">
        <v>2.8</v>
      </c>
      <c r="N4161" s="112">
        <v>224</v>
      </c>
      <c r="O4161" s="112">
        <v>0</v>
      </c>
      <c r="P4161" s="112">
        <v>0</v>
      </c>
      <c r="Q4161" s="112">
        <v>1178.8</v>
      </c>
      <c r="R4161" s="112">
        <v>94304</v>
      </c>
      <c r="S4161" s="111" t="s">
        <v>1386</v>
      </c>
    </row>
    <row r="4162" spans="1:19">
      <c r="A4162" s="111" t="s">
        <v>4048</v>
      </c>
      <c r="B4162" s="143">
        <v>44360</v>
      </c>
      <c r="C4162" s="111" t="s">
        <v>4049</v>
      </c>
      <c r="D4162" s="143">
        <v>44360</v>
      </c>
      <c r="E4162" s="111" t="s">
        <v>1387</v>
      </c>
      <c r="F4162" s="111" t="s">
        <v>51</v>
      </c>
      <c r="G4162" s="111" t="s">
        <v>1025</v>
      </c>
      <c r="H4162" s="111" t="s">
        <v>13</v>
      </c>
      <c r="I4162" s="111" t="s">
        <v>1338</v>
      </c>
      <c r="J4162" s="112">
        <v>20</v>
      </c>
      <c r="K4162" s="112">
        <v>1186</v>
      </c>
      <c r="L4162" s="112">
        <v>23720</v>
      </c>
      <c r="M4162" s="112">
        <v>2.8239999999999998</v>
      </c>
      <c r="N4162" s="112">
        <v>56.48</v>
      </c>
      <c r="O4162" s="112">
        <v>0</v>
      </c>
      <c r="P4162" s="112">
        <v>0</v>
      </c>
      <c r="Q4162" s="112">
        <v>1188.8237999999999</v>
      </c>
      <c r="R4162" s="112">
        <v>23776.475999999999</v>
      </c>
      <c r="S4162" s="111" t="s">
        <v>1386</v>
      </c>
    </row>
    <row r="4163" spans="1:19">
      <c r="A4163" s="111" t="s">
        <v>4048</v>
      </c>
      <c r="B4163" s="143">
        <v>44360</v>
      </c>
      <c r="C4163" s="111" t="s">
        <v>4049</v>
      </c>
      <c r="D4163" s="143">
        <v>44360</v>
      </c>
      <c r="E4163" s="111" t="s">
        <v>1387</v>
      </c>
      <c r="F4163" s="111" t="s">
        <v>51</v>
      </c>
      <c r="G4163" s="111" t="s">
        <v>1025</v>
      </c>
      <c r="H4163" s="111" t="s">
        <v>13</v>
      </c>
      <c r="I4163" s="111" t="s">
        <v>1283</v>
      </c>
      <c r="J4163" s="112">
        <v>35</v>
      </c>
      <c r="K4163" s="112">
        <v>1244</v>
      </c>
      <c r="L4163" s="112">
        <v>43540</v>
      </c>
      <c r="M4163" s="112">
        <v>2.9620000000000002</v>
      </c>
      <c r="N4163" s="112">
        <v>103.67</v>
      </c>
      <c r="O4163" s="112">
        <v>0</v>
      </c>
      <c r="P4163" s="112">
        <v>0</v>
      </c>
      <c r="Q4163" s="112">
        <v>1246.9619</v>
      </c>
      <c r="R4163" s="112">
        <v>43643.666499999999</v>
      </c>
      <c r="S4163" s="111" t="s">
        <v>1386</v>
      </c>
    </row>
    <row r="4164" spans="1:19">
      <c r="A4164" s="111" t="s">
        <v>4048</v>
      </c>
      <c r="B4164" s="143">
        <v>44360</v>
      </c>
      <c r="C4164" s="111" t="s">
        <v>4049</v>
      </c>
      <c r="D4164" s="143">
        <v>44360</v>
      </c>
      <c r="E4164" s="111" t="s">
        <v>1387</v>
      </c>
      <c r="F4164" s="111" t="s">
        <v>51</v>
      </c>
      <c r="G4164" s="111" t="s">
        <v>1025</v>
      </c>
      <c r="H4164" s="111" t="s">
        <v>13</v>
      </c>
      <c r="I4164" s="111" t="s">
        <v>1315</v>
      </c>
      <c r="J4164" s="112">
        <v>5</v>
      </c>
      <c r="K4164" s="112">
        <v>7227</v>
      </c>
      <c r="L4164" s="112">
        <v>36135</v>
      </c>
      <c r="M4164" s="112">
        <v>17.207000000000001</v>
      </c>
      <c r="N4164" s="112">
        <v>86.034999999999997</v>
      </c>
      <c r="O4164" s="112">
        <v>0</v>
      </c>
      <c r="P4164" s="112">
        <v>0</v>
      </c>
      <c r="Q4164" s="112">
        <v>7244.2070999999996</v>
      </c>
      <c r="R4164" s="112">
        <v>36221.035499999998</v>
      </c>
      <c r="S4164" s="111" t="s">
        <v>1386</v>
      </c>
    </row>
    <row r="4165" spans="1:19">
      <c r="A4165" s="111" t="s">
        <v>4050</v>
      </c>
      <c r="B4165" s="143">
        <v>44360</v>
      </c>
      <c r="C4165" s="111" t="s">
        <v>4051</v>
      </c>
      <c r="D4165" s="143">
        <v>44360</v>
      </c>
      <c r="E4165" s="111" t="s">
        <v>1387</v>
      </c>
      <c r="F4165" s="111" t="s">
        <v>15</v>
      </c>
      <c r="G4165" s="111" t="s">
        <v>1395</v>
      </c>
      <c r="H4165" s="111" t="s">
        <v>13</v>
      </c>
      <c r="I4165" s="111" t="s">
        <v>1286</v>
      </c>
      <c r="J4165" s="112">
        <v>40</v>
      </c>
      <c r="K4165" s="112">
        <v>1361</v>
      </c>
      <c r="L4165" s="112">
        <v>54440</v>
      </c>
      <c r="M4165" s="112">
        <v>3.24</v>
      </c>
      <c r="N4165" s="112">
        <v>129.6</v>
      </c>
      <c r="O4165" s="112">
        <v>0</v>
      </c>
      <c r="P4165" s="112">
        <v>0</v>
      </c>
      <c r="Q4165" s="112">
        <v>1364.2405000000001</v>
      </c>
      <c r="R4165" s="112">
        <v>54569.62</v>
      </c>
      <c r="S4165" s="111" t="s">
        <v>1386</v>
      </c>
    </row>
    <row r="4166" spans="1:19">
      <c r="A4166" s="111" t="s">
        <v>4050</v>
      </c>
      <c r="B4166" s="143">
        <v>44360</v>
      </c>
      <c r="C4166" s="111" t="s">
        <v>4051</v>
      </c>
      <c r="D4166" s="143">
        <v>44360</v>
      </c>
      <c r="E4166" s="111" t="s">
        <v>1387</v>
      </c>
      <c r="F4166" s="111" t="s">
        <v>15</v>
      </c>
      <c r="G4166" s="111" t="s">
        <v>1395</v>
      </c>
      <c r="H4166" s="111" t="s">
        <v>13</v>
      </c>
      <c r="I4166" s="111" t="s">
        <v>1334</v>
      </c>
      <c r="J4166" s="112">
        <v>40</v>
      </c>
      <c r="K4166" s="112">
        <v>1400</v>
      </c>
      <c r="L4166" s="112">
        <v>56000</v>
      </c>
      <c r="M4166" s="112">
        <v>3.3330000000000002</v>
      </c>
      <c r="N4166" s="112">
        <v>133.32</v>
      </c>
      <c r="O4166" s="112">
        <v>0</v>
      </c>
      <c r="P4166" s="112">
        <v>0</v>
      </c>
      <c r="Q4166" s="112">
        <v>1403.3333</v>
      </c>
      <c r="R4166" s="112">
        <v>56133.332000000002</v>
      </c>
      <c r="S4166" s="111" t="s">
        <v>1386</v>
      </c>
    </row>
    <row r="4167" spans="1:19">
      <c r="A4167" s="111" t="s">
        <v>4050</v>
      </c>
      <c r="B4167" s="143">
        <v>44360</v>
      </c>
      <c r="C4167" s="111" t="s">
        <v>4051</v>
      </c>
      <c r="D4167" s="143">
        <v>44360</v>
      </c>
      <c r="E4167" s="111" t="s">
        <v>1387</v>
      </c>
      <c r="F4167" s="111" t="s">
        <v>15</v>
      </c>
      <c r="G4167" s="111" t="s">
        <v>1395</v>
      </c>
      <c r="H4167" s="111" t="s">
        <v>13</v>
      </c>
      <c r="I4167" s="111" t="s">
        <v>1338</v>
      </c>
      <c r="J4167" s="112">
        <v>60</v>
      </c>
      <c r="K4167" s="112">
        <v>1186</v>
      </c>
      <c r="L4167" s="112">
        <v>71160</v>
      </c>
      <c r="M4167" s="112">
        <v>2.8239999999999998</v>
      </c>
      <c r="N4167" s="112">
        <v>169.44</v>
      </c>
      <c r="O4167" s="112">
        <v>0</v>
      </c>
      <c r="P4167" s="112">
        <v>0</v>
      </c>
      <c r="Q4167" s="112">
        <v>1188.8237999999999</v>
      </c>
      <c r="R4167" s="112">
        <v>71329.428</v>
      </c>
      <c r="S4167" s="111" t="s">
        <v>1386</v>
      </c>
    </row>
    <row r="4168" spans="1:19">
      <c r="A4168" s="111" t="s">
        <v>4052</v>
      </c>
      <c r="B4168" s="143">
        <v>44360</v>
      </c>
      <c r="C4168" s="111" t="s">
        <v>4053</v>
      </c>
      <c r="D4168" s="143">
        <v>44360</v>
      </c>
      <c r="E4168" s="111" t="s">
        <v>1387</v>
      </c>
      <c r="F4168" s="111" t="s">
        <v>45</v>
      </c>
      <c r="G4168" s="111" t="s">
        <v>1389</v>
      </c>
      <c r="H4168" s="111" t="s">
        <v>13</v>
      </c>
      <c r="I4168" s="111" t="s">
        <v>1315</v>
      </c>
      <c r="J4168" s="112">
        <v>10</v>
      </c>
      <c r="K4168" s="112">
        <v>7227</v>
      </c>
      <c r="L4168" s="112">
        <v>72270</v>
      </c>
      <c r="M4168" s="112">
        <v>17.207000000000001</v>
      </c>
      <c r="N4168" s="112">
        <v>172.07</v>
      </c>
      <c r="O4168" s="112">
        <v>0</v>
      </c>
      <c r="P4168" s="112">
        <v>0</v>
      </c>
      <c r="Q4168" s="112">
        <v>7244.2070999999996</v>
      </c>
      <c r="R4168" s="112">
        <v>72442.070999999996</v>
      </c>
      <c r="S4168" s="111" t="s">
        <v>1386</v>
      </c>
    </row>
    <row r="4169" spans="1:19">
      <c r="A4169" s="111" t="s">
        <v>4052</v>
      </c>
      <c r="B4169" s="143">
        <v>44360</v>
      </c>
      <c r="C4169" s="111" t="s">
        <v>4053</v>
      </c>
      <c r="D4169" s="143">
        <v>44360</v>
      </c>
      <c r="E4169" s="111" t="s">
        <v>1387</v>
      </c>
      <c r="F4169" s="111" t="s">
        <v>45</v>
      </c>
      <c r="G4169" s="111" t="s">
        <v>1389</v>
      </c>
      <c r="H4169" s="111" t="s">
        <v>13</v>
      </c>
      <c r="I4169" s="111" t="s">
        <v>1283</v>
      </c>
      <c r="J4169" s="112">
        <v>100</v>
      </c>
      <c r="K4169" s="112">
        <v>1244</v>
      </c>
      <c r="L4169" s="112">
        <v>124400</v>
      </c>
      <c r="M4169" s="112">
        <v>2.9620000000000002</v>
      </c>
      <c r="N4169" s="112">
        <v>296.2</v>
      </c>
      <c r="O4169" s="112">
        <v>0</v>
      </c>
      <c r="P4169" s="112">
        <v>0</v>
      </c>
      <c r="Q4169" s="112">
        <v>1246.9619</v>
      </c>
      <c r="R4169" s="112">
        <v>124696.19</v>
      </c>
      <c r="S4169" s="111" t="s">
        <v>1386</v>
      </c>
    </row>
    <row r="4170" spans="1:19">
      <c r="A4170" s="111" t="s">
        <v>4054</v>
      </c>
      <c r="B4170" s="143">
        <v>44360</v>
      </c>
      <c r="C4170" s="111" t="s">
        <v>4055</v>
      </c>
      <c r="D4170" s="143">
        <v>44360</v>
      </c>
      <c r="E4170" s="111" t="s">
        <v>1387</v>
      </c>
      <c r="F4170" s="111" t="s">
        <v>93</v>
      </c>
      <c r="G4170" s="111" t="s">
        <v>1404</v>
      </c>
      <c r="H4170" s="111" t="s">
        <v>1391</v>
      </c>
      <c r="I4170" s="111" t="s">
        <v>1315</v>
      </c>
      <c r="J4170" s="112">
        <v>20</v>
      </c>
      <c r="K4170" s="112">
        <v>7227</v>
      </c>
      <c r="L4170" s="112">
        <v>144540</v>
      </c>
      <c r="M4170" s="112">
        <v>17.207100000000001</v>
      </c>
      <c r="N4170" s="112">
        <v>344.142</v>
      </c>
      <c r="O4170" s="112">
        <v>0</v>
      </c>
      <c r="P4170" s="112">
        <v>0</v>
      </c>
      <c r="Q4170" s="112">
        <v>7244.2070999999996</v>
      </c>
      <c r="R4170" s="112">
        <v>144884.14199999999</v>
      </c>
      <c r="S4170" s="111" t="s">
        <v>1386</v>
      </c>
    </row>
    <row r="4171" spans="1:19">
      <c r="A4171" s="111" t="s">
        <v>4056</v>
      </c>
      <c r="B4171" s="143">
        <v>44360</v>
      </c>
      <c r="C4171" s="111" t="s">
        <v>4057</v>
      </c>
      <c r="D4171" s="143">
        <v>44360</v>
      </c>
      <c r="E4171" s="111" t="s">
        <v>1387</v>
      </c>
      <c r="F4171" s="111" t="s">
        <v>98</v>
      </c>
      <c r="G4171" s="111" t="s">
        <v>1020</v>
      </c>
      <c r="H4171" s="111" t="s">
        <v>1391</v>
      </c>
      <c r="I4171" s="111" t="s">
        <v>1315</v>
      </c>
      <c r="J4171" s="112">
        <v>15</v>
      </c>
      <c r="K4171" s="112">
        <v>7227</v>
      </c>
      <c r="L4171" s="112">
        <v>108405</v>
      </c>
      <c r="M4171" s="112">
        <v>17.207100000000001</v>
      </c>
      <c r="N4171" s="112">
        <v>258.10649999999998</v>
      </c>
      <c r="O4171" s="112">
        <v>0</v>
      </c>
      <c r="P4171" s="112">
        <v>0</v>
      </c>
      <c r="Q4171" s="112">
        <v>7244.2070999999996</v>
      </c>
      <c r="R4171" s="112">
        <v>108663.10649999999</v>
      </c>
      <c r="S4171" s="111" t="s">
        <v>1386</v>
      </c>
    </row>
    <row r="4172" spans="1:19">
      <c r="A4172" s="111" t="s">
        <v>4056</v>
      </c>
      <c r="B4172" s="143">
        <v>44360</v>
      </c>
      <c r="C4172" s="111" t="s">
        <v>4057</v>
      </c>
      <c r="D4172" s="143">
        <v>44360</v>
      </c>
      <c r="E4172" s="111" t="s">
        <v>1387</v>
      </c>
      <c r="F4172" s="111" t="s">
        <v>98</v>
      </c>
      <c r="G4172" s="111" t="s">
        <v>1020</v>
      </c>
      <c r="H4172" s="111" t="s">
        <v>1391</v>
      </c>
      <c r="I4172" s="111" t="s">
        <v>1436</v>
      </c>
      <c r="J4172" s="112">
        <v>20</v>
      </c>
      <c r="K4172" s="112">
        <v>1176</v>
      </c>
      <c r="L4172" s="112">
        <v>23520</v>
      </c>
      <c r="M4172" s="112">
        <v>2.8</v>
      </c>
      <c r="N4172" s="112">
        <v>56</v>
      </c>
      <c r="O4172" s="112">
        <v>0</v>
      </c>
      <c r="P4172" s="112">
        <v>0</v>
      </c>
      <c r="Q4172" s="112">
        <v>1178.8</v>
      </c>
      <c r="R4172" s="112">
        <v>23576</v>
      </c>
      <c r="S4172" s="111" t="s">
        <v>1386</v>
      </c>
    </row>
    <row r="4173" spans="1:19">
      <c r="A4173" s="111" t="s">
        <v>4056</v>
      </c>
      <c r="B4173" s="143">
        <v>44360</v>
      </c>
      <c r="C4173" s="111" t="s">
        <v>4057</v>
      </c>
      <c r="D4173" s="143">
        <v>44360</v>
      </c>
      <c r="E4173" s="111" t="s">
        <v>1387</v>
      </c>
      <c r="F4173" s="111" t="s">
        <v>98</v>
      </c>
      <c r="G4173" s="111" t="s">
        <v>1020</v>
      </c>
      <c r="H4173" s="111" t="s">
        <v>1391</v>
      </c>
      <c r="I4173" s="111" t="s">
        <v>1338</v>
      </c>
      <c r="J4173" s="112">
        <v>20</v>
      </c>
      <c r="K4173" s="112">
        <v>1186</v>
      </c>
      <c r="L4173" s="112">
        <v>23720</v>
      </c>
      <c r="M4173" s="112">
        <v>2.8237999999999999</v>
      </c>
      <c r="N4173" s="112">
        <v>56.475999999999999</v>
      </c>
      <c r="O4173" s="112">
        <v>0</v>
      </c>
      <c r="P4173" s="112">
        <v>0</v>
      </c>
      <c r="Q4173" s="112">
        <v>1188.8237999999999</v>
      </c>
      <c r="R4173" s="112">
        <v>23776.475999999999</v>
      </c>
      <c r="S4173" s="111" t="s">
        <v>1386</v>
      </c>
    </row>
    <row r="4174" spans="1:19">
      <c r="A4174" s="111" t="s">
        <v>4058</v>
      </c>
      <c r="B4174" s="143">
        <v>44360</v>
      </c>
      <c r="C4174" s="111" t="s">
        <v>4059</v>
      </c>
      <c r="D4174" s="143">
        <v>44360</v>
      </c>
      <c r="E4174" s="111" t="s">
        <v>1387</v>
      </c>
      <c r="F4174" s="111" t="s">
        <v>1439</v>
      </c>
      <c r="G4174" s="111" t="s">
        <v>1392</v>
      </c>
      <c r="H4174" s="111" t="s">
        <v>1391</v>
      </c>
      <c r="I4174" s="111" t="s">
        <v>1338</v>
      </c>
      <c r="J4174" s="112">
        <v>20</v>
      </c>
      <c r="K4174" s="112">
        <v>1186</v>
      </c>
      <c r="L4174" s="112">
        <v>23720</v>
      </c>
      <c r="M4174" s="112">
        <v>2.8237999999999999</v>
      </c>
      <c r="N4174" s="112">
        <v>56.475999999999999</v>
      </c>
      <c r="O4174" s="112">
        <v>0</v>
      </c>
      <c r="P4174" s="112">
        <v>0</v>
      </c>
      <c r="Q4174" s="112">
        <v>1188.8237999999999</v>
      </c>
      <c r="R4174" s="112">
        <v>23776.475999999999</v>
      </c>
      <c r="S4174" s="111" t="s">
        <v>1386</v>
      </c>
    </row>
    <row r="4175" spans="1:19">
      <c r="A4175" s="111" t="s">
        <v>4058</v>
      </c>
      <c r="B4175" s="143">
        <v>44360</v>
      </c>
      <c r="C4175" s="111" t="s">
        <v>4059</v>
      </c>
      <c r="D4175" s="143">
        <v>44360</v>
      </c>
      <c r="E4175" s="111" t="s">
        <v>1387</v>
      </c>
      <c r="F4175" s="111" t="s">
        <v>1439</v>
      </c>
      <c r="G4175" s="111" t="s">
        <v>1392</v>
      </c>
      <c r="H4175" s="111" t="s">
        <v>1391</v>
      </c>
      <c r="I4175" s="111" t="s">
        <v>1367</v>
      </c>
      <c r="J4175" s="112">
        <v>5</v>
      </c>
      <c r="K4175" s="112">
        <v>7760</v>
      </c>
      <c r="L4175" s="112">
        <v>38800</v>
      </c>
      <c r="M4175" s="112">
        <v>18.476199999999999</v>
      </c>
      <c r="N4175" s="112">
        <v>92.381</v>
      </c>
      <c r="O4175" s="112">
        <v>0</v>
      </c>
      <c r="P4175" s="112">
        <v>0</v>
      </c>
      <c r="Q4175" s="112">
        <v>7778.4762000000001</v>
      </c>
      <c r="R4175" s="112">
        <v>38892.381000000001</v>
      </c>
      <c r="S4175" s="111" t="s">
        <v>1386</v>
      </c>
    </row>
    <row r="4176" spans="1:19">
      <c r="A4176" s="111" t="s">
        <v>4058</v>
      </c>
      <c r="B4176" s="143">
        <v>44360</v>
      </c>
      <c r="C4176" s="111" t="s">
        <v>4059</v>
      </c>
      <c r="D4176" s="143">
        <v>44360</v>
      </c>
      <c r="E4176" s="111" t="s">
        <v>1387</v>
      </c>
      <c r="F4176" s="111" t="s">
        <v>1439</v>
      </c>
      <c r="G4176" s="111" t="s">
        <v>1392</v>
      </c>
      <c r="H4176" s="111" t="s">
        <v>1391</v>
      </c>
      <c r="I4176" s="111" t="s">
        <v>1315</v>
      </c>
      <c r="J4176" s="112">
        <v>5</v>
      </c>
      <c r="K4176" s="112">
        <v>7227</v>
      </c>
      <c r="L4176" s="112">
        <v>36135</v>
      </c>
      <c r="M4176" s="112">
        <v>17.207100000000001</v>
      </c>
      <c r="N4176" s="112">
        <v>86.035499999999999</v>
      </c>
      <c r="O4176" s="112">
        <v>0</v>
      </c>
      <c r="P4176" s="112">
        <v>0</v>
      </c>
      <c r="Q4176" s="112">
        <v>7244.2070999999996</v>
      </c>
      <c r="R4176" s="112">
        <v>36221.035499999998</v>
      </c>
      <c r="S4176" s="111" t="s">
        <v>1386</v>
      </c>
    </row>
    <row r="4177" spans="1:19">
      <c r="A4177" s="111" t="s">
        <v>4060</v>
      </c>
      <c r="B4177" s="143">
        <v>44360</v>
      </c>
      <c r="C4177" s="111" t="s">
        <v>4061</v>
      </c>
      <c r="D4177" s="143">
        <v>44360</v>
      </c>
      <c r="E4177" s="111" t="s">
        <v>1387</v>
      </c>
      <c r="F4177" s="111" t="s">
        <v>832</v>
      </c>
      <c r="G4177" s="111" t="s">
        <v>987</v>
      </c>
      <c r="H4177" s="111" t="s">
        <v>1391</v>
      </c>
      <c r="I4177" s="111" t="s">
        <v>1367</v>
      </c>
      <c r="J4177" s="112">
        <v>30</v>
      </c>
      <c r="K4177" s="112">
        <v>7760</v>
      </c>
      <c r="L4177" s="112">
        <v>232800</v>
      </c>
      <c r="M4177" s="112">
        <v>18.476199999999999</v>
      </c>
      <c r="N4177" s="112">
        <v>554.28599999999994</v>
      </c>
      <c r="O4177" s="112">
        <v>0</v>
      </c>
      <c r="P4177" s="112">
        <v>0</v>
      </c>
      <c r="Q4177" s="112">
        <v>7778.4762000000001</v>
      </c>
      <c r="R4177" s="112">
        <v>233354.28599999999</v>
      </c>
      <c r="S4177" s="111" t="s">
        <v>1386</v>
      </c>
    </row>
    <row r="4178" spans="1:19">
      <c r="A4178" s="111" t="s">
        <v>4060</v>
      </c>
      <c r="B4178" s="143">
        <v>44360</v>
      </c>
      <c r="C4178" s="111" t="s">
        <v>4061</v>
      </c>
      <c r="D4178" s="143">
        <v>44360</v>
      </c>
      <c r="E4178" s="111" t="s">
        <v>1387</v>
      </c>
      <c r="F4178" s="111" t="s">
        <v>832</v>
      </c>
      <c r="G4178" s="111" t="s">
        <v>987</v>
      </c>
      <c r="H4178" s="111" t="s">
        <v>1391</v>
      </c>
      <c r="I4178" s="111" t="s">
        <v>1436</v>
      </c>
      <c r="J4178" s="112">
        <v>20</v>
      </c>
      <c r="K4178" s="112">
        <v>1176</v>
      </c>
      <c r="L4178" s="112">
        <v>23520</v>
      </c>
      <c r="M4178" s="112">
        <v>2.8</v>
      </c>
      <c r="N4178" s="112">
        <v>56</v>
      </c>
      <c r="O4178" s="112">
        <v>0</v>
      </c>
      <c r="P4178" s="112">
        <v>0</v>
      </c>
      <c r="Q4178" s="112">
        <v>1178.8</v>
      </c>
      <c r="R4178" s="112">
        <v>23576</v>
      </c>
      <c r="S4178" s="111" t="s">
        <v>1386</v>
      </c>
    </row>
    <row r="4179" spans="1:19">
      <c r="A4179" s="111" t="s">
        <v>4062</v>
      </c>
      <c r="B4179" s="143">
        <v>44360</v>
      </c>
      <c r="C4179" s="111" t="s">
        <v>4063</v>
      </c>
      <c r="D4179" s="143">
        <v>44360</v>
      </c>
      <c r="E4179" s="111" t="s">
        <v>1387</v>
      </c>
      <c r="F4179" s="111" t="s">
        <v>83</v>
      </c>
      <c r="G4179" s="111" t="s">
        <v>1072</v>
      </c>
      <c r="H4179" s="111" t="s">
        <v>1391</v>
      </c>
      <c r="I4179" s="111" t="s">
        <v>1315</v>
      </c>
      <c r="J4179" s="112">
        <v>5</v>
      </c>
      <c r="K4179" s="112">
        <v>7227</v>
      </c>
      <c r="L4179" s="112">
        <v>36135</v>
      </c>
      <c r="M4179" s="112">
        <v>17.207100000000001</v>
      </c>
      <c r="N4179" s="112">
        <v>86.035499999999999</v>
      </c>
      <c r="O4179" s="112">
        <v>0</v>
      </c>
      <c r="P4179" s="112">
        <v>0</v>
      </c>
      <c r="Q4179" s="112">
        <v>7244.2070999999996</v>
      </c>
      <c r="R4179" s="112">
        <v>36221.035499999998</v>
      </c>
      <c r="S4179" s="111" t="s">
        <v>1386</v>
      </c>
    </row>
    <row r="4180" spans="1:19">
      <c r="A4180" s="111" t="s">
        <v>4064</v>
      </c>
      <c r="B4180" s="143">
        <v>44360</v>
      </c>
      <c r="C4180" s="111" t="s">
        <v>4065</v>
      </c>
      <c r="D4180" s="143">
        <v>44360</v>
      </c>
      <c r="E4180" s="111" t="s">
        <v>1387</v>
      </c>
      <c r="F4180" s="111" t="s">
        <v>85</v>
      </c>
      <c r="G4180" s="111" t="s">
        <v>1410</v>
      </c>
      <c r="H4180" s="111" t="s">
        <v>1391</v>
      </c>
      <c r="I4180" s="111" t="s">
        <v>1127</v>
      </c>
      <c r="J4180" s="112">
        <v>20</v>
      </c>
      <c r="K4180" s="112">
        <v>1419</v>
      </c>
      <c r="L4180" s="112">
        <v>28380</v>
      </c>
      <c r="M4180" s="112">
        <v>3.3786</v>
      </c>
      <c r="N4180" s="112">
        <v>67.572000000000003</v>
      </c>
      <c r="O4180" s="112">
        <v>0</v>
      </c>
      <c r="P4180" s="112">
        <v>0</v>
      </c>
      <c r="Q4180" s="112">
        <v>1422.3786</v>
      </c>
      <c r="R4180" s="112">
        <v>28447.572</v>
      </c>
      <c r="S4180" s="111" t="s">
        <v>1386</v>
      </c>
    </row>
    <row r="4181" spans="1:19">
      <c r="A4181" s="111" t="s">
        <v>4064</v>
      </c>
      <c r="B4181" s="143">
        <v>44360</v>
      </c>
      <c r="C4181" s="111" t="s">
        <v>4065</v>
      </c>
      <c r="D4181" s="143">
        <v>44360</v>
      </c>
      <c r="E4181" s="111" t="s">
        <v>1387</v>
      </c>
      <c r="F4181" s="111" t="s">
        <v>85</v>
      </c>
      <c r="G4181" s="111" t="s">
        <v>1410</v>
      </c>
      <c r="H4181" s="111" t="s">
        <v>1391</v>
      </c>
      <c r="I4181" s="111" t="s">
        <v>1334</v>
      </c>
      <c r="J4181" s="112">
        <v>20</v>
      </c>
      <c r="K4181" s="112">
        <v>1400</v>
      </c>
      <c r="L4181" s="112">
        <v>28000</v>
      </c>
      <c r="M4181" s="112">
        <v>3.3332999999999999</v>
      </c>
      <c r="N4181" s="112">
        <v>66.665999999999997</v>
      </c>
      <c r="O4181" s="112">
        <v>0</v>
      </c>
      <c r="P4181" s="112">
        <v>0</v>
      </c>
      <c r="Q4181" s="112">
        <v>1403.3333</v>
      </c>
      <c r="R4181" s="112">
        <v>28066.666000000001</v>
      </c>
      <c r="S4181" s="111" t="s">
        <v>1386</v>
      </c>
    </row>
    <row r="4182" spans="1:19">
      <c r="A4182" s="111" t="s">
        <v>4064</v>
      </c>
      <c r="B4182" s="143">
        <v>44360</v>
      </c>
      <c r="C4182" s="111" t="s">
        <v>4065</v>
      </c>
      <c r="D4182" s="143">
        <v>44360</v>
      </c>
      <c r="E4182" s="111" t="s">
        <v>1387</v>
      </c>
      <c r="F4182" s="111" t="s">
        <v>85</v>
      </c>
      <c r="G4182" s="111" t="s">
        <v>1410</v>
      </c>
      <c r="H4182" s="111" t="s">
        <v>1391</v>
      </c>
      <c r="I4182" s="111" t="s">
        <v>1315</v>
      </c>
      <c r="J4182" s="112">
        <v>5</v>
      </c>
      <c r="K4182" s="112">
        <v>7227</v>
      </c>
      <c r="L4182" s="112">
        <v>36135</v>
      </c>
      <c r="M4182" s="112">
        <v>17.207100000000001</v>
      </c>
      <c r="N4182" s="112">
        <v>86.035499999999999</v>
      </c>
      <c r="O4182" s="112">
        <v>0</v>
      </c>
      <c r="P4182" s="112">
        <v>0</v>
      </c>
      <c r="Q4182" s="112">
        <v>7244.2070999999996</v>
      </c>
      <c r="R4182" s="112">
        <v>36221.035499999998</v>
      </c>
      <c r="S4182" s="111" t="s">
        <v>1386</v>
      </c>
    </row>
    <row r="4183" spans="1:19">
      <c r="A4183" s="111" t="s">
        <v>4064</v>
      </c>
      <c r="B4183" s="143">
        <v>44360</v>
      </c>
      <c r="C4183" s="111" t="s">
        <v>4065</v>
      </c>
      <c r="D4183" s="143">
        <v>44360</v>
      </c>
      <c r="E4183" s="111" t="s">
        <v>1387</v>
      </c>
      <c r="F4183" s="111" t="s">
        <v>85</v>
      </c>
      <c r="G4183" s="111" t="s">
        <v>1410</v>
      </c>
      <c r="H4183" s="111" t="s">
        <v>1391</v>
      </c>
      <c r="I4183" s="111" t="s">
        <v>1283</v>
      </c>
      <c r="J4183" s="112">
        <v>20</v>
      </c>
      <c r="K4183" s="112">
        <v>1244</v>
      </c>
      <c r="L4183" s="112">
        <v>24880</v>
      </c>
      <c r="M4183" s="112">
        <v>2.9619</v>
      </c>
      <c r="N4183" s="112">
        <v>59.238</v>
      </c>
      <c r="O4183" s="112">
        <v>0</v>
      </c>
      <c r="P4183" s="112">
        <v>0</v>
      </c>
      <c r="Q4183" s="112">
        <v>1246.9619</v>
      </c>
      <c r="R4183" s="112">
        <v>24939.238000000001</v>
      </c>
      <c r="S4183" s="111" t="s">
        <v>1386</v>
      </c>
    </row>
    <row r="4184" spans="1:19" ht="25.5">
      <c r="A4184" s="111" t="s">
        <v>4066</v>
      </c>
      <c r="B4184" s="143">
        <v>44360</v>
      </c>
      <c r="C4184" s="111" t="s">
        <v>4067</v>
      </c>
      <c r="D4184" s="143">
        <v>44360</v>
      </c>
      <c r="E4184" s="111" t="s">
        <v>1387</v>
      </c>
      <c r="F4184" s="111" t="s">
        <v>80</v>
      </c>
      <c r="G4184" s="111" t="s">
        <v>992</v>
      </c>
      <c r="H4184" s="111" t="s">
        <v>1391</v>
      </c>
      <c r="I4184" s="111" t="s">
        <v>1379</v>
      </c>
      <c r="J4184" s="112">
        <v>5</v>
      </c>
      <c r="K4184" s="112">
        <v>9035</v>
      </c>
      <c r="L4184" s="112">
        <v>45175</v>
      </c>
      <c r="M4184" s="112">
        <v>21.511900000000001</v>
      </c>
      <c r="N4184" s="112">
        <v>107.5595</v>
      </c>
      <c r="O4184" s="112">
        <v>0</v>
      </c>
      <c r="P4184" s="112">
        <v>0</v>
      </c>
      <c r="Q4184" s="112">
        <v>9056.5118999999995</v>
      </c>
      <c r="R4184" s="112">
        <v>45282.559500000003</v>
      </c>
      <c r="S4184" s="111" t="s">
        <v>1386</v>
      </c>
    </row>
    <row r="4185" spans="1:19">
      <c r="A4185" s="111" t="s">
        <v>4066</v>
      </c>
      <c r="B4185" s="143">
        <v>44360</v>
      </c>
      <c r="C4185" s="111" t="s">
        <v>4067</v>
      </c>
      <c r="D4185" s="143">
        <v>44360</v>
      </c>
      <c r="E4185" s="111" t="s">
        <v>1387</v>
      </c>
      <c r="F4185" s="111" t="s">
        <v>80</v>
      </c>
      <c r="G4185" s="111" t="s">
        <v>992</v>
      </c>
      <c r="H4185" s="111" t="s">
        <v>1391</v>
      </c>
      <c r="I4185" s="111" t="s">
        <v>1334</v>
      </c>
      <c r="J4185" s="112">
        <v>40</v>
      </c>
      <c r="K4185" s="112">
        <v>1400</v>
      </c>
      <c r="L4185" s="112">
        <v>56000</v>
      </c>
      <c r="M4185" s="112">
        <v>3.3332999999999999</v>
      </c>
      <c r="N4185" s="112">
        <v>133.33199999999999</v>
      </c>
      <c r="O4185" s="112">
        <v>0</v>
      </c>
      <c r="P4185" s="112">
        <v>0</v>
      </c>
      <c r="Q4185" s="112">
        <v>1403.3333</v>
      </c>
      <c r="R4185" s="112">
        <v>56133.332000000002</v>
      </c>
      <c r="S4185" s="111" t="s">
        <v>1386</v>
      </c>
    </row>
    <row r="4186" spans="1:19">
      <c r="A4186" s="111" t="s">
        <v>4066</v>
      </c>
      <c r="B4186" s="143">
        <v>44360</v>
      </c>
      <c r="C4186" s="111" t="s">
        <v>4067</v>
      </c>
      <c r="D4186" s="143">
        <v>44360</v>
      </c>
      <c r="E4186" s="111" t="s">
        <v>1387</v>
      </c>
      <c r="F4186" s="111" t="s">
        <v>80</v>
      </c>
      <c r="G4186" s="111" t="s">
        <v>992</v>
      </c>
      <c r="H4186" s="111" t="s">
        <v>1391</v>
      </c>
      <c r="I4186" s="111" t="s">
        <v>1338</v>
      </c>
      <c r="J4186" s="112">
        <v>20</v>
      </c>
      <c r="K4186" s="112">
        <v>1186</v>
      </c>
      <c r="L4186" s="112">
        <v>23720</v>
      </c>
      <c r="M4186" s="112">
        <v>2.8237999999999999</v>
      </c>
      <c r="N4186" s="112">
        <v>56.475999999999999</v>
      </c>
      <c r="O4186" s="112">
        <v>0</v>
      </c>
      <c r="P4186" s="112">
        <v>0</v>
      </c>
      <c r="Q4186" s="112">
        <v>1188.8237999999999</v>
      </c>
      <c r="R4186" s="112">
        <v>23776.475999999999</v>
      </c>
      <c r="S4186" s="111" t="s">
        <v>1386</v>
      </c>
    </row>
    <row r="4187" spans="1:19">
      <c r="A4187" s="111" t="s">
        <v>4066</v>
      </c>
      <c r="B4187" s="143">
        <v>44360</v>
      </c>
      <c r="C4187" s="111" t="s">
        <v>4067</v>
      </c>
      <c r="D4187" s="143">
        <v>44360</v>
      </c>
      <c r="E4187" s="111" t="s">
        <v>1387</v>
      </c>
      <c r="F4187" s="111" t="s">
        <v>80</v>
      </c>
      <c r="G4187" s="111" t="s">
        <v>992</v>
      </c>
      <c r="H4187" s="111" t="s">
        <v>1391</v>
      </c>
      <c r="I4187" s="111" t="s">
        <v>1126</v>
      </c>
      <c r="J4187" s="112">
        <v>3</v>
      </c>
      <c r="K4187" s="112">
        <v>9045</v>
      </c>
      <c r="L4187" s="112">
        <v>27135</v>
      </c>
      <c r="M4187" s="112">
        <v>21.535699999999999</v>
      </c>
      <c r="N4187" s="112">
        <v>64.607100000000003</v>
      </c>
      <c r="O4187" s="112">
        <v>0</v>
      </c>
      <c r="P4187" s="112">
        <v>0</v>
      </c>
      <c r="Q4187" s="112">
        <v>9066.5357000000004</v>
      </c>
      <c r="R4187" s="112">
        <v>27199.607100000001</v>
      </c>
      <c r="S4187" s="111" t="s">
        <v>1386</v>
      </c>
    </row>
    <row r="4188" spans="1:19">
      <c r="A4188" s="111" t="s">
        <v>4066</v>
      </c>
      <c r="B4188" s="143">
        <v>44360</v>
      </c>
      <c r="C4188" s="111" t="s">
        <v>4067</v>
      </c>
      <c r="D4188" s="143">
        <v>44360</v>
      </c>
      <c r="E4188" s="111" t="s">
        <v>1387</v>
      </c>
      <c r="F4188" s="111" t="s">
        <v>80</v>
      </c>
      <c r="G4188" s="111" t="s">
        <v>992</v>
      </c>
      <c r="H4188" s="111" t="s">
        <v>1391</v>
      </c>
      <c r="I4188" s="111" t="s">
        <v>1436</v>
      </c>
      <c r="J4188" s="112">
        <v>40</v>
      </c>
      <c r="K4188" s="112">
        <v>1176</v>
      </c>
      <c r="L4188" s="112">
        <v>47040</v>
      </c>
      <c r="M4188" s="112">
        <v>2.8</v>
      </c>
      <c r="N4188" s="112">
        <v>112</v>
      </c>
      <c r="O4188" s="112">
        <v>0</v>
      </c>
      <c r="P4188" s="112">
        <v>0</v>
      </c>
      <c r="Q4188" s="112">
        <v>1178.8</v>
      </c>
      <c r="R4188" s="112">
        <v>47152</v>
      </c>
      <c r="S4188" s="111" t="s">
        <v>1386</v>
      </c>
    </row>
    <row r="4189" spans="1:19">
      <c r="A4189" s="111" t="s">
        <v>4068</v>
      </c>
      <c r="B4189" s="143">
        <v>44360</v>
      </c>
      <c r="C4189" s="111" t="s">
        <v>4069</v>
      </c>
      <c r="D4189" s="143">
        <v>44360</v>
      </c>
      <c r="E4189" s="111" t="s">
        <v>1387</v>
      </c>
      <c r="F4189" s="111" t="s">
        <v>49</v>
      </c>
      <c r="G4189" s="111" t="s">
        <v>35</v>
      </c>
      <c r="H4189" s="111" t="s">
        <v>13</v>
      </c>
      <c r="I4189" s="111" t="s">
        <v>1315</v>
      </c>
      <c r="J4189" s="112">
        <v>10</v>
      </c>
      <c r="K4189" s="112">
        <v>7227</v>
      </c>
      <c r="L4189" s="112">
        <v>72270</v>
      </c>
      <c r="M4189" s="112">
        <v>17.207000000000001</v>
      </c>
      <c r="N4189" s="112">
        <v>172.07</v>
      </c>
      <c r="O4189" s="112">
        <v>0</v>
      </c>
      <c r="P4189" s="112">
        <v>0</v>
      </c>
      <c r="Q4189" s="112">
        <v>7244.2070999999996</v>
      </c>
      <c r="R4189" s="112">
        <v>72442.070999999996</v>
      </c>
      <c r="S4189" s="111" t="s">
        <v>1386</v>
      </c>
    </row>
    <row r="4190" spans="1:19">
      <c r="A4190" s="111" t="s">
        <v>4068</v>
      </c>
      <c r="B4190" s="143">
        <v>44360</v>
      </c>
      <c r="C4190" s="111" t="s">
        <v>4069</v>
      </c>
      <c r="D4190" s="143">
        <v>44360</v>
      </c>
      <c r="E4190" s="111" t="s">
        <v>1387</v>
      </c>
      <c r="F4190" s="111" t="s">
        <v>49</v>
      </c>
      <c r="G4190" s="111" t="s">
        <v>35</v>
      </c>
      <c r="H4190" s="111" t="s">
        <v>13</v>
      </c>
      <c r="I4190" s="111" t="s">
        <v>1127</v>
      </c>
      <c r="J4190" s="112">
        <v>40</v>
      </c>
      <c r="K4190" s="112">
        <v>1419</v>
      </c>
      <c r="L4190" s="112">
        <v>56760</v>
      </c>
      <c r="M4190" s="112">
        <v>3.379</v>
      </c>
      <c r="N4190" s="112">
        <v>135.16</v>
      </c>
      <c r="O4190" s="112">
        <v>0</v>
      </c>
      <c r="P4190" s="112">
        <v>0</v>
      </c>
      <c r="Q4190" s="112">
        <v>1422.3786</v>
      </c>
      <c r="R4190" s="112">
        <v>56895.144</v>
      </c>
      <c r="S4190" s="111" t="s">
        <v>1386</v>
      </c>
    </row>
    <row r="4191" spans="1:19">
      <c r="A4191" s="111" t="s">
        <v>4070</v>
      </c>
      <c r="B4191" s="143">
        <v>44360</v>
      </c>
      <c r="C4191" s="111" t="s">
        <v>4071</v>
      </c>
      <c r="D4191" s="143">
        <v>44360</v>
      </c>
      <c r="E4191" s="111" t="s">
        <v>1387</v>
      </c>
      <c r="F4191" s="111" t="s">
        <v>101</v>
      </c>
      <c r="G4191" s="111" t="s">
        <v>989</v>
      </c>
      <c r="H4191" s="111" t="s">
        <v>1391</v>
      </c>
      <c r="I4191" s="111" t="s">
        <v>1338</v>
      </c>
      <c r="J4191" s="112">
        <v>20</v>
      </c>
      <c r="K4191" s="112">
        <v>1186</v>
      </c>
      <c r="L4191" s="112">
        <v>23720</v>
      </c>
      <c r="M4191" s="112">
        <v>2.8237999999999999</v>
      </c>
      <c r="N4191" s="112">
        <v>56.475999999999999</v>
      </c>
      <c r="O4191" s="112">
        <v>0</v>
      </c>
      <c r="P4191" s="112">
        <v>0</v>
      </c>
      <c r="Q4191" s="112">
        <v>1188.8237999999999</v>
      </c>
      <c r="R4191" s="112">
        <v>23776.475999999999</v>
      </c>
      <c r="S4191" s="111" t="s">
        <v>1386</v>
      </c>
    </row>
    <row r="4192" spans="1:19">
      <c r="A4192" s="111" t="s">
        <v>4072</v>
      </c>
      <c r="B4192" s="143">
        <v>44360</v>
      </c>
      <c r="C4192" s="111" t="s">
        <v>4073</v>
      </c>
      <c r="D4192" s="143">
        <v>44360</v>
      </c>
      <c r="E4192" s="111" t="s">
        <v>1387</v>
      </c>
      <c r="F4192" s="111" t="s">
        <v>91</v>
      </c>
      <c r="G4192" s="111" t="s">
        <v>989</v>
      </c>
      <c r="H4192" s="111" t="s">
        <v>1391</v>
      </c>
      <c r="I4192" s="111" t="s">
        <v>1436</v>
      </c>
      <c r="J4192" s="112">
        <v>80</v>
      </c>
      <c r="K4192" s="112">
        <v>1176</v>
      </c>
      <c r="L4192" s="112">
        <v>94080</v>
      </c>
      <c r="M4192" s="112">
        <v>2.8</v>
      </c>
      <c r="N4192" s="112">
        <v>224</v>
      </c>
      <c r="O4192" s="112">
        <v>0</v>
      </c>
      <c r="P4192" s="112">
        <v>0</v>
      </c>
      <c r="Q4192" s="112">
        <v>1178.8</v>
      </c>
      <c r="R4192" s="112">
        <v>94304</v>
      </c>
      <c r="S4192" s="111" t="s">
        <v>1386</v>
      </c>
    </row>
    <row r="4193" spans="1:19">
      <c r="A4193" s="111" t="s">
        <v>4074</v>
      </c>
      <c r="B4193" s="143">
        <v>44360</v>
      </c>
      <c r="C4193" s="111" t="s">
        <v>4075</v>
      </c>
      <c r="D4193" s="143">
        <v>44360</v>
      </c>
      <c r="E4193" s="111" t="s">
        <v>1387</v>
      </c>
      <c r="F4193" s="111" t="s">
        <v>95</v>
      </c>
      <c r="G4193" s="111" t="s">
        <v>989</v>
      </c>
      <c r="H4193" s="111" t="s">
        <v>1391</v>
      </c>
      <c r="I4193" s="111" t="s">
        <v>1367</v>
      </c>
      <c r="J4193" s="112">
        <v>10</v>
      </c>
      <c r="K4193" s="112">
        <v>7760</v>
      </c>
      <c r="L4193" s="112">
        <v>77600</v>
      </c>
      <c r="M4193" s="112">
        <v>18.476199999999999</v>
      </c>
      <c r="N4193" s="112">
        <v>184.762</v>
      </c>
      <c r="O4193" s="112">
        <v>0</v>
      </c>
      <c r="P4193" s="112">
        <v>0</v>
      </c>
      <c r="Q4193" s="112">
        <v>7778.4762000000001</v>
      </c>
      <c r="R4193" s="112">
        <v>77784.762000000002</v>
      </c>
      <c r="S4193" s="111" t="s">
        <v>1386</v>
      </c>
    </row>
    <row r="4194" spans="1:19">
      <c r="A4194" s="111" t="s">
        <v>4074</v>
      </c>
      <c r="B4194" s="143">
        <v>44360</v>
      </c>
      <c r="C4194" s="111" t="s">
        <v>4075</v>
      </c>
      <c r="D4194" s="143">
        <v>44360</v>
      </c>
      <c r="E4194" s="111" t="s">
        <v>1387</v>
      </c>
      <c r="F4194" s="111" t="s">
        <v>95</v>
      </c>
      <c r="G4194" s="111" t="s">
        <v>989</v>
      </c>
      <c r="H4194" s="111" t="s">
        <v>1391</v>
      </c>
      <c r="I4194" s="111" t="s">
        <v>1334</v>
      </c>
      <c r="J4194" s="112">
        <v>20</v>
      </c>
      <c r="K4194" s="112">
        <v>1400</v>
      </c>
      <c r="L4194" s="112">
        <v>28000</v>
      </c>
      <c r="M4194" s="112">
        <v>3.3332999999999999</v>
      </c>
      <c r="N4194" s="112">
        <v>66.665999999999997</v>
      </c>
      <c r="O4194" s="112">
        <v>0</v>
      </c>
      <c r="P4194" s="112">
        <v>0</v>
      </c>
      <c r="Q4194" s="112">
        <v>1403.3333</v>
      </c>
      <c r="R4194" s="112">
        <v>28066.666000000001</v>
      </c>
      <c r="S4194" s="111" t="s">
        <v>1386</v>
      </c>
    </row>
    <row r="4195" spans="1:19">
      <c r="A4195" s="111" t="s">
        <v>4074</v>
      </c>
      <c r="B4195" s="143">
        <v>44360</v>
      </c>
      <c r="C4195" s="111" t="s">
        <v>4075</v>
      </c>
      <c r="D4195" s="143">
        <v>44360</v>
      </c>
      <c r="E4195" s="111" t="s">
        <v>1387</v>
      </c>
      <c r="F4195" s="111" t="s">
        <v>95</v>
      </c>
      <c r="G4195" s="111" t="s">
        <v>989</v>
      </c>
      <c r="H4195" s="111" t="s">
        <v>1391</v>
      </c>
      <c r="I4195" s="111" t="s">
        <v>1436</v>
      </c>
      <c r="J4195" s="112">
        <v>20</v>
      </c>
      <c r="K4195" s="112">
        <v>1176</v>
      </c>
      <c r="L4195" s="112">
        <v>23520</v>
      </c>
      <c r="M4195" s="112">
        <v>2.8</v>
      </c>
      <c r="N4195" s="112">
        <v>56</v>
      </c>
      <c r="O4195" s="112">
        <v>0</v>
      </c>
      <c r="P4195" s="112">
        <v>0</v>
      </c>
      <c r="Q4195" s="112">
        <v>1178.8</v>
      </c>
      <c r="R4195" s="112">
        <v>23576</v>
      </c>
      <c r="S4195" s="111" t="s">
        <v>1386</v>
      </c>
    </row>
    <row r="4196" spans="1:19">
      <c r="A4196" s="111" t="s">
        <v>4076</v>
      </c>
      <c r="B4196" s="143">
        <v>44360</v>
      </c>
      <c r="C4196" s="111" t="s">
        <v>4077</v>
      </c>
      <c r="D4196" s="143">
        <v>44360</v>
      </c>
      <c r="E4196" s="111" t="s">
        <v>1116</v>
      </c>
      <c r="F4196" s="111" t="s">
        <v>1435</v>
      </c>
      <c r="G4196" s="111" t="s">
        <v>1116</v>
      </c>
      <c r="H4196" s="111" t="s">
        <v>1116</v>
      </c>
      <c r="I4196" s="111" t="s">
        <v>1338</v>
      </c>
      <c r="J4196" s="112">
        <v>20</v>
      </c>
      <c r="K4196" s="112">
        <v>1203</v>
      </c>
      <c r="L4196" s="112">
        <v>24060</v>
      </c>
      <c r="M4196" s="112">
        <v>2.8643000000000001</v>
      </c>
      <c r="N4196" s="112">
        <v>57.286000000000001</v>
      </c>
      <c r="O4196" s="112">
        <v>0</v>
      </c>
      <c r="P4196" s="112">
        <v>0</v>
      </c>
      <c r="Q4196" s="112">
        <v>1205.8643</v>
      </c>
      <c r="R4196" s="112">
        <v>24117.286</v>
      </c>
      <c r="S4196" s="111" t="s">
        <v>1386</v>
      </c>
    </row>
    <row r="4197" spans="1:19">
      <c r="A4197" s="111" t="s">
        <v>4076</v>
      </c>
      <c r="B4197" s="143">
        <v>44360</v>
      </c>
      <c r="C4197" s="111" t="s">
        <v>4077</v>
      </c>
      <c r="D4197" s="143">
        <v>44360</v>
      </c>
      <c r="E4197" s="111" t="s">
        <v>1116</v>
      </c>
      <c r="F4197" s="111" t="s">
        <v>1435</v>
      </c>
      <c r="G4197" s="111" t="s">
        <v>1116</v>
      </c>
      <c r="H4197" s="111" t="s">
        <v>1116</v>
      </c>
      <c r="I4197" s="111" t="s">
        <v>1436</v>
      </c>
      <c r="J4197" s="112">
        <v>20</v>
      </c>
      <c r="K4197" s="112">
        <v>1193</v>
      </c>
      <c r="L4197" s="112">
        <v>23860</v>
      </c>
      <c r="M4197" s="112">
        <v>2.8405</v>
      </c>
      <c r="N4197" s="112">
        <v>56.81</v>
      </c>
      <c r="O4197" s="112">
        <v>0</v>
      </c>
      <c r="P4197" s="112">
        <v>0</v>
      </c>
      <c r="Q4197" s="112">
        <v>1195.8405</v>
      </c>
      <c r="R4197" s="112">
        <v>23916.81</v>
      </c>
      <c r="S4197" s="111" t="s">
        <v>1386</v>
      </c>
    </row>
    <row r="4198" spans="1:19">
      <c r="A4198" s="111" t="s">
        <v>4076</v>
      </c>
      <c r="B4198" s="143">
        <v>44360</v>
      </c>
      <c r="C4198" s="111" t="s">
        <v>4077</v>
      </c>
      <c r="D4198" s="143">
        <v>44360</v>
      </c>
      <c r="E4198" s="111" t="s">
        <v>1116</v>
      </c>
      <c r="F4198" s="111" t="s">
        <v>1435</v>
      </c>
      <c r="G4198" s="111" t="s">
        <v>1116</v>
      </c>
      <c r="H4198" s="111" t="s">
        <v>1116</v>
      </c>
      <c r="I4198" s="111" t="s">
        <v>1334</v>
      </c>
      <c r="J4198" s="112">
        <v>17</v>
      </c>
      <c r="K4198" s="112">
        <v>1420</v>
      </c>
      <c r="L4198" s="112">
        <v>24140</v>
      </c>
      <c r="M4198" s="112">
        <v>3.3809999999999998</v>
      </c>
      <c r="N4198" s="112">
        <v>57.476999999999997</v>
      </c>
      <c r="O4198" s="112">
        <v>0</v>
      </c>
      <c r="P4198" s="112">
        <v>0</v>
      </c>
      <c r="Q4198" s="112">
        <v>1423.3810000000001</v>
      </c>
      <c r="R4198" s="112">
        <v>24197.476999999999</v>
      </c>
      <c r="S4198" s="111" t="s">
        <v>1386</v>
      </c>
    </row>
    <row r="4199" spans="1:19">
      <c r="A4199" s="111" t="s">
        <v>4076</v>
      </c>
      <c r="B4199" s="143">
        <v>44360</v>
      </c>
      <c r="C4199" s="111" t="s">
        <v>4077</v>
      </c>
      <c r="D4199" s="143">
        <v>44360</v>
      </c>
      <c r="E4199" s="111" t="s">
        <v>1116</v>
      </c>
      <c r="F4199" s="111" t="s">
        <v>1435</v>
      </c>
      <c r="G4199" s="111" t="s">
        <v>1116</v>
      </c>
      <c r="H4199" s="111" t="s">
        <v>1116</v>
      </c>
      <c r="I4199" s="111" t="s">
        <v>1286</v>
      </c>
      <c r="J4199" s="112">
        <v>10</v>
      </c>
      <c r="K4199" s="112">
        <v>1380</v>
      </c>
      <c r="L4199" s="112">
        <v>13800</v>
      </c>
      <c r="M4199" s="112">
        <v>3.2856999999999998</v>
      </c>
      <c r="N4199" s="112">
        <v>32.856999999999999</v>
      </c>
      <c r="O4199" s="112">
        <v>0</v>
      </c>
      <c r="P4199" s="112">
        <v>0</v>
      </c>
      <c r="Q4199" s="112">
        <v>1383.2856999999999</v>
      </c>
      <c r="R4199" s="112">
        <v>13832.857</v>
      </c>
      <c r="S4199" s="111" t="s">
        <v>1386</v>
      </c>
    </row>
    <row r="4200" spans="1:19">
      <c r="A4200" s="111" t="s">
        <v>4078</v>
      </c>
      <c r="B4200" s="143">
        <v>44360</v>
      </c>
      <c r="C4200" s="111" t="s">
        <v>4079</v>
      </c>
      <c r="D4200" s="143">
        <v>44360</v>
      </c>
      <c r="E4200" s="111" t="s">
        <v>1387</v>
      </c>
      <c r="F4200" s="111" t="s">
        <v>52</v>
      </c>
      <c r="G4200" s="111" t="s">
        <v>1025</v>
      </c>
      <c r="H4200" s="111" t="s">
        <v>13</v>
      </c>
      <c r="I4200" s="111" t="s">
        <v>1283</v>
      </c>
      <c r="J4200" s="112">
        <v>200</v>
      </c>
      <c r="K4200" s="112">
        <v>1244</v>
      </c>
      <c r="L4200" s="112">
        <v>248800</v>
      </c>
      <c r="M4200" s="112">
        <v>2.9620000000000002</v>
      </c>
      <c r="N4200" s="112">
        <v>592.4</v>
      </c>
      <c r="O4200" s="112">
        <v>0</v>
      </c>
      <c r="P4200" s="112">
        <v>0</v>
      </c>
      <c r="Q4200" s="112">
        <v>1246.9619</v>
      </c>
      <c r="R4200" s="112">
        <v>249392.38</v>
      </c>
      <c r="S4200" s="111" t="s">
        <v>1386</v>
      </c>
    </row>
    <row r="4201" spans="1:19">
      <c r="A4201" s="111" t="s">
        <v>4078</v>
      </c>
      <c r="B4201" s="143">
        <v>44360</v>
      </c>
      <c r="C4201" s="111" t="s">
        <v>4079</v>
      </c>
      <c r="D4201" s="143">
        <v>44360</v>
      </c>
      <c r="E4201" s="111" t="s">
        <v>1387</v>
      </c>
      <c r="F4201" s="111" t="s">
        <v>52</v>
      </c>
      <c r="G4201" s="111" t="s">
        <v>1025</v>
      </c>
      <c r="H4201" s="111" t="s">
        <v>13</v>
      </c>
      <c r="I4201" s="111" t="s">
        <v>1334</v>
      </c>
      <c r="J4201" s="112">
        <v>100</v>
      </c>
      <c r="K4201" s="112">
        <v>1400</v>
      </c>
      <c r="L4201" s="112">
        <v>140000</v>
      </c>
      <c r="M4201" s="112">
        <v>3.3330000000000002</v>
      </c>
      <c r="N4201" s="112">
        <v>333.3</v>
      </c>
      <c r="O4201" s="112">
        <v>0</v>
      </c>
      <c r="P4201" s="112">
        <v>0</v>
      </c>
      <c r="Q4201" s="112">
        <v>1403.3333</v>
      </c>
      <c r="R4201" s="112">
        <v>140333.32999999999</v>
      </c>
      <c r="S4201" s="111" t="s">
        <v>1386</v>
      </c>
    </row>
    <row r="4202" spans="1:19">
      <c r="A4202" s="111" t="s">
        <v>4078</v>
      </c>
      <c r="B4202" s="143">
        <v>44360</v>
      </c>
      <c r="C4202" s="111" t="s">
        <v>4079</v>
      </c>
      <c r="D4202" s="143">
        <v>44360</v>
      </c>
      <c r="E4202" s="111" t="s">
        <v>1387</v>
      </c>
      <c r="F4202" s="111" t="s">
        <v>52</v>
      </c>
      <c r="G4202" s="111" t="s">
        <v>1025</v>
      </c>
      <c r="H4202" s="111" t="s">
        <v>13</v>
      </c>
      <c r="I4202" s="111" t="s">
        <v>1436</v>
      </c>
      <c r="J4202" s="112">
        <v>100</v>
      </c>
      <c r="K4202" s="112">
        <v>1176</v>
      </c>
      <c r="L4202" s="112">
        <v>117600</v>
      </c>
      <c r="M4202" s="112">
        <v>2.8</v>
      </c>
      <c r="N4202" s="112">
        <v>280</v>
      </c>
      <c r="O4202" s="112">
        <v>0</v>
      </c>
      <c r="P4202" s="112">
        <v>0</v>
      </c>
      <c r="Q4202" s="112">
        <v>1178.8</v>
      </c>
      <c r="R4202" s="112">
        <v>117880</v>
      </c>
      <c r="S4202" s="111" t="s">
        <v>1386</v>
      </c>
    </row>
    <row r="4203" spans="1:19">
      <c r="A4203" s="111" t="s">
        <v>4078</v>
      </c>
      <c r="B4203" s="143">
        <v>44360</v>
      </c>
      <c r="C4203" s="111" t="s">
        <v>4079</v>
      </c>
      <c r="D4203" s="143">
        <v>44360</v>
      </c>
      <c r="E4203" s="111" t="s">
        <v>1387</v>
      </c>
      <c r="F4203" s="111" t="s">
        <v>52</v>
      </c>
      <c r="G4203" s="111" t="s">
        <v>1025</v>
      </c>
      <c r="H4203" s="111" t="s">
        <v>13</v>
      </c>
      <c r="I4203" s="111" t="s">
        <v>1367</v>
      </c>
      <c r="J4203" s="112">
        <v>100</v>
      </c>
      <c r="K4203" s="112">
        <v>7760</v>
      </c>
      <c r="L4203" s="112">
        <v>776000</v>
      </c>
      <c r="M4203" s="112">
        <v>18.475999999999999</v>
      </c>
      <c r="N4203" s="112">
        <v>1847.6</v>
      </c>
      <c r="O4203" s="112">
        <v>0</v>
      </c>
      <c r="P4203" s="112">
        <v>0</v>
      </c>
      <c r="Q4203" s="112">
        <v>7778.4762000000001</v>
      </c>
      <c r="R4203" s="112">
        <v>777847.62</v>
      </c>
      <c r="S4203" s="111" t="s">
        <v>1386</v>
      </c>
    </row>
    <row r="4204" spans="1:19" ht="25.5">
      <c r="A4204" s="111" t="s">
        <v>4078</v>
      </c>
      <c r="B4204" s="143">
        <v>44360</v>
      </c>
      <c r="C4204" s="111" t="s">
        <v>4079</v>
      </c>
      <c r="D4204" s="143">
        <v>44360</v>
      </c>
      <c r="E4204" s="111" t="s">
        <v>1387</v>
      </c>
      <c r="F4204" s="111" t="s">
        <v>52</v>
      </c>
      <c r="G4204" s="111" t="s">
        <v>1025</v>
      </c>
      <c r="H4204" s="111" t="s">
        <v>13</v>
      </c>
      <c r="I4204" s="111" t="s">
        <v>1379</v>
      </c>
      <c r="J4204" s="112">
        <v>10</v>
      </c>
      <c r="K4204" s="112">
        <v>9035</v>
      </c>
      <c r="L4204" s="112">
        <v>90350</v>
      </c>
      <c r="M4204" s="112">
        <v>21.512</v>
      </c>
      <c r="N4204" s="112">
        <v>215.12</v>
      </c>
      <c r="O4204" s="112">
        <v>0</v>
      </c>
      <c r="P4204" s="112">
        <v>0</v>
      </c>
      <c r="Q4204" s="112">
        <v>9056.5118999999995</v>
      </c>
      <c r="R4204" s="112">
        <v>90565.119000000006</v>
      </c>
      <c r="S4204" s="111" t="s">
        <v>1386</v>
      </c>
    </row>
    <row r="4205" spans="1:19">
      <c r="A4205" s="111" t="s">
        <v>4078</v>
      </c>
      <c r="B4205" s="143">
        <v>44360</v>
      </c>
      <c r="C4205" s="111" t="s">
        <v>4079</v>
      </c>
      <c r="D4205" s="143">
        <v>44360</v>
      </c>
      <c r="E4205" s="111" t="s">
        <v>1387</v>
      </c>
      <c r="F4205" s="111" t="s">
        <v>52</v>
      </c>
      <c r="G4205" s="111" t="s">
        <v>1025</v>
      </c>
      <c r="H4205" s="111" t="s">
        <v>13</v>
      </c>
      <c r="I4205" s="111" t="s">
        <v>1315</v>
      </c>
      <c r="J4205" s="112">
        <v>40</v>
      </c>
      <c r="K4205" s="112">
        <v>7227</v>
      </c>
      <c r="L4205" s="112">
        <v>289080</v>
      </c>
      <c r="M4205" s="112">
        <v>17.207000000000001</v>
      </c>
      <c r="N4205" s="112">
        <v>688.28</v>
      </c>
      <c r="O4205" s="112">
        <v>0</v>
      </c>
      <c r="P4205" s="112">
        <v>0</v>
      </c>
      <c r="Q4205" s="112">
        <v>7244.2070999999996</v>
      </c>
      <c r="R4205" s="112">
        <v>289768.28399999999</v>
      </c>
      <c r="S4205" s="111" t="s">
        <v>1386</v>
      </c>
    </row>
    <row r="4206" spans="1:19">
      <c r="A4206" s="111" t="s">
        <v>4080</v>
      </c>
      <c r="B4206" s="143">
        <v>44360</v>
      </c>
      <c r="C4206" s="111" t="s">
        <v>4081</v>
      </c>
      <c r="D4206" s="143">
        <v>44360</v>
      </c>
      <c r="E4206" s="111" t="s">
        <v>1387</v>
      </c>
      <c r="F4206" s="111" t="s">
        <v>787</v>
      </c>
      <c r="G4206" s="111" t="s">
        <v>988</v>
      </c>
      <c r="H4206" s="111" t="s">
        <v>1391</v>
      </c>
      <c r="I4206" s="111" t="s">
        <v>1338</v>
      </c>
      <c r="J4206" s="112">
        <v>20</v>
      </c>
      <c r="K4206" s="112">
        <v>1186</v>
      </c>
      <c r="L4206" s="112">
        <v>23720</v>
      </c>
      <c r="M4206" s="112">
        <v>2.8237999999999999</v>
      </c>
      <c r="N4206" s="112">
        <v>56.475999999999999</v>
      </c>
      <c r="O4206" s="112">
        <v>0</v>
      </c>
      <c r="P4206" s="112">
        <v>0</v>
      </c>
      <c r="Q4206" s="112">
        <v>1188.8237999999999</v>
      </c>
      <c r="R4206" s="112">
        <v>23776.475999999999</v>
      </c>
      <c r="S4206" s="111" t="s">
        <v>1386</v>
      </c>
    </row>
    <row r="4207" spans="1:19">
      <c r="A4207" s="111" t="s">
        <v>4080</v>
      </c>
      <c r="B4207" s="143">
        <v>44360</v>
      </c>
      <c r="C4207" s="111" t="s">
        <v>4081</v>
      </c>
      <c r="D4207" s="143">
        <v>44360</v>
      </c>
      <c r="E4207" s="111" t="s">
        <v>1387</v>
      </c>
      <c r="F4207" s="111" t="s">
        <v>787</v>
      </c>
      <c r="G4207" s="111" t="s">
        <v>988</v>
      </c>
      <c r="H4207" s="111" t="s">
        <v>1391</v>
      </c>
      <c r="I4207" s="111" t="s">
        <v>1334</v>
      </c>
      <c r="J4207" s="112">
        <v>20</v>
      </c>
      <c r="K4207" s="112">
        <v>1400</v>
      </c>
      <c r="L4207" s="112">
        <v>28000</v>
      </c>
      <c r="M4207" s="112">
        <v>3.3332999999999999</v>
      </c>
      <c r="N4207" s="112">
        <v>66.665999999999997</v>
      </c>
      <c r="O4207" s="112">
        <v>0</v>
      </c>
      <c r="P4207" s="112">
        <v>0</v>
      </c>
      <c r="Q4207" s="112">
        <v>1403.3333</v>
      </c>
      <c r="R4207" s="112">
        <v>28066.666000000001</v>
      </c>
      <c r="S4207" s="111" t="s">
        <v>1386</v>
      </c>
    </row>
    <row r="4208" spans="1:19">
      <c r="A4208" s="111" t="s">
        <v>4082</v>
      </c>
      <c r="B4208" s="143">
        <v>44360</v>
      </c>
      <c r="C4208" s="111" t="s">
        <v>4083</v>
      </c>
      <c r="D4208" s="143">
        <v>44360</v>
      </c>
      <c r="E4208" s="111" t="s">
        <v>1387</v>
      </c>
      <c r="F4208" s="111" t="s">
        <v>96</v>
      </c>
      <c r="G4208" s="111" t="s">
        <v>988</v>
      </c>
      <c r="H4208" s="111" t="s">
        <v>1391</v>
      </c>
      <c r="I4208" s="111" t="s">
        <v>1338</v>
      </c>
      <c r="J4208" s="112">
        <v>80</v>
      </c>
      <c r="K4208" s="112">
        <v>1186</v>
      </c>
      <c r="L4208" s="112">
        <v>94880</v>
      </c>
      <c r="M4208" s="112">
        <v>2.8237999999999999</v>
      </c>
      <c r="N4208" s="112">
        <v>225.904</v>
      </c>
      <c r="O4208" s="112">
        <v>0</v>
      </c>
      <c r="P4208" s="112">
        <v>0</v>
      </c>
      <c r="Q4208" s="112">
        <v>1188.8237999999999</v>
      </c>
      <c r="R4208" s="112">
        <v>95105.903999999995</v>
      </c>
      <c r="S4208" s="111" t="s">
        <v>1386</v>
      </c>
    </row>
    <row r="4209" spans="1:19">
      <c r="A4209" s="111" t="s">
        <v>4082</v>
      </c>
      <c r="B4209" s="143">
        <v>44360</v>
      </c>
      <c r="C4209" s="111" t="s">
        <v>4083</v>
      </c>
      <c r="D4209" s="143">
        <v>44360</v>
      </c>
      <c r="E4209" s="111" t="s">
        <v>1387</v>
      </c>
      <c r="F4209" s="111" t="s">
        <v>96</v>
      </c>
      <c r="G4209" s="111" t="s">
        <v>988</v>
      </c>
      <c r="H4209" s="111" t="s">
        <v>1391</v>
      </c>
      <c r="I4209" s="111" t="s">
        <v>1315</v>
      </c>
      <c r="J4209" s="112">
        <v>4</v>
      </c>
      <c r="K4209" s="112">
        <v>7227</v>
      </c>
      <c r="L4209" s="112">
        <v>28908</v>
      </c>
      <c r="M4209" s="112">
        <v>17.207100000000001</v>
      </c>
      <c r="N4209" s="112">
        <v>68.828400000000002</v>
      </c>
      <c r="O4209" s="112">
        <v>0</v>
      </c>
      <c r="P4209" s="112">
        <v>0</v>
      </c>
      <c r="Q4209" s="112">
        <v>7244.2070999999996</v>
      </c>
      <c r="R4209" s="112">
        <v>28976.828399999999</v>
      </c>
      <c r="S4209" s="111" t="s">
        <v>1386</v>
      </c>
    </row>
    <row r="4210" spans="1:19">
      <c r="A4210" s="111" t="s">
        <v>4084</v>
      </c>
      <c r="B4210" s="143">
        <v>44360</v>
      </c>
      <c r="C4210" s="111" t="s">
        <v>4085</v>
      </c>
      <c r="D4210" s="143">
        <v>44360</v>
      </c>
      <c r="E4210" s="111" t="s">
        <v>1387</v>
      </c>
      <c r="F4210" s="111" t="s">
        <v>104</v>
      </c>
      <c r="G4210" s="111" t="s">
        <v>1390</v>
      </c>
      <c r="H4210" s="111" t="s">
        <v>1391</v>
      </c>
      <c r="I4210" s="111" t="s">
        <v>1127</v>
      </c>
      <c r="J4210" s="112">
        <v>20</v>
      </c>
      <c r="K4210" s="112">
        <v>1419</v>
      </c>
      <c r="L4210" s="112">
        <v>28380</v>
      </c>
      <c r="M4210" s="112">
        <v>3.3786</v>
      </c>
      <c r="N4210" s="112">
        <v>67.572000000000003</v>
      </c>
      <c r="O4210" s="112">
        <v>0</v>
      </c>
      <c r="P4210" s="112">
        <v>0</v>
      </c>
      <c r="Q4210" s="112">
        <v>1422.3786</v>
      </c>
      <c r="R4210" s="112">
        <v>28447.572</v>
      </c>
      <c r="S4210" s="111" t="s">
        <v>1386</v>
      </c>
    </row>
    <row r="4211" spans="1:19">
      <c r="A4211" s="111" t="s">
        <v>4084</v>
      </c>
      <c r="B4211" s="143">
        <v>44360</v>
      </c>
      <c r="C4211" s="111" t="s">
        <v>4085</v>
      </c>
      <c r="D4211" s="143">
        <v>44360</v>
      </c>
      <c r="E4211" s="111" t="s">
        <v>1387</v>
      </c>
      <c r="F4211" s="111" t="s">
        <v>104</v>
      </c>
      <c r="G4211" s="111" t="s">
        <v>1390</v>
      </c>
      <c r="H4211" s="111" t="s">
        <v>1391</v>
      </c>
      <c r="I4211" s="111" t="s">
        <v>1334</v>
      </c>
      <c r="J4211" s="112">
        <v>20</v>
      </c>
      <c r="K4211" s="112">
        <v>1400</v>
      </c>
      <c r="L4211" s="112">
        <v>28000</v>
      </c>
      <c r="M4211" s="112">
        <v>3.3332999999999999</v>
      </c>
      <c r="N4211" s="112">
        <v>66.665999999999997</v>
      </c>
      <c r="O4211" s="112">
        <v>0</v>
      </c>
      <c r="P4211" s="112">
        <v>0</v>
      </c>
      <c r="Q4211" s="112">
        <v>1403.3333</v>
      </c>
      <c r="R4211" s="112">
        <v>28066.666000000001</v>
      </c>
      <c r="S4211" s="111" t="s">
        <v>1386</v>
      </c>
    </row>
    <row r="4212" spans="1:19">
      <c r="A4212" s="111" t="s">
        <v>4084</v>
      </c>
      <c r="B4212" s="143">
        <v>44360</v>
      </c>
      <c r="C4212" s="111" t="s">
        <v>4085</v>
      </c>
      <c r="D4212" s="143">
        <v>44360</v>
      </c>
      <c r="E4212" s="111" t="s">
        <v>1387</v>
      </c>
      <c r="F4212" s="111" t="s">
        <v>104</v>
      </c>
      <c r="G4212" s="111" t="s">
        <v>1390</v>
      </c>
      <c r="H4212" s="111" t="s">
        <v>1391</v>
      </c>
      <c r="I4212" s="111" t="s">
        <v>1283</v>
      </c>
      <c r="J4212" s="112">
        <v>20</v>
      </c>
      <c r="K4212" s="112">
        <v>1244</v>
      </c>
      <c r="L4212" s="112">
        <v>24880</v>
      </c>
      <c r="M4212" s="112">
        <v>2.9619</v>
      </c>
      <c r="N4212" s="112">
        <v>59.238</v>
      </c>
      <c r="O4212" s="112">
        <v>0</v>
      </c>
      <c r="P4212" s="112">
        <v>0</v>
      </c>
      <c r="Q4212" s="112">
        <v>1246.9619</v>
      </c>
      <c r="R4212" s="112">
        <v>24939.238000000001</v>
      </c>
      <c r="S4212" s="111" t="s">
        <v>1386</v>
      </c>
    </row>
    <row r="4213" spans="1:19" ht="25.5">
      <c r="A4213" s="111" t="s">
        <v>4084</v>
      </c>
      <c r="B4213" s="143">
        <v>44360</v>
      </c>
      <c r="C4213" s="111" t="s">
        <v>4085</v>
      </c>
      <c r="D4213" s="143">
        <v>44360</v>
      </c>
      <c r="E4213" s="111" t="s">
        <v>1387</v>
      </c>
      <c r="F4213" s="111" t="s">
        <v>104</v>
      </c>
      <c r="G4213" s="111" t="s">
        <v>1390</v>
      </c>
      <c r="H4213" s="111" t="s">
        <v>1391</v>
      </c>
      <c r="I4213" s="111" t="s">
        <v>1379</v>
      </c>
      <c r="J4213" s="112">
        <v>5</v>
      </c>
      <c r="K4213" s="112">
        <v>9035</v>
      </c>
      <c r="L4213" s="112">
        <v>45175</v>
      </c>
      <c r="M4213" s="112">
        <v>21.511900000000001</v>
      </c>
      <c r="N4213" s="112">
        <v>107.5595</v>
      </c>
      <c r="O4213" s="112">
        <v>0</v>
      </c>
      <c r="P4213" s="112">
        <v>0</v>
      </c>
      <c r="Q4213" s="112">
        <v>9056.5118999999995</v>
      </c>
      <c r="R4213" s="112">
        <v>45282.559500000003</v>
      </c>
      <c r="S4213" s="111" t="s">
        <v>1386</v>
      </c>
    </row>
    <row r="4214" spans="1:19">
      <c r="A4214" s="111" t="s">
        <v>4084</v>
      </c>
      <c r="B4214" s="143">
        <v>44360</v>
      </c>
      <c r="C4214" s="111" t="s">
        <v>4085</v>
      </c>
      <c r="D4214" s="143">
        <v>44360</v>
      </c>
      <c r="E4214" s="111" t="s">
        <v>1387</v>
      </c>
      <c r="F4214" s="111" t="s">
        <v>104</v>
      </c>
      <c r="G4214" s="111" t="s">
        <v>1390</v>
      </c>
      <c r="H4214" s="111" t="s">
        <v>1391</v>
      </c>
      <c r="I4214" s="111" t="s">
        <v>1315</v>
      </c>
      <c r="J4214" s="112">
        <v>5</v>
      </c>
      <c r="K4214" s="112">
        <v>7227</v>
      </c>
      <c r="L4214" s="112">
        <v>36135</v>
      </c>
      <c r="M4214" s="112">
        <v>17.207100000000001</v>
      </c>
      <c r="N4214" s="112">
        <v>86.035499999999999</v>
      </c>
      <c r="O4214" s="112">
        <v>0</v>
      </c>
      <c r="P4214" s="112">
        <v>0</v>
      </c>
      <c r="Q4214" s="112">
        <v>7244.2070999999996</v>
      </c>
      <c r="R4214" s="112">
        <v>36221.035499999998</v>
      </c>
      <c r="S4214" s="111" t="s">
        <v>1386</v>
      </c>
    </row>
    <row r="4215" spans="1:19">
      <c r="A4215" s="111" t="s">
        <v>4086</v>
      </c>
      <c r="B4215" s="143">
        <v>44360</v>
      </c>
      <c r="C4215" s="111" t="s">
        <v>4087</v>
      </c>
      <c r="D4215" s="143">
        <v>44360</v>
      </c>
      <c r="E4215" s="111" t="s">
        <v>1387</v>
      </c>
      <c r="F4215" s="111" t="s">
        <v>1427</v>
      </c>
      <c r="G4215" s="111" t="s">
        <v>78</v>
      </c>
      <c r="H4215" s="111" t="s">
        <v>1391</v>
      </c>
      <c r="I4215" s="111" t="s">
        <v>1315</v>
      </c>
      <c r="J4215" s="112">
        <v>5</v>
      </c>
      <c r="K4215" s="112">
        <v>7227</v>
      </c>
      <c r="L4215" s="112">
        <v>36135</v>
      </c>
      <c r="M4215" s="112">
        <v>17.207100000000001</v>
      </c>
      <c r="N4215" s="112">
        <v>86.035499999999999</v>
      </c>
      <c r="O4215" s="112">
        <v>0</v>
      </c>
      <c r="P4215" s="112">
        <v>0</v>
      </c>
      <c r="Q4215" s="112">
        <v>7244.2070999999996</v>
      </c>
      <c r="R4215" s="112">
        <v>36221.035499999998</v>
      </c>
      <c r="S4215" s="111" t="s">
        <v>1386</v>
      </c>
    </row>
    <row r="4216" spans="1:19">
      <c r="A4216" s="111" t="s">
        <v>4088</v>
      </c>
      <c r="B4216" s="143">
        <v>44360</v>
      </c>
      <c r="C4216" s="111" t="s">
        <v>4089</v>
      </c>
      <c r="D4216" s="143">
        <v>44360</v>
      </c>
      <c r="E4216" s="111" t="s">
        <v>1387</v>
      </c>
      <c r="F4216" s="111" t="s">
        <v>90</v>
      </c>
      <c r="G4216" s="111" t="s">
        <v>992</v>
      </c>
      <c r="H4216" s="111" t="s">
        <v>1391</v>
      </c>
      <c r="I4216" s="111" t="s">
        <v>1315</v>
      </c>
      <c r="J4216" s="112">
        <v>5</v>
      </c>
      <c r="K4216" s="112">
        <v>7227</v>
      </c>
      <c r="L4216" s="112">
        <v>36135</v>
      </c>
      <c r="M4216" s="112">
        <v>17.207100000000001</v>
      </c>
      <c r="N4216" s="112">
        <v>86.035499999999999</v>
      </c>
      <c r="O4216" s="112">
        <v>0</v>
      </c>
      <c r="P4216" s="112">
        <v>0</v>
      </c>
      <c r="Q4216" s="112">
        <v>7244.2070999999996</v>
      </c>
      <c r="R4216" s="112">
        <v>36221.035499999998</v>
      </c>
      <c r="S4216" s="111" t="s">
        <v>1386</v>
      </c>
    </row>
    <row r="4217" spans="1:19">
      <c r="A4217" s="111" t="s">
        <v>4088</v>
      </c>
      <c r="B4217" s="143">
        <v>44360</v>
      </c>
      <c r="C4217" s="111" t="s">
        <v>4089</v>
      </c>
      <c r="D4217" s="143">
        <v>44360</v>
      </c>
      <c r="E4217" s="111" t="s">
        <v>1387</v>
      </c>
      <c r="F4217" s="111" t="s">
        <v>90</v>
      </c>
      <c r="G4217" s="111" t="s">
        <v>992</v>
      </c>
      <c r="H4217" s="111" t="s">
        <v>1391</v>
      </c>
      <c r="I4217" s="111" t="s">
        <v>1283</v>
      </c>
      <c r="J4217" s="112">
        <v>60</v>
      </c>
      <c r="K4217" s="112">
        <v>1244</v>
      </c>
      <c r="L4217" s="112">
        <v>74640</v>
      </c>
      <c r="M4217" s="112">
        <v>2.9619</v>
      </c>
      <c r="N4217" s="112">
        <v>177.714</v>
      </c>
      <c r="O4217" s="112">
        <v>0</v>
      </c>
      <c r="P4217" s="112">
        <v>0</v>
      </c>
      <c r="Q4217" s="112">
        <v>1246.9619</v>
      </c>
      <c r="R4217" s="112">
        <v>74817.714000000007</v>
      </c>
      <c r="S4217" s="111" t="s">
        <v>1386</v>
      </c>
    </row>
    <row r="4218" spans="1:19">
      <c r="A4218" s="111" t="s">
        <v>4088</v>
      </c>
      <c r="B4218" s="143">
        <v>44360</v>
      </c>
      <c r="C4218" s="111" t="s">
        <v>4089</v>
      </c>
      <c r="D4218" s="143">
        <v>44360</v>
      </c>
      <c r="E4218" s="111" t="s">
        <v>1387</v>
      </c>
      <c r="F4218" s="111" t="s">
        <v>90</v>
      </c>
      <c r="G4218" s="111" t="s">
        <v>992</v>
      </c>
      <c r="H4218" s="111" t="s">
        <v>1391</v>
      </c>
      <c r="I4218" s="111" t="s">
        <v>1436</v>
      </c>
      <c r="J4218" s="112">
        <v>80</v>
      </c>
      <c r="K4218" s="112">
        <v>1176</v>
      </c>
      <c r="L4218" s="112">
        <v>94080</v>
      </c>
      <c r="M4218" s="112">
        <v>2.8</v>
      </c>
      <c r="N4218" s="112">
        <v>224</v>
      </c>
      <c r="O4218" s="112">
        <v>0</v>
      </c>
      <c r="P4218" s="112">
        <v>0</v>
      </c>
      <c r="Q4218" s="112">
        <v>1178.8</v>
      </c>
      <c r="R4218" s="112">
        <v>94304</v>
      </c>
      <c r="S4218" s="111" t="s">
        <v>1386</v>
      </c>
    </row>
    <row r="4219" spans="1:19">
      <c r="A4219" s="111" t="s">
        <v>4088</v>
      </c>
      <c r="B4219" s="143">
        <v>44360</v>
      </c>
      <c r="C4219" s="111" t="s">
        <v>4089</v>
      </c>
      <c r="D4219" s="143">
        <v>44360</v>
      </c>
      <c r="E4219" s="111" t="s">
        <v>1387</v>
      </c>
      <c r="F4219" s="111" t="s">
        <v>90</v>
      </c>
      <c r="G4219" s="111" t="s">
        <v>992</v>
      </c>
      <c r="H4219" s="111" t="s">
        <v>1391</v>
      </c>
      <c r="I4219" s="111" t="s">
        <v>1127</v>
      </c>
      <c r="J4219" s="112">
        <v>20</v>
      </c>
      <c r="K4219" s="112">
        <v>1419</v>
      </c>
      <c r="L4219" s="112">
        <v>28380</v>
      </c>
      <c r="M4219" s="112">
        <v>3.3786</v>
      </c>
      <c r="N4219" s="112">
        <v>67.572000000000003</v>
      </c>
      <c r="O4219" s="112">
        <v>0</v>
      </c>
      <c r="P4219" s="112">
        <v>0</v>
      </c>
      <c r="Q4219" s="112">
        <v>1422.3786</v>
      </c>
      <c r="R4219" s="112">
        <v>28447.572</v>
      </c>
      <c r="S4219" s="111" t="s">
        <v>1386</v>
      </c>
    </row>
    <row r="4220" spans="1:19">
      <c r="A4220" s="111" t="s">
        <v>4090</v>
      </c>
      <c r="B4220" s="143">
        <v>44360</v>
      </c>
      <c r="C4220" s="111" t="s">
        <v>4091</v>
      </c>
      <c r="D4220" s="143">
        <v>44360</v>
      </c>
      <c r="E4220" s="111" t="s">
        <v>1387</v>
      </c>
      <c r="F4220" s="111" t="s">
        <v>77</v>
      </c>
      <c r="G4220" s="111" t="s">
        <v>992</v>
      </c>
      <c r="H4220" s="111" t="s">
        <v>1391</v>
      </c>
      <c r="I4220" s="111" t="s">
        <v>1338</v>
      </c>
      <c r="J4220" s="112">
        <v>20</v>
      </c>
      <c r="K4220" s="112">
        <v>1186</v>
      </c>
      <c r="L4220" s="112">
        <v>23720</v>
      </c>
      <c r="M4220" s="112">
        <v>2.8237999999999999</v>
      </c>
      <c r="N4220" s="112">
        <v>56.475999999999999</v>
      </c>
      <c r="O4220" s="112">
        <v>0</v>
      </c>
      <c r="P4220" s="112">
        <v>0</v>
      </c>
      <c r="Q4220" s="112">
        <v>1188.8237999999999</v>
      </c>
      <c r="R4220" s="112">
        <v>23776.475999999999</v>
      </c>
      <c r="S4220" s="111" t="s">
        <v>1386</v>
      </c>
    </row>
    <row r="4221" spans="1:19">
      <c r="A4221" s="111" t="s">
        <v>4090</v>
      </c>
      <c r="B4221" s="143">
        <v>44360</v>
      </c>
      <c r="C4221" s="111" t="s">
        <v>4091</v>
      </c>
      <c r="D4221" s="143">
        <v>44360</v>
      </c>
      <c r="E4221" s="111" t="s">
        <v>1387</v>
      </c>
      <c r="F4221" s="111" t="s">
        <v>77</v>
      </c>
      <c r="G4221" s="111" t="s">
        <v>992</v>
      </c>
      <c r="H4221" s="111" t="s">
        <v>1391</v>
      </c>
      <c r="I4221" s="111" t="s">
        <v>1283</v>
      </c>
      <c r="J4221" s="112">
        <v>20</v>
      </c>
      <c r="K4221" s="112">
        <v>1244</v>
      </c>
      <c r="L4221" s="112">
        <v>24880</v>
      </c>
      <c r="M4221" s="112">
        <v>2.9619</v>
      </c>
      <c r="N4221" s="112">
        <v>59.238</v>
      </c>
      <c r="O4221" s="112">
        <v>0</v>
      </c>
      <c r="P4221" s="112">
        <v>0</v>
      </c>
      <c r="Q4221" s="112">
        <v>1246.9619</v>
      </c>
      <c r="R4221" s="112">
        <v>24939.238000000001</v>
      </c>
      <c r="S4221" s="111" t="s">
        <v>1386</v>
      </c>
    </row>
    <row r="4222" spans="1:19">
      <c r="A4222" s="111" t="s">
        <v>4090</v>
      </c>
      <c r="B4222" s="143">
        <v>44360</v>
      </c>
      <c r="C4222" s="111" t="s">
        <v>4091</v>
      </c>
      <c r="D4222" s="143">
        <v>44360</v>
      </c>
      <c r="E4222" s="111" t="s">
        <v>1387</v>
      </c>
      <c r="F4222" s="111" t="s">
        <v>77</v>
      </c>
      <c r="G4222" s="111" t="s">
        <v>992</v>
      </c>
      <c r="H4222" s="111" t="s">
        <v>1391</v>
      </c>
      <c r="I4222" s="111" t="s">
        <v>1436</v>
      </c>
      <c r="J4222" s="112">
        <v>20</v>
      </c>
      <c r="K4222" s="112">
        <v>1176</v>
      </c>
      <c r="L4222" s="112">
        <v>23520</v>
      </c>
      <c r="M4222" s="112">
        <v>2.8</v>
      </c>
      <c r="N4222" s="112">
        <v>56</v>
      </c>
      <c r="O4222" s="112">
        <v>0</v>
      </c>
      <c r="P4222" s="112">
        <v>0</v>
      </c>
      <c r="Q4222" s="112">
        <v>1178.8</v>
      </c>
      <c r="R4222" s="112">
        <v>23576</v>
      </c>
      <c r="S4222" s="111" t="s">
        <v>1386</v>
      </c>
    </row>
    <row r="4223" spans="1:19">
      <c r="A4223" s="111" t="s">
        <v>4090</v>
      </c>
      <c r="B4223" s="143">
        <v>44360</v>
      </c>
      <c r="C4223" s="111" t="s">
        <v>4091</v>
      </c>
      <c r="D4223" s="143">
        <v>44360</v>
      </c>
      <c r="E4223" s="111" t="s">
        <v>1387</v>
      </c>
      <c r="F4223" s="111" t="s">
        <v>77</v>
      </c>
      <c r="G4223" s="111" t="s">
        <v>992</v>
      </c>
      <c r="H4223" s="111" t="s">
        <v>1391</v>
      </c>
      <c r="I4223" s="111" t="s">
        <v>1367</v>
      </c>
      <c r="J4223" s="112">
        <v>5</v>
      </c>
      <c r="K4223" s="112">
        <v>7760</v>
      </c>
      <c r="L4223" s="112">
        <v>38800</v>
      </c>
      <c r="M4223" s="112">
        <v>18.476199999999999</v>
      </c>
      <c r="N4223" s="112">
        <v>92.381</v>
      </c>
      <c r="O4223" s="112">
        <v>0</v>
      </c>
      <c r="P4223" s="112">
        <v>0</v>
      </c>
      <c r="Q4223" s="112">
        <v>7778.4762000000001</v>
      </c>
      <c r="R4223" s="112">
        <v>38892.381000000001</v>
      </c>
      <c r="S4223" s="111" t="s">
        <v>1386</v>
      </c>
    </row>
    <row r="4224" spans="1:19">
      <c r="A4224" s="111" t="s">
        <v>4092</v>
      </c>
      <c r="B4224" s="143">
        <v>44360</v>
      </c>
      <c r="C4224" s="111" t="s">
        <v>4093</v>
      </c>
      <c r="D4224" s="143">
        <v>44360</v>
      </c>
      <c r="E4224" s="111" t="s">
        <v>1387</v>
      </c>
      <c r="F4224" s="111" t="s">
        <v>20</v>
      </c>
      <c r="G4224" s="111" t="s">
        <v>1022</v>
      </c>
      <c r="H4224" s="111" t="s">
        <v>24</v>
      </c>
      <c r="I4224" s="111" t="s">
        <v>1338</v>
      </c>
      <c r="J4224" s="112">
        <v>40</v>
      </c>
      <c r="K4224" s="112">
        <v>1186</v>
      </c>
      <c r="L4224" s="112">
        <v>47440</v>
      </c>
      <c r="M4224" s="112">
        <v>2.8237999999999999</v>
      </c>
      <c r="N4224" s="112">
        <v>112.952</v>
      </c>
      <c r="O4224" s="112">
        <v>0</v>
      </c>
      <c r="P4224" s="112">
        <v>0</v>
      </c>
      <c r="Q4224" s="112">
        <v>1188.8237999999999</v>
      </c>
      <c r="R4224" s="112">
        <v>47552.951999999997</v>
      </c>
      <c r="S4224" s="111" t="s">
        <v>1386</v>
      </c>
    </row>
    <row r="4225" spans="1:19" ht="25.5">
      <c r="A4225" s="111" t="s">
        <v>4092</v>
      </c>
      <c r="B4225" s="143">
        <v>44360</v>
      </c>
      <c r="C4225" s="111" t="s">
        <v>4093</v>
      </c>
      <c r="D4225" s="143">
        <v>44360</v>
      </c>
      <c r="E4225" s="111" t="s">
        <v>1387</v>
      </c>
      <c r="F4225" s="111" t="s">
        <v>20</v>
      </c>
      <c r="G4225" s="111" t="s">
        <v>1022</v>
      </c>
      <c r="H4225" s="111" t="s">
        <v>24</v>
      </c>
      <c r="I4225" s="111" t="s">
        <v>1379</v>
      </c>
      <c r="J4225" s="112">
        <v>10</v>
      </c>
      <c r="K4225" s="112">
        <v>9035</v>
      </c>
      <c r="L4225" s="112">
        <v>90350</v>
      </c>
      <c r="M4225" s="112">
        <v>21.511900000000001</v>
      </c>
      <c r="N4225" s="112">
        <v>215.119</v>
      </c>
      <c r="O4225" s="112">
        <v>0</v>
      </c>
      <c r="P4225" s="112">
        <v>0</v>
      </c>
      <c r="Q4225" s="112">
        <v>9056.5118999999995</v>
      </c>
      <c r="R4225" s="112">
        <v>90565.119000000006</v>
      </c>
      <c r="S4225" s="111" t="s">
        <v>1386</v>
      </c>
    </row>
    <row r="4226" spans="1:19">
      <c r="A4226" s="111" t="s">
        <v>4092</v>
      </c>
      <c r="B4226" s="143">
        <v>44360</v>
      </c>
      <c r="C4226" s="111" t="s">
        <v>4093</v>
      </c>
      <c r="D4226" s="143">
        <v>44360</v>
      </c>
      <c r="E4226" s="111" t="s">
        <v>1387</v>
      </c>
      <c r="F4226" s="111" t="s">
        <v>20</v>
      </c>
      <c r="G4226" s="111" t="s">
        <v>1022</v>
      </c>
      <c r="H4226" s="111" t="s">
        <v>24</v>
      </c>
      <c r="I4226" s="111" t="s">
        <v>1334</v>
      </c>
      <c r="J4226" s="112">
        <v>40</v>
      </c>
      <c r="K4226" s="112">
        <v>1400</v>
      </c>
      <c r="L4226" s="112">
        <v>56000</v>
      </c>
      <c r="M4226" s="112">
        <v>3.3332999999999999</v>
      </c>
      <c r="N4226" s="112">
        <v>133.33199999999999</v>
      </c>
      <c r="O4226" s="112">
        <v>0</v>
      </c>
      <c r="P4226" s="112">
        <v>0</v>
      </c>
      <c r="Q4226" s="112">
        <v>1403.3333</v>
      </c>
      <c r="R4226" s="112">
        <v>56133.332000000002</v>
      </c>
      <c r="S4226" s="111" t="s">
        <v>1386</v>
      </c>
    </row>
    <row r="4227" spans="1:19">
      <c r="A4227" s="111" t="s">
        <v>4092</v>
      </c>
      <c r="B4227" s="143">
        <v>44360</v>
      </c>
      <c r="C4227" s="111" t="s">
        <v>4093</v>
      </c>
      <c r="D4227" s="143">
        <v>44360</v>
      </c>
      <c r="E4227" s="111" t="s">
        <v>1387</v>
      </c>
      <c r="F4227" s="111" t="s">
        <v>20</v>
      </c>
      <c r="G4227" s="111" t="s">
        <v>1022</v>
      </c>
      <c r="H4227" s="111" t="s">
        <v>24</v>
      </c>
      <c r="I4227" s="111" t="s">
        <v>1127</v>
      </c>
      <c r="J4227" s="112">
        <v>40</v>
      </c>
      <c r="K4227" s="112">
        <v>1419</v>
      </c>
      <c r="L4227" s="112">
        <v>56760</v>
      </c>
      <c r="M4227" s="112">
        <v>3.3786</v>
      </c>
      <c r="N4227" s="112">
        <v>135.14400000000001</v>
      </c>
      <c r="O4227" s="112">
        <v>0</v>
      </c>
      <c r="P4227" s="112">
        <v>0</v>
      </c>
      <c r="Q4227" s="112">
        <v>1422.3786</v>
      </c>
      <c r="R4227" s="112">
        <v>56895.144</v>
      </c>
      <c r="S4227" s="111" t="s">
        <v>1386</v>
      </c>
    </row>
    <row r="4228" spans="1:19">
      <c r="A4228" s="111" t="s">
        <v>4092</v>
      </c>
      <c r="B4228" s="143">
        <v>44360</v>
      </c>
      <c r="C4228" s="111" t="s">
        <v>4093</v>
      </c>
      <c r="D4228" s="143">
        <v>44360</v>
      </c>
      <c r="E4228" s="111" t="s">
        <v>1387</v>
      </c>
      <c r="F4228" s="111" t="s">
        <v>20</v>
      </c>
      <c r="G4228" s="111" t="s">
        <v>1022</v>
      </c>
      <c r="H4228" s="111" t="s">
        <v>24</v>
      </c>
      <c r="I4228" s="111" t="s">
        <v>1315</v>
      </c>
      <c r="J4228" s="112">
        <v>10</v>
      </c>
      <c r="K4228" s="112">
        <v>7227</v>
      </c>
      <c r="L4228" s="112">
        <v>72270</v>
      </c>
      <c r="M4228" s="112">
        <v>17.207100000000001</v>
      </c>
      <c r="N4228" s="112">
        <v>172.071</v>
      </c>
      <c r="O4228" s="112">
        <v>0</v>
      </c>
      <c r="P4228" s="112">
        <v>0</v>
      </c>
      <c r="Q4228" s="112">
        <v>7244.2070999999996</v>
      </c>
      <c r="R4228" s="112">
        <v>72442.070999999996</v>
      </c>
      <c r="S4228" s="111" t="s">
        <v>1386</v>
      </c>
    </row>
    <row r="4229" spans="1:19">
      <c r="A4229" s="111" t="s">
        <v>4092</v>
      </c>
      <c r="B4229" s="143">
        <v>44360</v>
      </c>
      <c r="C4229" s="111" t="s">
        <v>4093</v>
      </c>
      <c r="D4229" s="143">
        <v>44360</v>
      </c>
      <c r="E4229" s="111" t="s">
        <v>1387</v>
      </c>
      <c r="F4229" s="111" t="s">
        <v>20</v>
      </c>
      <c r="G4229" s="111" t="s">
        <v>1022</v>
      </c>
      <c r="H4229" s="111" t="s">
        <v>24</v>
      </c>
      <c r="I4229" s="111" t="s">
        <v>1367</v>
      </c>
      <c r="J4229" s="112">
        <v>50</v>
      </c>
      <c r="K4229" s="112">
        <v>7760</v>
      </c>
      <c r="L4229" s="112">
        <v>388000</v>
      </c>
      <c r="M4229" s="112">
        <v>18.476199999999999</v>
      </c>
      <c r="N4229" s="112">
        <v>923.81</v>
      </c>
      <c r="O4229" s="112">
        <v>0</v>
      </c>
      <c r="P4229" s="112">
        <v>0</v>
      </c>
      <c r="Q4229" s="112">
        <v>7778.4762000000001</v>
      </c>
      <c r="R4229" s="112">
        <v>388923.81</v>
      </c>
      <c r="S4229" s="111" t="s">
        <v>1386</v>
      </c>
    </row>
    <row r="4230" spans="1:19">
      <c r="A4230" s="111" t="s">
        <v>4092</v>
      </c>
      <c r="B4230" s="143">
        <v>44360</v>
      </c>
      <c r="C4230" s="111" t="s">
        <v>4093</v>
      </c>
      <c r="D4230" s="143">
        <v>44360</v>
      </c>
      <c r="E4230" s="111" t="s">
        <v>1387</v>
      </c>
      <c r="F4230" s="111" t="s">
        <v>20</v>
      </c>
      <c r="G4230" s="111" t="s">
        <v>1022</v>
      </c>
      <c r="H4230" s="111" t="s">
        <v>24</v>
      </c>
      <c r="I4230" s="111" t="s">
        <v>1283</v>
      </c>
      <c r="J4230" s="112">
        <v>40</v>
      </c>
      <c r="K4230" s="112">
        <v>1244</v>
      </c>
      <c r="L4230" s="112">
        <v>49760</v>
      </c>
      <c r="M4230" s="112">
        <v>2.9619</v>
      </c>
      <c r="N4230" s="112">
        <v>118.476</v>
      </c>
      <c r="O4230" s="112">
        <v>0</v>
      </c>
      <c r="P4230" s="112">
        <v>0</v>
      </c>
      <c r="Q4230" s="112">
        <v>1246.9619</v>
      </c>
      <c r="R4230" s="112">
        <v>49878.476000000002</v>
      </c>
      <c r="S4230" s="111" t="s">
        <v>1386</v>
      </c>
    </row>
    <row r="4231" spans="1:19">
      <c r="A4231" s="111" t="s">
        <v>4092</v>
      </c>
      <c r="B4231" s="143">
        <v>44360</v>
      </c>
      <c r="C4231" s="111" t="s">
        <v>4093</v>
      </c>
      <c r="D4231" s="143">
        <v>44360</v>
      </c>
      <c r="E4231" s="111" t="s">
        <v>1387</v>
      </c>
      <c r="F4231" s="111" t="s">
        <v>20</v>
      </c>
      <c r="G4231" s="111" t="s">
        <v>1022</v>
      </c>
      <c r="H4231" s="111" t="s">
        <v>24</v>
      </c>
      <c r="I4231" s="111" t="s">
        <v>1286</v>
      </c>
      <c r="J4231" s="112">
        <v>40</v>
      </c>
      <c r="K4231" s="112">
        <v>1361</v>
      </c>
      <c r="L4231" s="112">
        <v>54440</v>
      </c>
      <c r="M4231" s="112">
        <v>3.2404999999999999</v>
      </c>
      <c r="N4231" s="112">
        <v>129.62</v>
      </c>
      <c r="O4231" s="112">
        <v>0</v>
      </c>
      <c r="P4231" s="112">
        <v>0</v>
      </c>
      <c r="Q4231" s="112">
        <v>1364.2405000000001</v>
      </c>
      <c r="R4231" s="112">
        <v>54569.62</v>
      </c>
      <c r="S4231" s="111" t="s">
        <v>1386</v>
      </c>
    </row>
    <row r="4232" spans="1:19">
      <c r="A4232" s="111" t="s">
        <v>4092</v>
      </c>
      <c r="B4232" s="143">
        <v>44360</v>
      </c>
      <c r="C4232" s="111" t="s">
        <v>4093</v>
      </c>
      <c r="D4232" s="143">
        <v>44360</v>
      </c>
      <c r="E4232" s="111" t="s">
        <v>1387</v>
      </c>
      <c r="F4232" s="111" t="s">
        <v>20</v>
      </c>
      <c r="G4232" s="111" t="s">
        <v>1022</v>
      </c>
      <c r="H4232" s="111" t="s">
        <v>24</v>
      </c>
      <c r="I4232" s="111" t="s">
        <v>1436</v>
      </c>
      <c r="J4232" s="112">
        <v>80</v>
      </c>
      <c r="K4232" s="112">
        <v>1176</v>
      </c>
      <c r="L4232" s="112">
        <v>94080</v>
      </c>
      <c r="M4232" s="112">
        <v>2.8</v>
      </c>
      <c r="N4232" s="112">
        <v>224</v>
      </c>
      <c r="O4232" s="112">
        <v>0</v>
      </c>
      <c r="P4232" s="112">
        <v>0</v>
      </c>
      <c r="Q4232" s="112">
        <v>1178.8</v>
      </c>
      <c r="R4232" s="112">
        <v>94304</v>
      </c>
      <c r="S4232" s="111" t="s">
        <v>1386</v>
      </c>
    </row>
    <row r="4233" spans="1:19">
      <c r="A4233" s="111" t="s">
        <v>4094</v>
      </c>
      <c r="B4233" s="143">
        <v>44360</v>
      </c>
      <c r="C4233" s="111" t="s">
        <v>4095</v>
      </c>
      <c r="D4233" s="143">
        <v>44360</v>
      </c>
      <c r="E4233" s="111" t="s">
        <v>1387</v>
      </c>
      <c r="F4233" s="111" t="s">
        <v>100</v>
      </c>
      <c r="G4233" s="111" t="s">
        <v>1020</v>
      </c>
      <c r="H4233" s="111" t="s">
        <v>1391</v>
      </c>
      <c r="I4233" s="111" t="s">
        <v>1315</v>
      </c>
      <c r="J4233" s="112">
        <v>15</v>
      </c>
      <c r="K4233" s="112">
        <v>7227</v>
      </c>
      <c r="L4233" s="112">
        <v>108405</v>
      </c>
      <c r="M4233" s="112">
        <v>17.207000000000001</v>
      </c>
      <c r="N4233" s="112">
        <v>258.10500000000002</v>
      </c>
      <c r="O4233" s="112">
        <v>0</v>
      </c>
      <c r="P4233" s="112">
        <v>0</v>
      </c>
      <c r="Q4233" s="112">
        <v>7244.2070999999996</v>
      </c>
      <c r="R4233" s="112">
        <v>108663.10649999999</v>
      </c>
      <c r="S4233" s="111" t="s">
        <v>1386</v>
      </c>
    </row>
    <row r="4234" spans="1:19">
      <c r="A4234" s="111" t="s">
        <v>4094</v>
      </c>
      <c r="B4234" s="143">
        <v>44360</v>
      </c>
      <c r="C4234" s="111" t="s">
        <v>4095</v>
      </c>
      <c r="D4234" s="143">
        <v>44360</v>
      </c>
      <c r="E4234" s="111" t="s">
        <v>1387</v>
      </c>
      <c r="F4234" s="111" t="s">
        <v>100</v>
      </c>
      <c r="G4234" s="111" t="s">
        <v>1020</v>
      </c>
      <c r="H4234" s="111" t="s">
        <v>1391</v>
      </c>
      <c r="I4234" s="111" t="s">
        <v>1338</v>
      </c>
      <c r="J4234" s="112">
        <v>30</v>
      </c>
      <c r="K4234" s="112">
        <v>1186</v>
      </c>
      <c r="L4234" s="112">
        <v>35580</v>
      </c>
      <c r="M4234" s="112">
        <v>2.8239999999999998</v>
      </c>
      <c r="N4234" s="112">
        <v>84.72</v>
      </c>
      <c r="O4234" s="112">
        <v>0</v>
      </c>
      <c r="P4234" s="112">
        <v>0</v>
      </c>
      <c r="Q4234" s="112">
        <v>1188.8237999999999</v>
      </c>
      <c r="R4234" s="112">
        <v>35664.714</v>
      </c>
      <c r="S4234" s="111" t="s">
        <v>1386</v>
      </c>
    </row>
    <row r="4235" spans="1:19">
      <c r="A4235" s="111" t="s">
        <v>4094</v>
      </c>
      <c r="B4235" s="143">
        <v>44360</v>
      </c>
      <c r="C4235" s="111" t="s">
        <v>4095</v>
      </c>
      <c r="D4235" s="143">
        <v>44360</v>
      </c>
      <c r="E4235" s="111" t="s">
        <v>1387</v>
      </c>
      <c r="F4235" s="111" t="s">
        <v>100</v>
      </c>
      <c r="G4235" s="111" t="s">
        <v>1020</v>
      </c>
      <c r="H4235" s="111" t="s">
        <v>1391</v>
      </c>
      <c r="I4235" s="111" t="s">
        <v>1334</v>
      </c>
      <c r="J4235" s="112">
        <v>40</v>
      </c>
      <c r="K4235" s="112">
        <v>1400</v>
      </c>
      <c r="L4235" s="112">
        <v>56000</v>
      </c>
      <c r="M4235" s="112">
        <v>3.3330000000000002</v>
      </c>
      <c r="N4235" s="112">
        <v>133.32</v>
      </c>
      <c r="O4235" s="112">
        <v>0</v>
      </c>
      <c r="P4235" s="112">
        <v>0</v>
      </c>
      <c r="Q4235" s="112">
        <v>1403.3333</v>
      </c>
      <c r="R4235" s="112">
        <v>56133.332000000002</v>
      </c>
      <c r="S4235" s="111" t="s">
        <v>1386</v>
      </c>
    </row>
    <row r="4236" spans="1:19">
      <c r="A4236" s="111" t="s">
        <v>4094</v>
      </c>
      <c r="B4236" s="143">
        <v>44360</v>
      </c>
      <c r="C4236" s="111" t="s">
        <v>4095</v>
      </c>
      <c r="D4236" s="143">
        <v>44360</v>
      </c>
      <c r="E4236" s="111" t="s">
        <v>1387</v>
      </c>
      <c r="F4236" s="111" t="s">
        <v>100</v>
      </c>
      <c r="G4236" s="111" t="s">
        <v>1020</v>
      </c>
      <c r="H4236" s="111" t="s">
        <v>1391</v>
      </c>
      <c r="I4236" s="111" t="s">
        <v>1436</v>
      </c>
      <c r="J4236" s="112">
        <v>30</v>
      </c>
      <c r="K4236" s="112">
        <v>1176</v>
      </c>
      <c r="L4236" s="112">
        <v>35280</v>
      </c>
      <c r="M4236" s="112">
        <v>2.8</v>
      </c>
      <c r="N4236" s="112">
        <v>84</v>
      </c>
      <c r="O4236" s="112">
        <v>0</v>
      </c>
      <c r="P4236" s="112">
        <v>0</v>
      </c>
      <c r="Q4236" s="112">
        <v>1178.8</v>
      </c>
      <c r="R4236" s="112">
        <v>35364</v>
      </c>
      <c r="S4236" s="111" t="s">
        <v>1386</v>
      </c>
    </row>
    <row r="4237" spans="1:19">
      <c r="A4237" s="111" t="s">
        <v>4096</v>
      </c>
      <c r="B4237" s="143">
        <v>44360</v>
      </c>
      <c r="C4237" s="111" t="s">
        <v>4097</v>
      </c>
      <c r="D4237" s="143">
        <v>44360</v>
      </c>
      <c r="E4237" s="111" t="s">
        <v>1387</v>
      </c>
      <c r="F4237" s="111" t="s">
        <v>99</v>
      </c>
      <c r="G4237" s="111" t="s">
        <v>1020</v>
      </c>
      <c r="H4237" s="111" t="s">
        <v>1391</v>
      </c>
      <c r="I4237" s="111" t="s">
        <v>1367</v>
      </c>
      <c r="J4237" s="112">
        <v>10</v>
      </c>
      <c r="K4237" s="112">
        <v>7760</v>
      </c>
      <c r="L4237" s="112">
        <v>77600</v>
      </c>
      <c r="M4237" s="112">
        <v>18.475999999999999</v>
      </c>
      <c r="N4237" s="112">
        <v>184.76</v>
      </c>
      <c r="O4237" s="112">
        <v>0</v>
      </c>
      <c r="P4237" s="112">
        <v>0</v>
      </c>
      <c r="Q4237" s="112">
        <v>7778.4762000000001</v>
      </c>
      <c r="R4237" s="112">
        <v>77784.762000000002</v>
      </c>
      <c r="S4237" s="111" t="s">
        <v>1386</v>
      </c>
    </row>
    <row r="4238" spans="1:19">
      <c r="A4238" s="111" t="s">
        <v>4096</v>
      </c>
      <c r="B4238" s="143">
        <v>44360</v>
      </c>
      <c r="C4238" s="111" t="s">
        <v>4097</v>
      </c>
      <c r="D4238" s="143">
        <v>44360</v>
      </c>
      <c r="E4238" s="111" t="s">
        <v>1387</v>
      </c>
      <c r="F4238" s="111" t="s">
        <v>99</v>
      </c>
      <c r="G4238" s="111" t="s">
        <v>1020</v>
      </c>
      <c r="H4238" s="111" t="s">
        <v>1391</v>
      </c>
      <c r="I4238" s="111" t="s">
        <v>1315</v>
      </c>
      <c r="J4238" s="112">
        <v>20</v>
      </c>
      <c r="K4238" s="112">
        <v>7227</v>
      </c>
      <c r="L4238" s="112">
        <v>144540</v>
      </c>
      <c r="M4238" s="112">
        <v>17.207000000000001</v>
      </c>
      <c r="N4238" s="112">
        <v>344.14</v>
      </c>
      <c r="O4238" s="112">
        <v>0</v>
      </c>
      <c r="P4238" s="112">
        <v>0</v>
      </c>
      <c r="Q4238" s="112">
        <v>7244.2070999999996</v>
      </c>
      <c r="R4238" s="112">
        <v>144884.14199999999</v>
      </c>
      <c r="S4238" s="111" t="s">
        <v>1386</v>
      </c>
    </row>
    <row r="4239" spans="1:19">
      <c r="A4239" s="111" t="s">
        <v>4096</v>
      </c>
      <c r="B4239" s="143">
        <v>44360</v>
      </c>
      <c r="C4239" s="111" t="s">
        <v>4097</v>
      </c>
      <c r="D4239" s="143">
        <v>44360</v>
      </c>
      <c r="E4239" s="111" t="s">
        <v>1387</v>
      </c>
      <c r="F4239" s="111" t="s">
        <v>99</v>
      </c>
      <c r="G4239" s="111" t="s">
        <v>1020</v>
      </c>
      <c r="H4239" s="111" t="s">
        <v>1391</v>
      </c>
      <c r="I4239" s="111" t="s">
        <v>1436</v>
      </c>
      <c r="J4239" s="112">
        <v>60</v>
      </c>
      <c r="K4239" s="112">
        <v>1176</v>
      </c>
      <c r="L4239" s="112">
        <v>70560</v>
      </c>
      <c r="M4239" s="112">
        <v>2.8</v>
      </c>
      <c r="N4239" s="112">
        <v>168</v>
      </c>
      <c r="O4239" s="112">
        <v>0</v>
      </c>
      <c r="P4239" s="112">
        <v>0</v>
      </c>
      <c r="Q4239" s="112">
        <v>1178.8</v>
      </c>
      <c r="R4239" s="112">
        <v>70728</v>
      </c>
      <c r="S4239" s="111" t="s">
        <v>1386</v>
      </c>
    </row>
    <row r="4240" spans="1:19">
      <c r="A4240" s="111" t="s">
        <v>4098</v>
      </c>
      <c r="B4240" s="143">
        <v>44360</v>
      </c>
      <c r="C4240" s="111" t="s">
        <v>4099</v>
      </c>
      <c r="D4240" s="143">
        <v>44360</v>
      </c>
      <c r="E4240" s="111" t="s">
        <v>1387</v>
      </c>
      <c r="F4240" s="111" t="s">
        <v>22</v>
      </c>
      <c r="G4240" s="111" t="s">
        <v>1022</v>
      </c>
      <c r="H4240" s="111" t="s">
        <v>13</v>
      </c>
      <c r="I4240" s="111" t="s">
        <v>1436</v>
      </c>
      <c r="J4240" s="112">
        <v>200</v>
      </c>
      <c r="K4240" s="112">
        <v>1176</v>
      </c>
      <c r="L4240" s="112">
        <v>235200</v>
      </c>
      <c r="M4240" s="112">
        <v>2.8</v>
      </c>
      <c r="N4240" s="112">
        <v>560</v>
      </c>
      <c r="O4240" s="112">
        <v>0</v>
      </c>
      <c r="P4240" s="112">
        <v>0</v>
      </c>
      <c r="Q4240" s="112">
        <v>1178.8</v>
      </c>
      <c r="R4240" s="112">
        <v>235760</v>
      </c>
      <c r="S4240" s="111" t="s">
        <v>1386</v>
      </c>
    </row>
    <row r="4241" spans="1:19">
      <c r="A4241" s="111" t="s">
        <v>4100</v>
      </c>
      <c r="B4241" s="143">
        <v>44360</v>
      </c>
      <c r="C4241" s="111" t="s">
        <v>4101</v>
      </c>
      <c r="D4241" s="143">
        <v>44360</v>
      </c>
      <c r="E4241" s="111" t="s">
        <v>1387</v>
      </c>
      <c r="F4241" s="111" t="s">
        <v>38</v>
      </c>
      <c r="G4241" s="111" t="s">
        <v>37</v>
      </c>
      <c r="H4241" s="111" t="s">
        <v>13</v>
      </c>
      <c r="I4241" s="111" t="s">
        <v>1315</v>
      </c>
      <c r="J4241" s="112">
        <v>60</v>
      </c>
      <c r="K4241" s="112">
        <v>7227</v>
      </c>
      <c r="L4241" s="112">
        <v>433620</v>
      </c>
      <c r="M4241" s="112">
        <v>17.207000000000001</v>
      </c>
      <c r="N4241" s="112">
        <v>1032.42</v>
      </c>
      <c r="O4241" s="112">
        <v>0</v>
      </c>
      <c r="P4241" s="112">
        <v>0</v>
      </c>
      <c r="Q4241" s="112">
        <v>7244.2070999999996</v>
      </c>
      <c r="R4241" s="112">
        <v>434652.42599999998</v>
      </c>
      <c r="S4241" s="111" t="s">
        <v>1386</v>
      </c>
    </row>
    <row r="4242" spans="1:19">
      <c r="A4242" s="111" t="s">
        <v>4100</v>
      </c>
      <c r="B4242" s="143">
        <v>44360</v>
      </c>
      <c r="C4242" s="111" t="s">
        <v>4101</v>
      </c>
      <c r="D4242" s="143">
        <v>44360</v>
      </c>
      <c r="E4242" s="111" t="s">
        <v>1387</v>
      </c>
      <c r="F4242" s="111" t="s">
        <v>38</v>
      </c>
      <c r="G4242" s="111" t="s">
        <v>37</v>
      </c>
      <c r="H4242" s="111" t="s">
        <v>13</v>
      </c>
      <c r="I4242" s="111" t="s">
        <v>1338</v>
      </c>
      <c r="J4242" s="112">
        <v>500</v>
      </c>
      <c r="K4242" s="112">
        <v>1186</v>
      </c>
      <c r="L4242" s="112">
        <v>593000</v>
      </c>
      <c r="M4242" s="112">
        <v>2.8239999999999998</v>
      </c>
      <c r="N4242" s="112">
        <v>1412</v>
      </c>
      <c r="O4242" s="112">
        <v>0</v>
      </c>
      <c r="P4242" s="112">
        <v>0</v>
      </c>
      <c r="Q4242" s="112">
        <v>1188.8237999999999</v>
      </c>
      <c r="R4242" s="112">
        <v>594411.9</v>
      </c>
      <c r="S4242" s="111" t="s">
        <v>1386</v>
      </c>
    </row>
    <row r="4243" spans="1:19">
      <c r="A4243" s="111" t="s">
        <v>4100</v>
      </c>
      <c r="B4243" s="143">
        <v>44360</v>
      </c>
      <c r="C4243" s="111" t="s">
        <v>4101</v>
      </c>
      <c r="D4243" s="143">
        <v>44360</v>
      </c>
      <c r="E4243" s="111" t="s">
        <v>1387</v>
      </c>
      <c r="F4243" s="111" t="s">
        <v>38</v>
      </c>
      <c r="G4243" s="111" t="s">
        <v>37</v>
      </c>
      <c r="H4243" s="111" t="s">
        <v>13</v>
      </c>
      <c r="I4243" s="111" t="s">
        <v>1436</v>
      </c>
      <c r="J4243" s="112">
        <v>480</v>
      </c>
      <c r="K4243" s="112">
        <v>1176</v>
      </c>
      <c r="L4243" s="112">
        <v>564480</v>
      </c>
      <c r="M4243" s="112">
        <v>2.8</v>
      </c>
      <c r="N4243" s="112">
        <v>1344</v>
      </c>
      <c r="O4243" s="112">
        <v>0</v>
      </c>
      <c r="P4243" s="112">
        <v>0</v>
      </c>
      <c r="Q4243" s="112">
        <v>1178.8</v>
      </c>
      <c r="R4243" s="112">
        <v>565824</v>
      </c>
      <c r="S4243" s="111" t="s">
        <v>1386</v>
      </c>
    </row>
    <row r="4244" spans="1:19">
      <c r="A4244" s="111" t="s">
        <v>4102</v>
      </c>
      <c r="B4244" s="143">
        <v>44360</v>
      </c>
      <c r="C4244" s="111" t="s">
        <v>4103</v>
      </c>
      <c r="D4244" s="143">
        <v>44360</v>
      </c>
      <c r="E4244" s="111" t="s">
        <v>1387</v>
      </c>
      <c r="F4244" s="111" t="s">
        <v>103</v>
      </c>
      <c r="G4244" s="111" t="s">
        <v>1392</v>
      </c>
      <c r="H4244" s="111" t="s">
        <v>1391</v>
      </c>
      <c r="I4244" s="111" t="s">
        <v>1338</v>
      </c>
      <c r="J4244" s="112">
        <v>60</v>
      </c>
      <c r="K4244" s="112">
        <v>1186</v>
      </c>
      <c r="L4244" s="112">
        <v>71160</v>
      </c>
      <c r="M4244" s="112">
        <v>2.8239999999999998</v>
      </c>
      <c r="N4244" s="112">
        <v>169.44</v>
      </c>
      <c r="O4244" s="112">
        <v>0</v>
      </c>
      <c r="P4244" s="112">
        <v>0</v>
      </c>
      <c r="Q4244" s="112">
        <v>1188.8237999999999</v>
      </c>
      <c r="R4244" s="112">
        <v>71329.428</v>
      </c>
      <c r="S4244" s="111" t="s">
        <v>1386</v>
      </c>
    </row>
    <row r="4245" spans="1:19">
      <c r="A4245" s="111" t="s">
        <v>4102</v>
      </c>
      <c r="B4245" s="143">
        <v>44360</v>
      </c>
      <c r="C4245" s="111" t="s">
        <v>4103</v>
      </c>
      <c r="D4245" s="143">
        <v>44360</v>
      </c>
      <c r="E4245" s="111" t="s">
        <v>1387</v>
      </c>
      <c r="F4245" s="111" t="s">
        <v>103</v>
      </c>
      <c r="G4245" s="111" t="s">
        <v>1392</v>
      </c>
      <c r="H4245" s="111" t="s">
        <v>1391</v>
      </c>
      <c r="I4245" s="111" t="s">
        <v>1315</v>
      </c>
      <c r="J4245" s="112">
        <v>10</v>
      </c>
      <c r="K4245" s="112">
        <v>7227</v>
      </c>
      <c r="L4245" s="112">
        <v>72270</v>
      </c>
      <c r="M4245" s="112">
        <v>17.207000000000001</v>
      </c>
      <c r="N4245" s="112">
        <v>172.07</v>
      </c>
      <c r="O4245" s="112">
        <v>0</v>
      </c>
      <c r="P4245" s="112">
        <v>0</v>
      </c>
      <c r="Q4245" s="112">
        <v>7244.2070999999996</v>
      </c>
      <c r="R4245" s="112">
        <v>72442.070999999996</v>
      </c>
      <c r="S4245" s="111" t="s">
        <v>1386</v>
      </c>
    </row>
    <row r="4246" spans="1:19">
      <c r="A4246" s="111" t="s">
        <v>4104</v>
      </c>
      <c r="B4246" s="143">
        <v>44360</v>
      </c>
      <c r="C4246" s="111" t="s">
        <v>4105</v>
      </c>
      <c r="D4246" s="143">
        <v>44360</v>
      </c>
      <c r="E4246" s="111" t="s">
        <v>1116</v>
      </c>
      <c r="F4246" s="111" t="s">
        <v>1123</v>
      </c>
      <c r="G4246" s="111" t="s">
        <v>1116</v>
      </c>
      <c r="H4246" s="111" t="s">
        <v>1116</v>
      </c>
      <c r="I4246" s="111" t="s">
        <v>1367</v>
      </c>
      <c r="J4246" s="112">
        <v>7</v>
      </c>
      <c r="K4246" s="112">
        <v>7870</v>
      </c>
      <c r="L4246" s="112">
        <v>55090</v>
      </c>
      <c r="M4246" s="112">
        <v>18.738099999999999</v>
      </c>
      <c r="N4246" s="112">
        <v>131.16669999999999</v>
      </c>
      <c r="O4246" s="112">
        <v>0</v>
      </c>
      <c r="P4246" s="112">
        <v>0</v>
      </c>
      <c r="Q4246" s="112">
        <v>7888.7380999999996</v>
      </c>
      <c r="R4246" s="112">
        <v>55221.166700000002</v>
      </c>
      <c r="S4246" s="111" t="s">
        <v>1386</v>
      </c>
    </row>
    <row r="4247" spans="1:19">
      <c r="A4247" s="111" t="s">
        <v>4104</v>
      </c>
      <c r="B4247" s="143">
        <v>44360</v>
      </c>
      <c r="C4247" s="111" t="s">
        <v>4105</v>
      </c>
      <c r="D4247" s="143">
        <v>44360</v>
      </c>
      <c r="E4247" s="111" t="s">
        <v>1116</v>
      </c>
      <c r="F4247" s="111" t="s">
        <v>1123</v>
      </c>
      <c r="G4247" s="111" t="s">
        <v>1116</v>
      </c>
      <c r="H4247" s="111" t="s">
        <v>1116</v>
      </c>
      <c r="I4247" s="111" t="s">
        <v>1126</v>
      </c>
      <c r="J4247" s="112">
        <v>3</v>
      </c>
      <c r="K4247" s="112">
        <v>9162.18</v>
      </c>
      <c r="L4247" s="112">
        <v>27486.54</v>
      </c>
      <c r="M4247" s="112">
        <v>21.814699999999998</v>
      </c>
      <c r="N4247" s="112">
        <v>65.444100000000006</v>
      </c>
      <c r="O4247" s="112">
        <v>0</v>
      </c>
      <c r="P4247" s="112">
        <v>0</v>
      </c>
      <c r="Q4247" s="112">
        <v>9183.9946999999993</v>
      </c>
      <c r="R4247" s="112">
        <v>27551.984100000001</v>
      </c>
      <c r="S4247" s="111" t="s">
        <v>1386</v>
      </c>
    </row>
    <row r="4248" spans="1:19">
      <c r="A4248" s="111" t="s">
        <v>4106</v>
      </c>
      <c r="B4248" s="143">
        <v>44360</v>
      </c>
      <c r="C4248" s="111" t="s">
        <v>4107</v>
      </c>
      <c r="D4248" s="143">
        <v>44360</v>
      </c>
      <c r="E4248" s="111" t="s">
        <v>1116</v>
      </c>
      <c r="F4248" s="111" t="s">
        <v>1426</v>
      </c>
      <c r="G4248" s="111" t="s">
        <v>1116</v>
      </c>
      <c r="H4248" s="111" t="s">
        <v>1116</v>
      </c>
      <c r="I4248" s="111" t="s">
        <v>1126</v>
      </c>
      <c r="J4248" s="112">
        <v>2</v>
      </c>
      <c r="K4248" s="112">
        <v>9162.18</v>
      </c>
      <c r="L4248" s="112">
        <v>18324.36</v>
      </c>
      <c r="M4248" s="112">
        <v>21.814699999999998</v>
      </c>
      <c r="N4248" s="112">
        <v>43.629399999999997</v>
      </c>
      <c r="O4248" s="112">
        <v>0</v>
      </c>
      <c r="P4248" s="112">
        <v>0</v>
      </c>
      <c r="Q4248" s="112">
        <v>9183.9946999999993</v>
      </c>
      <c r="R4248" s="112">
        <v>18367.989399999999</v>
      </c>
      <c r="S4248" s="111" t="s">
        <v>1386</v>
      </c>
    </row>
    <row r="4249" spans="1:19">
      <c r="A4249" s="111" t="s">
        <v>4106</v>
      </c>
      <c r="B4249" s="143">
        <v>44360</v>
      </c>
      <c r="C4249" s="111" t="s">
        <v>4107</v>
      </c>
      <c r="D4249" s="143">
        <v>44360</v>
      </c>
      <c r="E4249" s="111" t="s">
        <v>1116</v>
      </c>
      <c r="F4249" s="111" t="s">
        <v>1426</v>
      </c>
      <c r="G4249" s="111" t="s">
        <v>1116</v>
      </c>
      <c r="H4249" s="111" t="s">
        <v>1116</v>
      </c>
      <c r="I4249" s="111" t="s">
        <v>1308</v>
      </c>
      <c r="J4249" s="112">
        <v>2</v>
      </c>
      <c r="K4249" s="112">
        <v>9990</v>
      </c>
      <c r="L4249" s="112">
        <v>19980</v>
      </c>
      <c r="M4249" s="112">
        <v>23.785699999999999</v>
      </c>
      <c r="N4249" s="112">
        <v>47.571399999999997</v>
      </c>
      <c r="O4249" s="112">
        <v>0</v>
      </c>
      <c r="P4249" s="112">
        <v>0</v>
      </c>
      <c r="Q4249" s="112">
        <v>10013.7857</v>
      </c>
      <c r="R4249" s="112">
        <v>20027.571400000001</v>
      </c>
      <c r="S4249" s="111" t="s">
        <v>1386</v>
      </c>
    </row>
    <row r="4250" spans="1:19">
      <c r="A4250" s="111" t="s">
        <v>4108</v>
      </c>
      <c r="B4250" s="143">
        <v>44360</v>
      </c>
      <c r="C4250" s="111" t="s">
        <v>4109</v>
      </c>
      <c r="D4250" s="143">
        <v>44360</v>
      </c>
      <c r="E4250" s="111" t="s">
        <v>1116</v>
      </c>
      <c r="F4250" s="111" t="s">
        <v>1437</v>
      </c>
      <c r="G4250" s="111" t="s">
        <v>1116</v>
      </c>
      <c r="H4250" s="111" t="s">
        <v>1116</v>
      </c>
      <c r="I4250" s="111" t="s">
        <v>1127</v>
      </c>
      <c r="J4250" s="112">
        <v>7</v>
      </c>
      <c r="K4250" s="112">
        <v>1439.5</v>
      </c>
      <c r="L4250" s="112">
        <v>10076.5</v>
      </c>
      <c r="M4250" s="112">
        <v>3.4274</v>
      </c>
      <c r="N4250" s="112">
        <v>23.991800000000001</v>
      </c>
      <c r="O4250" s="112">
        <v>0</v>
      </c>
      <c r="P4250" s="112">
        <v>0</v>
      </c>
      <c r="Q4250" s="112">
        <v>1442.9274</v>
      </c>
      <c r="R4250" s="112">
        <v>10100.4918</v>
      </c>
      <c r="S4250" s="111" t="s">
        <v>1386</v>
      </c>
    </row>
    <row r="4251" spans="1:19">
      <c r="A4251" s="111" t="s">
        <v>4108</v>
      </c>
      <c r="B4251" s="143">
        <v>44360</v>
      </c>
      <c r="C4251" s="111" t="s">
        <v>4109</v>
      </c>
      <c r="D4251" s="143">
        <v>44360</v>
      </c>
      <c r="E4251" s="111" t="s">
        <v>1116</v>
      </c>
      <c r="F4251" s="111" t="s">
        <v>1437</v>
      </c>
      <c r="G4251" s="111" t="s">
        <v>1116</v>
      </c>
      <c r="H4251" s="111" t="s">
        <v>1116</v>
      </c>
      <c r="I4251" s="111" t="s">
        <v>1367</v>
      </c>
      <c r="J4251" s="112">
        <v>2</v>
      </c>
      <c r="K4251" s="112">
        <v>7870</v>
      </c>
      <c r="L4251" s="112">
        <v>15740</v>
      </c>
      <c r="M4251" s="112">
        <v>18.738099999999999</v>
      </c>
      <c r="N4251" s="112">
        <v>37.476199999999999</v>
      </c>
      <c r="O4251" s="112">
        <v>0</v>
      </c>
      <c r="P4251" s="112">
        <v>0</v>
      </c>
      <c r="Q4251" s="112">
        <v>7888.7380999999996</v>
      </c>
      <c r="R4251" s="112">
        <v>15777.476199999999</v>
      </c>
      <c r="S4251" s="111" t="s">
        <v>1386</v>
      </c>
    </row>
    <row r="4252" spans="1:19" ht="25.5">
      <c r="A4252" s="111" t="s">
        <v>4108</v>
      </c>
      <c r="B4252" s="143">
        <v>44360</v>
      </c>
      <c r="C4252" s="111" t="s">
        <v>4109</v>
      </c>
      <c r="D4252" s="143">
        <v>44360</v>
      </c>
      <c r="E4252" s="111" t="s">
        <v>1116</v>
      </c>
      <c r="F4252" s="111" t="s">
        <v>1437</v>
      </c>
      <c r="G4252" s="111" t="s">
        <v>1116</v>
      </c>
      <c r="H4252" s="111" t="s">
        <v>1116</v>
      </c>
      <c r="I4252" s="111" t="s">
        <v>1379</v>
      </c>
      <c r="J4252" s="112">
        <v>2</v>
      </c>
      <c r="K4252" s="112">
        <v>9162.5</v>
      </c>
      <c r="L4252" s="112">
        <v>18325</v>
      </c>
      <c r="M4252" s="112">
        <v>21.8155</v>
      </c>
      <c r="N4252" s="112">
        <v>43.631</v>
      </c>
      <c r="O4252" s="112">
        <v>0</v>
      </c>
      <c r="P4252" s="112">
        <v>0</v>
      </c>
      <c r="Q4252" s="112">
        <v>9184.3155000000006</v>
      </c>
      <c r="R4252" s="112">
        <v>18368.631000000001</v>
      </c>
      <c r="S4252" s="111" t="s">
        <v>1386</v>
      </c>
    </row>
    <row r="4253" spans="1:19">
      <c r="A4253" s="111" t="s">
        <v>4110</v>
      </c>
      <c r="B4253" s="143">
        <v>44360</v>
      </c>
      <c r="C4253" s="111" t="s">
        <v>4111</v>
      </c>
      <c r="D4253" s="143">
        <v>44360</v>
      </c>
      <c r="E4253" s="111" t="s">
        <v>1387</v>
      </c>
      <c r="F4253" s="111" t="s">
        <v>97</v>
      </c>
      <c r="G4253" s="111" t="s">
        <v>987</v>
      </c>
      <c r="H4253" s="111" t="s">
        <v>1391</v>
      </c>
      <c r="I4253" s="111" t="s">
        <v>1283</v>
      </c>
      <c r="J4253" s="112">
        <v>40</v>
      </c>
      <c r="K4253" s="112">
        <v>1244</v>
      </c>
      <c r="L4253" s="112">
        <v>49760</v>
      </c>
      <c r="M4253" s="112">
        <v>2.9619</v>
      </c>
      <c r="N4253" s="112">
        <v>118.476</v>
      </c>
      <c r="O4253" s="112">
        <v>0</v>
      </c>
      <c r="P4253" s="112">
        <v>0</v>
      </c>
      <c r="Q4253" s="112">
        <v>1246.9619</v>
      </c>
      <c r="R4253" s="112">
        <v>49878.476000000002</v>
      </c>
      <c r="S4253" s="111" t="s">
        <v>1386</v>
      </c>
    </row>
    <row r="4254" spans="1:19">
      <c r="A4254" s="111" t="s">
        <v>4110</v>
      </c>
      <c r="B4254" s="143">
        <v>44360</v>
      </c>
      <c r="C4254" s="111" t="s">
        <v>4111</v>
      </c>
      <c r="D4254" s="143">
        <v>44360</v>
      </c>
      <c r="E4254" s="111" t="s">
        <v>1387</v>
      </c>
      <c r="F4254" s="111" t="s">
        <v>97</v>
      </c>
      <c r="G4254" s="111" t="s">
        <v>987</v>
      </c>
      <c r="H4254" s="111" t="s">
        <v>1391</v>
      </c>
      <c r="I4254" s="111" t="s">
        <v>1315</v>
      </c>
      <c r="J4254" s="112">
        <v>20</v>
      </c>
      <c r="K4254" s="112">
        <v>7227</v>
      </c>
      <c r="L4254" s="112">
        <v>144540</v>
      </c>
      <c r="M4254" s="112">
        <v>17.207100000000001</v>
      </c>
      <c r="N4254" s="112">
        <v>344.142</v>
      </c>
      <c r="O4254" s="112">
        <v>0</v>
      </c>
      <c r="P4254" s="112">
        <v>0</v>
      </c>
      <c r="Q4254" s="112">
        <v>7244.2070999999996</v>
      </c>
      <c r="R4254" s="112">
        <v>144884.14199999999</v>
      </c>
      <c r="S4254" s="111" t="s">
        <v>1386</v>
      </c>
    </row>
    <row r="4255" spans="1:19">
      <c r="A4255" s="111" t="s">
        <v>4110</v>
      </c>
      <c r="B4255" s="143">
        <v>44360</v>
      </c>
      <c r="C4255" s="111" t="s">
        <v>4111</v>
      </c>
      <c r="D4255" s="143">
        <v>44360</v>
      </c>
      <c r="E4255" s="111" t="s">
        <v>1387</v>
      </c>
      <c r="F4255" s="111" t="s">
        <v>97</v>
      </c>
      <c r="G4255" s="111" t="s">
        <v>987</v>
      </c>
      <c r="H4255" s="111" t="s">
        <v>1391</v>
      </c>
      <c r="I4255" s="111" t="s">
        <v>1367</v>
      </c>
      <c r="J4255" s="112">
        <v>20</v>
      </c>
      <c r="K4255" s="112">
        <v>7760</v>
      </c>
      <c r="L4255" s="112">
        <v>155200</v>
      </c>
      <c r="M4255" s="112">
        <v>18.476199999999999</v>
      </c>
      <c r="N4255" s="112">
        <v>369.524</v>
      </c>
      <c r="O4255" s="112">
        <v>0</v>
      </c>
      <c r="P4255" s="112">
        <v>0</v>
      </c>
      <c r="Q4255" s="112">
        <v>7778.4762000000001</v>
      </c>
      <c r="R4255" s="112">
        <v>155569.524</v>
      </c>
      <c r="S4255" s="111" t="s">
        <v>1386</v>
      </c>
    </row>
    <row r="4256" spans="1:19">
      <c r="A4256" s="111" t="s">
        <v>4112</v>
      </c>
      <c r="B4256" s="143">
        <v>44360</v>
      </c>
      <c r="C4256" s="111" t="s">
        <v>4113</v>
      </c>
      <c r="D4256" s="143">
        <v>44360</v>
      </c>
      <c r="E4256" s="111" t="s">
        <v>1387</v>
      </c>
      <c r="F4256" s="111" t="s">
        <v>102</v>
      </c>
      <c r="G4256" s="111" t="s">
        <v>987</v>
      </c>
      <c r="H4256" s="111" t="s">
        <v>1391</v>
      </c>
      <c r="I4256" s="111" t="s">
        <v>1436</v>
      </c>
      <c r="J4256" s="112">
        <v>80</v>
      </c>
      <c r="K4256" s="112">
        <v>1176</v>
      </c>
      <c r="L4256" s="112">
        <v>94080</v>
      </c>
      <c r="M4256" s="112">
        <v>2.8</v>
      </c>
      <c r="N4256" s="112">
        <v>224</v>
      </c>
      <c r="O4256" s="112">
        <v>0</v>
      </c>
      <c r="P4256" s="112">
        <v>0</v>
      </c>
      <c r="Q4256" s="112">
        <v>1178.8</v>
      </c>
      <c r="R4256" s="112">
        <v>94304</v>
      </c>
      <c r="S4256" s="111" t="s">
        <v>1386</v>
      </c>
    </row>
    <row r="4257" spans="1:19">
      <c r="A4257" s="111" t="s">
        <v>4112</v>
      </c>
      <c r="B4257" s="143">
        <v>44360</v>
      </c>
      <c r="C4257" s="111" t="s">
        <v>4113</v>
      </c>
      <c r="D4257" s="143">
        <v>44360</v>
      </c>
      <c r="E4257" s="111" t="s">
        <v>1387</v>
      </c>
      <c r="F4257" s="111" t="s">
        <v>102</v>
      </c>
      <c r="G4257" s="111" t="s">
        <v>987</v>
      </c>
      <c r="H4257" s="111" t="s">
        <v>1391</v>
      </c>
      <c r="I4257" s="111" t="s">
        <v>1283</v>
      </c>
      <c r="J4257" s="112">
        <v>20</v>
      </c>
      <c r="K4257" s="112">
        <v>1244</v>
      </c>
      <c r="L4257" s="112">
        <v>24880</v>
      </c>
      <c r="M4257" s="112">
        <v>2.9619</v>
      </c>
      <c r="N4257" s="112">
        <v>59.238</v>
      </c>
      <c r="O4257" s="112">
        <v>0</v>
      </c>
      <c r="P4257" s="112">
        <v>0</v>
      </c>
      <c r="Q4257" s="112">
        <v>1246.9619</v>
      </c>
      <c r="R4257" s="112">
        <v>24939.238000000001</v>
      </c>
      <c r="S4257" s="111" t="s">
        <v>1386</v>
      </c>
    </row>
    <row r="4258" spans="1:19">
      <c r="A4258" s="111" t="s">
        <v>4112</v>
      </c>
      <c r="B4258" s="143">
        <v>44360</v>
      </c>
      <c r="C4258" s="111" t="s">
        <v>4113</v>
      </c>
      <c r="D4258" s="143">
        <v>44360</v>
      </c>
      <c r="E4258" s="111" t="s">
        <v>1387</v>
      </c>
      <c r="F4258" s="111" t="s">
        <v>102</v>
      </c>
      <c r="G4258" s="111" t="s">
        <v>987</v>
      </c>
      <c r="H4258" s="111" t="s">
        <v>1391</v>
      </c>
      <c r="I4258" s="111" t="s">
        <v>1338</v>
      </c>
      <c r="J4258" s="112">
        <v>40</v>
      </c>
      <c r="K4258" s="112">
        <v>1186</v>
      </c>
      <c r="L4258" s="112">
        <v>47440</v>
      </c>
      <c r="M4258" s="112">
        <v>2.8237999999999999</v>
      </c>
      <c r="N4258" s="112">
        <v>112.952</v>
      </c>
      <c r="O4258" s="112">
        <v>0</v>
      </c>
      <c r="P4258" s="112">
        <v>0</v>
      </c>
      <c r="Q4258" s="112">
        <v>1188.8237999999999</v>
      </c>
      <c r="R4258" s="112">
        <v>47552.951999999997</v>
      </c>
      <c r="S4258" s="111" t="s">
        <v>1386</v>
      </c>
    </row>
    <row r="4259" spans="1:19">
      <c r="A4259" s="111" t="s">
        <v>4112</v>
      </c>
      <c r="B4259" s="143">
        <v>44360</v>
      </c>
      <c r="C4259" s="111" t="s">
        <v>4113</v>
      </c>
      <c r="D4259" s="143">
        <v>44360</v>
      </c>
      <c r="E4259" s="111" t="s">
        <v>1387</v>
      </c>
      <c r="F4259" s="111" t="s">
        <v>102</v>
      </c>
      <c r="G4259" s="111" t="s">
        <v>987</v>
      </c>
      <c r="H4259" s="111" t="s">
        <v>1391</v>
      </c>
      <c r="I4259" s="111" t="s">
        <v>1315</v>
      </c>
      <c r="J4259" s="112">
        <v>5</v>
      </c>
      <c r="K4259" s="112">
        <v>7227</v>
      </c>
      <c r="L4259" s="112">
        <v>36135</v>
      </c>
      <c r="M4259" s="112">
        <v>17.207100000000001</v>
      </c>
      <c r="N4259" s="112">
        <v>86.035499999999999</v>
      </c>
      <c r="O4259" s="112">
        <v>0</v>
      </c>
      <c r="P4259" s="112">
        <v>0</v>
      </c>
      <c r="Q4259" s="112">
        <v>7244.2070999999996</v>
      </c>
      <c r="R4259" s="112">
        <v>36221.035499999998</v>
      </c>
      <c r="S4259" s="111" t="s">
        <v>1386</v>
      </c>
    </row>
    <row r="4260" spans="1:19">
      <c r="A4260" s="111" t="s">
        <v>4114</v>
      </c>
      <c r="B4260" s="143">
        <v>44360</v>
      </c>
      <c r="C4260" s="111" t="s">
        <v>4115</v>
      </c>
      <c r="D4260" s="143">
        <v>44360</v>
      </c>
      <c r="E4260" s="111" t="s">
        <v>1387</v>
      </c>
      <c r="F4260" s="111" t="s">
        <v>89</v>
      </c>
      <c r="G4260" s="111" t="s">
        <v>1410</v>
      </c>
      <c r="H4260" s="111" t="s">
        <v>1391</v>
      </c>
      <c r="I4260" s="111" t="s">
        <v>1315</v>
      </c>
      <c r="J4260" s="112">
        <v>5</v>
      </c>
      <c r="K4260" s="112">
        <v>7227</v>
      </c>
      <c r="L4260" s="112">
        <v>36135</v>
      </c>
      <c r="M4260" s="112">
        <v>17.207100000000001</v>
      </c>
      <c r="N4260" s="112">
        <v>86.035499999999999</v>
      </c>
      <c r="O4260" s="112">
        <v>0</v>
      </c>
      <c r="P4260" s="112">
        <v>0</v>
      </c>
      <c r="Q4260" s="112">
        <v>7244.2070999999996</v>
      </c>
      <c r="R4260" s="112">
        <v>36221.035499999998</v>
      </c>
      <c r="S4260" s="111" t="s">
        <v>1386</v>
      </c>
    </row>
    <row r="4261" spans="1:19">
      <c r="A4261" s="111" t="s">
        <v>4114</v>
      </c>
      <c r="B4261" s="143">
        <v>44360</v>
      </c>
      <c r="C4261" s="111" t="s">
        <v>4115</v>
      </c>
      <c r="D4261" s="143">
        <v>44360</v>
      </c>
      <c r="E4261" s="111" t="s">
        <v>1387</v>
      </c>
      <c r="F4261" s="111" t="s">
        <v>89</v>
      </c>
      <c r="G4261" s="111" t="s">
        <v>1410</v>
      </c>
      <c r="H4261" s="111" t="s">
        <v>1391</v>
      </c>
      <c r="I4261" s="111" t="s">
        <v>1127</v>
      </c>
      <c r="J4261" s="112">
        <v>20</v>
      </c>
      <c r="K4261" s="112">
        <v>1419</v>
      </c>
      <c r="L4261" s="112">
        <v>28380</v>
      </c>
      <c r="M4261" s="112">
        <v>3.3786</v>
      </c>
      <c r="N4261" s="112">
        <v>67.572000000000003</v>
      </c>
      <c r="O4261" s="112">
        <v>0</v>
      </c>
      <c r="P4261" s="112">
        <v>0</v>
      </c>
      <c r="Q4261" s="112">
        <v>1422.3786</v>
      </c>
      <c r="R4261" s="112">
        <v>28447.572</v>
      </c>
      <c r="S4261" s="111" t="s">
        <v>1386</v>
      </c>
    </row>
    <row r="4262" spans="1:19">
      <c r="A4262" s="111" t="s">
        <v>4116</v>
      </c>
      <c r="B4262" s="143">
        <v>44360</v>
      </c>
      <c r="C4262" s="111" t="s">
        <v>4117</v>
      </c>
      <c r="D4262" s="143">
        <v>44360</v>
      </c>
      <c r="E4262" s="111" t="s">
        <v>1387</v>
      </c>
      <c r="F4262" s="111" t="s">
        <v>86</v>
      </c>
      <c r="G4262" s="111" t="s">
        <v>78</v>
      </c>
      <c r="H4262" s="111" t="s">
        <v>1391</v>
      </c>
      <c r="I4262" s="111" t="s">
        <v>1315</v>
      </c>
      <c r="J4262" s="112">
        <v>30</v>
      </c>
      <c r="K4262" s="112">
        <v>7227</v>
      </c>
      <c r="L4262" s="112">
        <v>216810</v>
      </c>
      <c r="M4262" s="112">
        <v>17.207100000000001</v>
      </c>
      <c r="N4262" s="112">
        <v>516.21299999999997</v>
      </c>
      <c r="O4262" s="112">
        <v>0</v>
      </c>
      <c r="P4262" s="112">
        <v>0</v>
      </c>
      <c r="Q4262" s="112">
        <v>7244.2070999999996</v>
      </c>
      <c r="R4262" s="112">
        <v>217326.21299999999</v>
      </c>
      <c r="S4262" s="111" t="s">
        <v>1386</v>
      </c>
    </row>
    <row r="4263" spans="1:19">
      <c r="A4263" s="111" t="s">
        <v>4116</v>
      </c>
      <c r="B4263" s="143">
        <v>44360</v>
      </c>
      <c r="C4263" s="111" t="s">
        <v>4117</v>
      </c>
      <c r="D4263" s="143">
        <v>44360</v>
      </c>
      <c r="E4263" s="111" t="s">
        <v>1387</v>
      </c>
      <c r="F4263" s="111" t="s">
        <v>86</v>
      </c>
      <c r="G4263" s="111" t="s">
        <v>78</v>
      </c>
      <c r="H4263" s="111" t="s">
        <v>1391</v>
      </c>
      <c r="I4263" s="111" t="s">
        <v>1436</v>
      </c>
      <c r="J4263" s="112">
        <v>260</v>
      </c>
      <c r="K4263" s="112">
        <v>1176</v>
      </c>
      <c r="L4263" s="112">
        <v>305760</v>
      </c>
      <c r="M4263" s="112">
        <v>2.8</v>
      </c>
      <c r="N4263" s="112">
        <v>728</v>
      </c>
      <c r="O4263" s="112">
        <v>0</v>
      </c>
      <c r="P4263" s="112">
        <v>0</v>
      </c>
      <c r="Q4263" s="112">
        <v>1178.8</v>
      </c>
      <c r="R4263" s="112">
        <v>306488</v>
      </c>
      <c r="S4263" s="111" t="s">
        <v>1386</v>
      </c>
    </row>
    <row r="4264" spans="1:19">
      <c r="A4264" s="111" t="s">
        <v>4116</v>
      </c>
      <c r="B4264" s="143">
        <v>44360</v>
      </c>
      <c r="C4264" s="111" t="s">
        <v>4117</v>
      </c>
      <c r="D4264" s="143">
        <v>44360</v>
      </c>
      <c r="E4264" s="111" t="s">
        <v>1387</v>
      </c>
      <c r="F4264" s="111" t="s">
        <v>86</v>
      </c>
      <c r="G4264" s="111" t="s">
        <v>78</v>
      </c>
      <c r="H4264" s="111" t="s">
        <v>1391</v>
      </c>
      <c r="I4264" s="111" t="s">
        <v>1127</v>
      </c>
      <c r="J4264" s="112">
        <v>100</v>
      </c>
      <c r="K4264" s="112">
        <v>1419</v>
      </c>
      <c r="L4264" s="112">
        <v>141900</v>
      </c>
      <c r="M4264" s="112">
        <v>3.3786</v>
      </c>
      <c r="N4264" s="112">
        <v>337.86</v>
      </c>
      <c r="O4264" s="112">
        <v>0</v>
      </c>
      <c r="P4264" s="112">
        <v>0</v>
      </c>
      <c r="Q4264" s="112">
        <v>1422.3786</v>
      </c>
      <c r="R4264" s="112">
        <v>142237.85999999999</v>
      </c>
      <c r="S4264" s="111" t="s">
        <v>1386</v>
      </c>
    </row>
    <row r="4265" spans="1:19">
      <c r="A4265" s="111" t="s">
        <v>4118</v>
      </c>
      <c r="B4265" s="143">
        <v>44360</v>
      </c>
      <c r="C4265" s="111" t="s">
        <v>4119</v>
      </c>
      <c r="D4265" s="143">
        <v>44360</v>
      </c>
      <c r="E4265" s="111" t="s">
        <v>1116</v>
      </c>
      <c r="F4265" s="111" t="s">
        <v>1282</v>
      </c>
      <c r="G4265" s="111" t="s">
        <v>1116</v>
      </c>
      <c r="H4265" s="111" t="s">
        <v>1116</v>
      </c>
      <c r="I4265" s="111" t="s">
        <v>1286</v>
      </c>
      <c r="J4265" s="112">
        <v>2</v>
      </c>
      <c r="K4265" s="112">
        <v>1380</v>
      </c>
      <c r="L4265" s="112">
        <v>2760</v>
      </c>
      <c r="M4265" s="112">
        <v>3.2856999999999998</v>
      </c>
      <c r="N4265" s="112">
        <v>6.5713999999999997</v>
      </c>
      <c r="O4265" s="112">
        <v>0</v>
      </c>
      <c r="P4265" s="112">
        <v>0</v>
      </c>
      <c r="Q4265" s="112">
        <v>1383.2856999999999</v>
      </c>
      <c r="R4265" s="112">
        <v>2766.5713999999998</v>
      </c>
      <c r="S4265" s="111" t="s">
        <v>1386</v>
      </c>
    </row>
    <row r="4266" spans="1:19">
      <c r="A4266" s="111" t="s">
        <v>4118</v>
      </c>
      <c r="B4266" s="143">
        <v>44360</v>
      </c>
      <c r="C4266" s="111" t="s">
        <v>4119</v>
      </c>
      <c r="D4266" s="143">
        <v>44360</v>
      </c>
      <c r="E4266" s="111" t="s">
        <v>1116</v>
      </c>
      <c r="F4266" s="111" t="s">
        <v>1282</v>
      </c>
      <c r="G4266" s="111" t="s">
        <v>1116</v>
      </c>
      <c r="H4266" s="111" t="s">
        <v>1116</v>
      </c>
      <c r="I4266" s="111" t="s">
        <v>1315</v>
      </c>
      <c r="J4266" s="112">
        <v>1</v>
      </c>
      <c r="K4266" s="112">
        <v>7328.5</v>
      </c>
      <c r="L4266" s="112">
        <v>7328.5</v>
      </c>
      <c r="M4266" s="112">
        <v>17.448799999999999</v>
      </c>
      <c r="N4266" s="112">
        <v>17.448799999999999</v>
      </c>
      <c r="O4266" s="112">
        <v>0</v>
      </c>
      <c r="P4266" s="112">
        <v>0</v>
      </c>
      <c r="Q4266" s="112">
        <v>7345.9488000000001</v>
      </c>
      <c r="R4266" s="112">
        <v>7345.9488000000001</v>
      </c>
      <c r="S4266" s="111" t="s">
        <v>1386</v>
      </c>
    </row>
    <row r="4267" spans="1:19">
      <c r="A4267" s="111" t="s">
        <v>4120</v>
      </c>
      <c r="B4267" s="143">
        <v>44360</v>
      </c>
      <c r="C4267" s="111" t="s">
        <v>4121</v>
      </c>
      <c r="D4267" s="143">
        <v>44360</v>
      </c>
      <c r="E4267" s="111" t="s">
        <v>1116</v>
      </c>
      <c r="F4267" s="111" t="s">
        <v>1281</v>
      </c>
      <c r="G4267" s="111" t="s">
        <v>1116</v>
      </c>
      <c r="H4267" s="111" t="s">
        <v>1116</v>
      </c>
      <c r="I4267" s="111" t="s">
        <v>1315</v>
      </c>
      <c r="J4267" s="112">
        <v>2</v>
      </c>
      <c r="K4267" s="112">
        <v>7328.5</v>
      </c>
      <c r="L4267" s="112">
        <v>14657</v>
      </c>
      <c r="M4267" s="112">
        <v>17.448799999999999</v>
      </c>
      <c r="N4267" s="112">
        <v>34.897599999999997</v>
      </c>
      <c r="O4267" s="112">
        <v>0</v>
      </c>
      <c r="P4267" s="112">
        <v>0</v>
      </c>
      <c r="Q4267" s="112">
        <v>7345.9488000000001</v>
      </c>
      <c r="R4267" s="112">
        <v>14691.8976</v>
      </c>
      <c r="S4267" s="111" t="s">
        <v>1386</v>
      </c>
    </row>
    <row r="4268" spans="1:19">
      <c r="A4268" s="111" t="s">
        <v>4120</v>
      </c>
      <c r="B4268" s="143">
        <v>44360</v>
      </c>
      <c r="C4268" s="111" t="s">
        <v>4121</v>
      </c>
      <c r="D4268" s="143">
        <v>44360</v>
      </c>
      <c r="E4268" s="111" t="s">
        <v>1116</v>
      </c>
      <c r="F4268" s="111" t="s">
        <v>1281</v>
      </c>
      <c r="G4268" s="111" t="s">
        <v>1116</v>
      </c>
      <c r="H4268" s="111" t="s">
        <v>1116</v>
      </c>
      <c r="I4268" s="111" t="s">
        <v>1338</v>
      </c>
      <c r="J4268" s="112">
        <v>3</v>
      </c>
      <c r="K4268" s="112">
        <v>1203</v>
      </c>
      <c r="L4268" s="112">
        <v>3609</v>
      </c>
      <c r="M4268" s="112">
        <v>2.8643000000000001</v>
      </c>
      <c r="N4268" s="112">
        <v>8.5929000000000002</v>
      </c>
      <c r="O4268" s="112">
        <v>0</v>
      </c>
      <c r="P4268" s="112">
        <v>0</v>
      </c>
      <c r="Q4268" s="112">
        <v>1205.8643</v>
      </c>
      <c r="R4268" s="112">
        <v>3617.5929000000001</v>
      </c>
      <c r="S4268" s="111" t="s">
        <v>1386</v>
      </c>
    </row>
    <row r="4269" spans="1:19">
      <c r="A4269" s="111" t="s">
        <v>4120</v>
      </c>
      <c r="B4269" s="143">
        <v>44360</v>
      </c>
      <c r="C4269" s="111" t="s">
        <v>4121</v>
      </c>
      <c r="D4269" s="143">
        <v>44360</v>
      </c>
      <c r="E4269" s="111" t="s">
        <v>1116</v>
      </c>
      <c r="F4269" s="111" t="s">
        <v>1281</v>
      </c>
      <c r="G4269" s="111" t="s">
        <v>1116</v>
      </c>
      <c r="H4269" s="111" t="s">
        <v>1116</v>
      </c>
      <c r="I4269" s="111" t="s">
        <v>1334</v>
      </c>
      <c r="J4269" s="112">
        <v>3</v>
      </c>
      <c r="K4269" s="112">
        <v>1420</v>
      </c>
      <c r="L4269" s="112">
        <v>4260</v>
      </c>
      <c r="M4269" s="112">
        <v>3.3809999999999998</v>
      </c>
      <c r="N4269" s="112">
        <v>10.143000000000001</v>
      </c>
      <c r="O4269" s="112">
        <v>0</v>
      </c>
      <c r="P4269" s="112">
        <v>0</v>
      </c>
      <c r="Q4269" s="112">
        <v>1423.3810000000001</v>
      </c>
      <c r="R4269" s="112">
        <v>4270.143</v>
      </c>
      <c r="S4269" s="111" t="s">
        <v>1386</v>
      </c>
    </row>
    <row r="4270" spans="1:19">
      <c r="A4270" s="111" t="s">
        <v>4120</v>
      </c>
      <c r="B4270" s="143">
        <v>44360</v>
      </c>
      <c r="C4270" s="111" t="s">
        <v>4121</v>
      </c>
      <c r="D4270" s="143">
        <v>44360</v>
      </c>
      <c r="E4270" s="111" t="s">
        <v>1116</v>
      </c>
      <c r="F4270" s="111" t="s">
        <v>1281</v>
      </c>
      <c r="G4270" s="111" t="s">
        <v>1116</v>
      </c>
      <c r="H4270" s="111" t="s">
        <v>1116</v>
      </c>
      <c r="I4270" s="111" t="s">
        <v>1127</v>
      </c>
      <c r="J4270" s="112">
        <v>3</v>
      </c>
      <c r="K4270" s="112">
        <v>1439.5</v>
      </c>
      <c r="L4270" s="112">
        <v>4318.5</v>
      </c>
      <c r="M4270" s="112">
        <v>3.4274</v>
      </c>
      <c r="N4270" s="112">
        <v>10.2822</v>
      </c>
      <c r="O4270" s="112">
        <v>0</v>
      </c>
      <c r="P4270" s="112">
        <v>0</v>
      </c>
      <c r="Q4270" s="112">
        <v>1442.9274</v>
      </c>
      <c r="R4270" s="112">
        <v>4328.7821999999996</v>
      </c>
      <c r="S4270" s="111" t="s">
        <v>1386</v>
      </c>
    </row>
    <row r="4271" spans="1:19">
      <c r="A4271" s="111" t="s">
        <v>4122</v>
      </c>
      <c r="B4271" s="143">
        <v>44360</v>
      </c>
      <c r="C4271" s="111" t="s">
        <v>4123</v>
      </c>
      <c r="D4271" s="143">
        <v>44360</v>
      </c>
      <c r="E4271" s="111" t="s">
        <v>1116</v>
      </c>
      <c r="F4271" s="111" t="s">
        <v>3785</v>
      </c>
      <c r="G4271" s="111" t="s">
        <v>1116</v>
      </c>
      <c r="H4271" s="111" t="s">
        <v>1116</v>
      </c>
      <c r="I4271" s="111" t="s">
        <v>1334</v>
      </c>
      <c r="J4271" s="112">
        <v>3</v>
      </c>
      <c r="K4271" s="112">
        <v>1420</v>
      </c>
      <c r="L4271" s="112">
        <v>4260</v>
      </c>
      <c r="M4271" s="112">
        <v>3.3809999999999998</v>
      </c>
      <c r="N4271" s="112">
        <v>10.143000000000001</v>
      </c>
      <c r="O4271" s="112">
        <v>0</v>
      </c>
      <c r="P4271" s="112">
        <v>0</v>
      </c>
      <c r="Q4271" s="112">
        <v>1423.3810000000001</v>
      </c>
      <c r="R4271" s="112">
        <v>4270.143</v>
      </c>
      <c r="S4271" s="111" t="s">
        <v>1386</v>
      </c>
    </row>
    <row r="4272" spans="1:19">
      <c r="A4272" s="111" t="s">
        <v>4122</v>
      </c>
      <c r="B4272" s="143">
        <v>44360</v>
      </c>
      <c r="C4272" s="111" t="s">
        <v>4123</v>
      </c>
      <c r="D4272" s="143">
        <v>44360</v>
      </c>
      <c r="E4272" s="111" t="s">
        <v>1116</v>
      </c>
      <c r="F4272" s="111" t="s">
        <v>3785</v>
      </c>
      <c r="G4272" s="111" t="s">
        <v>1116</v>
      </c>
      <c r="H4272" s="111" t="s">
        <v>1116</v>
      </c>
      <c r="I4272" s="111" t="s">
        <v>1286</v>
      </c>
      <c r="J4272" s="112">
        <v>2</v>
      </c>
      <c r="K4272" s="112">
        <v>1380</v>
      </c>
      <c r="L4272" s="112">
        <v>2760</v>
      </c>
      <c r="M4272" s="112">
        <v>3.2856999999999998</v>
      </c>
      <c r="N4272" s="112">
        <v>6.5713999999999997</v>
      </c>
      <c r="O4272" s="112">
        <v>0</v>
      </c>
      <c r="P4272" s="112">
        <v>0</v>
      </c>
      <c r="Q4272" s="112">
        <v>1383.2856999999999</v>
      </c>
      <c r="R4272" s="112">
        <v>2766.5713999999998</v>
      </c>
      <c r="S4272" s="111" t="s">
        <v>1386</v>
      </c>
    </row>
    <row r="4273" spans="1:19" ht="25.5">
      <c r="A4273" s="111" t="s">
        <v>4124</v>
      </c>
      <c r="B4273" s="143">
        <v>44360</v>
      </c>
      <c r="C4273" s="111" t="s">
        <v>4125</v>
      </c>
      <c r="D4273" s="143">
        <v>44360</v>
      </c>
      <c r="E4273" s="111" t="s">
        <v>1116</v>
      </c>
      <c r="F4273" s="111" t="s">
        <v>3782</v>
      </c>
      <c r="G4273" s="111" t="s">
        <v>1116</v>
      </c>
      <c r="H4273" s="111" t="s">
        <v>1116</v>
      </c>
      <c r="I4273" s="111" t="s">
        <v>3349</v>
      </c>
      <c r="J4273" s="112">
        <v>1</v>
      </c>
      <c r="K4273" s="112">
        <v>10090</v>
      </c>
      <c r="L4273" s="112">
        <v>10090</v>
      </c>
      <c r="M4273" s="112">
        <v>24.023800000000001</v>
      </c>
      <c r="N4273" s="112">
        <v>24.023800000000001</v>
      </c>
      <c r="O4273" s="112">
        <v>0</v>
      </c>
      <c r="P4273" s="112">
        <v>0</v>
      </c>
      <c r="Q4273" s="112">
        <v>10114.023800000001</v>
      </c>
      <c r="R4273" s="112">
        <v>10114.023800000001</v>
      </c>
      <c r="S4273" s="111" t="s">
        <v>1386</v>
      </c>
    </row>
    <row r="4274" spans="1:19">
      <c r="A4274" s="111" t="s">
        <v>4124</v>
      </c>
      <c r="B4274" s="143">
        <v>44360</v>
      </c>
      <c r="C4274" s="111" t="s">
        <v>4125</v>
      </c>
      <c r="D4274" s="143">
        <v>44360</v>
      </c>
      <c r="E4274" s="111" t="s">
        <v>1116</v>
      </c>
      <c r="F4274" s="111" t="s">
        <v>3782</v>
      </c>
      <c r="G4274" s="111" t="s">
        <v>1116</v>
      </c>
      <c r="H4274" s="111" t="s">
        <v>1116</v>
      </c>
      <c r="I4274" s="111" t="s">
        <v>1315</v>
      </c>
      <c r="J4274" s="112">
        <v>4</v>
      </c>
      <c r="K4274" s="112">
        <v>7328.5</v>
      </c>
      <c r="L4274" s="112">
        <v>29314</v>
      </c>
      <c r="M4274" s="112">
        <v>17.448799999999999</v>
      </c>
      <c r="N4274" s="112">
        <v>69.795199999999994</v>
      </c>
      <c r="O4274" s="112">
        <v>0</v>
      </c>
      <c r="P4274" s="112">
        <v>0</v>
      </c>
      <c r="Q4274" s="112">
        <v>7345.9488000000001</v>
      </c>
      <c r="R4274" s="112">
        <v>29383.7952</v>
      </c>
      <c r="S4274" s="111" t="s">
        <v>1386</v>
      </c>
    </row>
    <row r="4275" spans="1:19">
      <c r="A4275" s="111" t="s">
        <v>4124</v>
      </c>
      <c r="B4275" s="143">
        <v>44360</v>
      </c>
      <c r="C4275" s="111" t="s">
        <v>4125</v>
      </c>
      <c r="D4275" s="143">
        <v>44360</v>
      </c>
      <c r="E4275" s="111" t="s">
        <v>1116</v>
      </c>
      <c r="F4275" s="111" t="s">
        <v>3782</v>
      </c>
      <c r="G4275" s="111" t="s">
        <v>1116</v>
      </c>
      <c r="H4275" s="111" t="s">
        <v>1116</v>
      </c>
      <c r="I4275" s="111" t="s">
        <v>1286</v>
      </c>
      <c r="J4275" s="112">
        <v>5</v>
      </c>
      <c r="K4275" s="112">
        <v>1380</v>
      </c>
      <c r="L4275" s="112">
        <v>6900</v>
      </c>
      <c r="M4275" s="112">
        <v>3.2856999999999998</v>
      </c>
      <c r="N4275" s="112">
        <v>16.4285</v>
      </c>
      <c r="O4275" s="112">
        <v>0</v>
      </c>
      <c r="P4275" s="112">
        <v>0</v>
      </c>
      <c r="Q4275" s="112">
        <v>1383.2856999999999</v>
      </c>
      <c r="R4275" s="112">
        <v>6916.4285</v>
      </c>
      <c r="S4275" s="111" t="s">
        <v>1386</v>
      </c>
    </row>
    <row r="4276" spans="1:19">
      <c r="A4276" s="111" t="s">
        <v>4124</v>
      </c>
      <c r="B4276" s="143">
        <v>44360</v>
      </c>
      <c r="C4276" s="111" t="s">
        <v>4125</v>
      </c>
      <c r="D4276" s="143">
        <v>44360</v>
      </c>
      <c r="E4276" s="111" t="s">
        <v>1116</v>
      </c>
      <c r="F4276" s="111" t="s">
        <v>3782</v>
      </c>
      <c r="G4276" s="111" t="s">
        <v>1116</v>
      </c>
      <c r="H4276" s="111" t="s">
        <v>1116</v>
      </c>
      <c r="I4276" s="111" t="s">
        <v>1283</v>
      </c>
      <c r="J4276" s="112">
        <v>5</v>
      </c>
      <c r="K4276" s="112">
        <v>1262</v>
      </c>
      <c r="L4276" s="112">
        <v>6310</v>
      </c>
      <c r="M4276" s="112">
        <v>3.0047999999999999</v>
      </c>
      <c r="N4276" s="112">
        <v>15.023999999999999</v>
      </c>
      <c r="O4276" s="112">
        <v>0</v>
      </c>
      <c r="P4276" s="112">
        <v>0</v>
      </c>
      <c r="Q4276" s="112">
        <v>1265.0047999999999</v>
      </c>
      <c r="R4276" s="112">
        <v>6325.0240000000003</v>
      </c>
      <c r="S4276" s="111" t="s">
        <v>1386</v>
      </c>
    </row>
    <row r="4277" spans="1:19">
      <c r="A4277" s="111" t="s">
        <v>4124</v>
      </c>
      <c r="B4277" s="143">
        <v>44360</v>
      </c>
      <c r="C4277" s="111" t="s">
        <v>4125</v>
      </c>
      <c r="D4277" s="143">
        <v>44360</v>
      </c>
      <c r="E4277" s="111" t="s">
        <v>1116</v>
      </c>
      <c r="F4277" s="111" t="s">
        <v>3782</v>
      </c>
      <c r="G4277" s="111" t="s">
        <v>1116</v>
      </c>
      <c r="H4277" s="111" t="s">
        <v>1116</v>
      </c>
      <c r="I4277" s="111" t="s">
        <v>1127</v>
      </c>
      <c r="J4277" s="112">
        <v>5</v>
      </c>
      <c r="K4277" s="112">
        <v>1439.5</v>
      </c>
      <c r="L4277" s="112">
        <v>7197.5</v>
      </c>
      <c r="M4277" s="112">
        <v>3.4274</v>
      </c>
      <c r="N4277" s="112">
        <v>17.137</v>
      </c>
      <c r="O4277" s="112">
        <v>0</v>
      </c>
      <c r="P4277" s="112">
        <v>0</v>
      </c>
      <c r="Q4277" s="112">
        <v>1442.9274</v>
      </c>
      <c r="R4277" s="112">
        <v>7214.6369999999997</v>
      </c>
      <c r="S4277" s="111" t="s">
        <v>1386</v>
      </c>
    </row>
    <row r="4278" spans="1:19">
      <c r="A4278" s="111" t="s">
        <v>4124</v>
      </c>
      <c r="B4278" s="143">
        <v>44360</v>
      </c>
      <c r="C4278" s="111" t="s">
        <v>4125</v>
      </c>
      <c r="D4278" s="143">
        <v>44360</v>
      </c>
      <c r="E4278" s="111" t="s">
        <v>1116</v>
      </c>
      <c r="F4278" s="111" t="s">
        <v>3782</v>
      </c>
      <c r="G4278" s="111" t="s">
        <v>1116</v>
      </c>
      <c r="H4278" s="111" t="s">
        <v>1116</v>
      </c>
      <c r="I4278" s="111" t="s">
        <v>1436</v>
      </c>
      <c r="J4278" s="112">
        <v>5</v>
      </c>
      <c r="K4278" s="112">
        <v>1193</v>
      </c>
      <c r="L4278" s="112">
        <v>5965</v>
      </c>
      <c r="M4278" s="112">
        <v>2.8405</v>
      </c>
      <c r="N4278" s="112">
        <v>14.202500000000001</v>
      </c>
      <c r="O4278" s="112">
        <v>0</v>
      </c>
      <c r="P4278" s="112">
        <v>0</v>
      </c>
      <c r="Q4278" s="112">
        <v>1195.8405</v>
      </c>
      <c r="R4278" s="112">
        <v>5979.2025000000003</v>
      </c>
      <c r="S4278" s="111" t="s">
        <v>1386</v>
      </c>
    </row>
    <row r="4279" spans="1:19">
      <c r="A4279" s="111" t="s">
        <v>4124</v>
      </c>
      <c r="B4279" s="143">
        <v>44360</v>
      </c>
      <c r="C4279" s="111" t="s">
        <v>4125</v>
      </c>
      <c r="D4279" s="143">
        <v>44360</v>
      </c>
      <c r="E4279" s="111" t="s">
        <v>1116</v>
      </c>
      <c r="F4279" s="111" t="s">
        <v>3782</v>
      </c>
      <c r="G4279" s="111" t="s">
        <v>1116</v>
      </c>
      <c r="H4279" s="111" t="s">
        <v>1116</v>
      </c>
      <c r="I4279" s="111" t="s">
        <v>1334</v>
      </c>
      <c r="J4279" s="112">
        <v>5</v>
      </c>
      <c r="K4279" s="112">
        <v>1420</v>
      </c>
      <c r="L4279" s="112">
        <v>7100</v>
      </c>
      <c r="M4279" s="112">
        <v>3.3809999999999998</v>
      </c>
      <c r="N4279" s="112">
        <v>16.905000000000001</v>
      </c>
      <c r="O4279" s="112">
        <v>0</v>
      </c>
      <c r="P4279" s="112">
        <v>0</v>
      </c>
      <c r="Q4279" s="112">
        <v>1423.3810000000001</v>
      </c>
      <c r="R4279" s="112">
        <v>7116.9049999999997</v>
      </c>
      <c r="S4279" s="111" t="s">
        <v>1386</v>
      </c>
    </row>
    <row r="4280" spans="1:19">
      <c r="A4280" s="111" t="s">
        <v>4124</v>
      </c>
      <c r="B4280" s="143">
        <v>44360</v>
      </c>
      <c r="C4280" s="111" t="s">
        <v>4125</v>
      </c>
      <c r="D4280" s="143">
        <v>44360</v>
      </c>
      <c r="E4280" s="111" t="s">
        <v>1116</v>
      </c>
      <c r="F4280" s="111" t="s">
        <v>3782</v>
      </c>
      <c r="G4280" s="111" t="s">
        <v>1116</v>
      </c>
      <c r="H4280" s="111" t="s">
        <v>1116</v>
      </c>
      <c r="I4280" s="111" t="s">
        <v>1367</v>
      </c>
      <c r="J4280" s="112">
        <v>1</v>
      </c>
      <c r="K4280" s="112">
        <v>7870</v>
      </c>
      <c r="L4280" s="112">
        <v>7870</v>
      </c>
      <c r="M4280" s="112">
        <v>18.738099999999999</v>
      </c>
      <c r="N4280" s="112">
        <v>18.738099999999999</v>
      </c>
      <c r="O4280" s="112">
        <v>0</v>
      </c>
      <c r="P4280" s="112">
        <v>0</v>
      </c>
      <c r="Q4280" s="112">
        <v>7888.7380999999996</v>
      </c>
      <c r="R4280" s="112">
        <v>7888.7380999999996</v>
      </c>
      <c r="S4280" s="111" t="s">
        <v>1386</v>
      </c>
    </row>
    <row r="4281" spans="1:19">
      <c r="A4281" s="111" t="s">
        <v>4126</v>
      </c>
      <c r="B4281" s="143">
        <v>44360</v>
      </c>
      <c r="C4281" s="111" t="s">
        <v>4127</v>
      </c>
      <c r="D4281" s="143">
        <v>44360</v>
      </c>
      <c r="E4281" s="111" t="s">
        <v>1387</v>
      </c>
      <c r="F4281" s="111" t="s">
        <v>60</v>
      </c>
      <c r="G4281" s="111" t="s">
        <v>54</v>
      </c>
      <c r="H4281" s="111" t="s">
        <v>54</v>
      </c>
      <c r="I4281" s="111" t="s">
        <v>1127</v>
      </c>
      <c r="J4281" s="112">
        <v>20</v>
      </c>
      <c r="K4281" s="112">
        <v>1419</v>
      </c>
      <c r="L4281" s="112">
        <v>28380</v>
      </c>
      <c r="M4281" s="112">
        <v>3.3786</v>
      </c>
      <c r="N4281" s="112">
        <v>67.572000000000003</v>
      </c>
      <c r="O4281" s="112">
        <v>0</v>
      </c>
      <c r="P4281" s="112">
        <v>0</v>
      </c>
      <c r="Q4281" s="112">
        <v>1422.3786</v>
      </c>
      <c r="R4281" s="112">
        <v>28447.572</v>
      </c>
      <c r="S4281" s="111" t="s">
        <v>1386</v>
      </c>
    </row>
    <row r="4282" spans="1:19">
      <c r="A4282" s="111" t="s">
        <v>4126</v>
      </c>
      <c r="B4282" s="143">
        <v>44360</v>
      </c>
      <c r="C4282" s="111" t="s">
        <v>4127</v>
      </c>
      <c r="D4282" s="143">
        <v>44360</v>
      </c>
      <c r="E4282" s="111" t="s">
        <v>1387</v>
      </c>
      <c r="F4282" s="111" t="s">
        <v>60</v>
      </c>
      <c r="G4282" s="111" t="s">
        <v>54</v>
      </c>
      <c r="H4282" s="111" t="s">
        <v>54</v>
      </c>
      <c r="I4282" s="111" t="s">
        <v>1436</v>
      </c>
      <c r="J4282" s="112">
        <v>20</v>
      </c>
      <c r="K4282" s="112">
        <v>1176</v>
      </c>
      <c r="L4282" s="112">
        <v>23520</v>
      </c>
      <c r="M4282" s="112">
        <v>2.8</v>
      </c>
      <c r="N4282" s="112">
        <v>56</v>
      </c>
      <c r="O4282" s="112">
        <v>0</v>
      </c>
      <c r="P4282" s="112">
        <v>0</v>
      </c>
      <c r="Q4282" s="112">
        <v>1178.8</v>
      </c>
      <c r="R4282" s="112">
        <v>23576</v>
      </c>
      <c r="S4282" s="111" t="s">
        <v>1386</v>
      </c>
    </row>
    <row r="4283" spans="1:19">
      <c r="A4283" s="111" t="s">
        <v>4126</v>
      </c>
      <c r="B4283" s="143">
        <v>44360</v>
      </c>
      <c r="C4283" s="111" t="s">
        <v>4127</v>
      </c>
      <c r="D4283" s="143">
        <v>44360</v>
      </c>
      <c r="E4283" s="111" t="s">
        <v>1387</v>
      </c>
      <c r="F4283" s="111" t="s">
        <v>60</v>
      </c>
      <c r="G4283" s="111" t="s">
        <v>54</v>
      </c>
      <c r="H4283" s="111" t="s">
        <v>54</v>
      </c>
      <c r="I4283" s="111" t="s">
        <v>1315</v>
      </c>
      <c r="J4283" s="112">
        <v>20</v>
      </c>
      <c r="K4283" s="112">
        <v>7227</v>
      </c>
      <c r="L4283" s="112">
        <v>144540</v>
      </c>
      <c r="M4283" s="112">
        <v>17.207100000000001</v>
      </c>
      <c r="N4283" s="112">
        <v>344.142</v>
      </c>
      <c r="O4283" s="112">
        <v>0</v>
      </c>
      <c r="P4283" s="112">
        <v>0</v>
      </c>
      <c r="Q4283" s="112">
        <v>7244.2070999999996</v>
      </c>
      <c r="R4283" s="112">
        <v>144884.14199999999</v>
      </c>
      <c r="S4283" s="111" t="s">
        <v>1386</v>
      </c>
    </row>
    <row r="4284" spans="1:19">
      <c r="A4284" s="111" t="s">
        <v>4128</v>
      </c>
      <c r="B4284" s="143">
        <v>44360</v>
      </c>
      <c r="C4284" s="111" t="s">
        <v>4129</v>
      </c>
      <c r="D4284" s="143">
        <v>44360</v>
      </c>
      <c r="E4284" s="111" t="s">
        <v>1387</v>
      </c>
      <c r="F4284" s="111" t="s">
        <v>112</v>
      </c>
      <c r="G4284" s="111" t="s">
        <v>986</v>
      </c>
      <c r="H4284" s="111" t="s">
        <v>117</v>
      </c>
      <c r="I4284" s="111" t="s">
        <v>1315</v>
      </c>
      <c r="J4284" s="112">
        <v>80</v>
      </c>
      <c r="K4284" s="112">
        <v>7227</v>
      </c>
      <c r="L4284" s="112">
        <v>578160</v>
      </c>
      <c r="M4284" s="112">
        <v>17.207100000000001</v>
      </c>
      <c r="N4284" s="112">
        <v>1376.568</v>
      </c>
      <c r="O4284" s="112">
        <v>0</v>
      </c>
      <c r="P4284" s="112">
        <v>0</v>
      </c>
      <c r="Q4284" s="112">
        <v>7244.2070999999996</v>
      </c>
      <c r="R4284" s="112">
        <v>579536.56799999997</v>
      </c>
      <c r="S4284" s="111" t="s">
        <v>1386</v>
      </c>
    </row>
    <row r="4285" spans="1:19">
      <c r="A4285" s="111" t="s">
        <v>4130</v>
      </c>
      <c r="B4285" s="143">
        <v>44360</v>
      </c>
      <c r="C4285" s="111" t="s">
        <v>4131</v>
      </c>
      <c r="D4285" s="143">
        <v>44360</v>
      </c>
      <c r="E4285" s="111" t="s">
        <v>1387</v>
      </c>
      <c r="F4285" s="111" t="s">
        <v>105</v>
      </c>
      <c r="G4285" s="111" t="s">
        <v>1402</v>
      </c>
      <c r="H4285" s="111" t="s">
        <v>117</v>
      </c>
      <c r="I4285" s="111" t="s">
        <v>1315</v>
      </c>
      <c r="J4285" s="112">
        <v>5</v>
      </c>
      <c r="K4285" s="112">
        <v>7227</v>
      </c>
      <c r="L4285" s="112">
        <v>36135</v>
      </c>
      <c r="M4285" s="112">
        <v>17.207100000000001</v>
      </c>
      <c r="N4285" s="112">
        <v>86.035499999999999</v>
      </c>
      <c r="O4285" s="112">
        <v>0</v>
      </c>
      <c r="P4285" s="112">
        <v>0</v>
      </c>
      <c r="Q4285" s="112">
        <v>7244.2070999999996</v>
      </c>
      <c r="R4285" s="112">
        <v>36221.035499999998</v>
      </c>
      <c r="S4285" s="111" t="s">
        <v>1386</v>
      </c>
    </row>
    <row r="4286" spans="1:19">
      <c r="A4286" s="111" t="s">
        <v>4130</v>
      </c>
      <c r="B4286" s="143">
        <v>44360</v>
      </c>
      <c r="C4286" s="111" t="s">
        <v>4131</v>
      </c>
      <c r="D4286" s="143">
        <v>44360</v>
      </c>
      <c r="E4286" s="111" t="s">
        <v>1387</v>
      </c>
      <c r="F4286" s="111" t="s">
        <v>105</v>
      </c>
      <c r="G4286" s="111" t="s">
        <v>1402</v>
      </c>
      <c r="H4286" s="111" t="s">
        <v>117</v>
      </c>
      <c r="I4286" s="111" t="s">
        <v>1338</v>
      </c>
      <c r="J4286" s="112">
        <v>40</v>
      </c>
      <c r="K4286" s="112">
        <v>1186</v>
      </c>
      <c r="L4286" s="112">
        <v>47440</v>
      </c>
      <c r="M4286" s="112">
        <v>2.8237999999999999</v>
      </c>
      <c r="N4286" s="112">
        <v>112.952</v>
      </c>
      <c r="O4286" s="112">
        <v>0</v>
      </c>
      <c r="P4286" s="112">
        <v>0</v>
      </c>
      <c r="Q4286" s="112">
        <v>1188.8237999999999</v>
      </c>
      <c r="R4286" s="112">
        <v>47552.951999999997</v>
      </c>
      <c r="S4286" s="111" t="s">
        <v>1386</v>
      </c>
    </row>
    <row r="4287" spans="1:19">
      <c r="A4287" s="111" t="s">
        <v>4130</v>
      </c>
      <c r="B4287" s="143">
        <v>44360</v>
      </c>
      <c r="C4287" s="111" t="s">
        <v>4131</v>
      </c>
      <c r="D4287" s="143">
        <v>44360</v>
      </c>
      <c r="E4287" s="111" t="s">
        <v>1387</v>
      </c>
      <c r="F4287" s="111" t="s">
        <v>105</v>
      </c>
      <c r="G4287" s="111" t="s">
        <v>1402</v>
      </c>
      <c r="H4287" s="111" t="s">
        <v>117</v>
      </c>
      <c r="I4287" s="111" t="s">
        <v>1436</v>
      </c>
      <c r="J4287" s="112">
        <v>50</v>
      </c>
      <c r="K4287" s="112">
        <v>1176</v>
      </c>
      <c r="L4287" s="112">
        <v>58800</v>
      </c>
      <c r="M4287" s="112">
        <v>2.8</v>
      </c>
      <c r="N4287" s="112">
        <v>140</v>
      </c>
      <c r="O4287" s="112">
        <v>0</v>
      </c>
      <c r="P4287" s="112">
        <v>0</v>
      </c>
      <c r="Q4287" s="112">
        <v>1178.8</v>
      </c>
      <c r="R4287" s="112">
        <v>58940</v>
      </c>
      <c r="S4287" s="111" t="s">
        <v>1386</v>
      </c>
    </row>
    <row r="4288" spans="1:19">
      <c r="A4288" s="111" t="s">
        <v>4132</v>
      </c>
      <c r="B4288" s="143">
        <v>44360</v>
      </c>
      <c r="C4288" s="111" t="s">
        <v>4133</v>
      </c>
      <c r="D4288" s="143">
        <v>44360</v>
      </c>
      <c r="E4288" s="111" t="s">
        <v>1387</v>
      </c>
      <c r="F4288" s="111" t="s">
        <v>55</v>
      </c>
      <c r="G4288" s="111" t="s">
        <v>1026</v>
      </c>
      <c r="H4288" s="111" t="s">
        <v>54</v>
      </c>
      <c r="I4288" s="111" t="s">
        <v>1367</v>
      </c>
      <c r="J4288" s="112">
        <v>5</v>
      </c>
      <c r="K4288" s="112">
        <v>7760</v>
      </c>
      <c r="L4288" s="112">
        <v>38800</v>
      </c>
      <c r="M4288" s="112">
        <v>18.476199999999999</v>
      </c>
      <c r="N4288" s="112">
        <v>92.381</v>
      </c>
      <c r="O4288" s="112">
        <v>0</v>
      </c>
      <c r="P4288" s="112">
        <v>0</v>
      </c>
      <c r="Q4288" s="112">
        <v>7778.4762000000001</v>
      </c>
      <c r="R4288" s="112">
        <v>38892.381000000001</v>
      </c>
      <c r="S4288" s="111" t="s">
        <v>1386</v>
      </c>
    </row>
    <row r="4289" spans="1:19">
      <c r="A4289" s="111" t="s">
        <v>4132</v>
      </c>
      <c r="B4289" s="143">
        <v>44360</v>
      </c>
      <c r="C4289" s="111" t="s">
        <v>4133</v>
      </c>
      <c r="D4289" s="143">
        <v>44360</v>
      </c>
      <c r="E4289" s="111" t="s">
        <v>1387</v>
      </c>
      <c r="F4289" s="111" t="s">
        <v>55</v>
      </c>
      <c r="G4289" s="111" t="s">
        <v>1026</v>
      </c>
      <c r="H4289" s="111" t="s">
        <v>54</v>
      </c>
      <c r="I4289" s="111" t="s">
        <v>1315</v>
      </c>
      <c r="J4289" s="112">
        <v>5</v>
      </c>
      <c r="K4289" s="112">
        <v>7227</v>
      </c>
      <c r="L4289" s="112">
        <v>36135</v>
      </c>
      <c r="M4289" s="112">
        <v>17.207100000000001</v>
      </c>
      <c r="N4289" s="112">
        <v>86.035499999999999</v>
      </c>
      <c r="O4289" s="112">
        <v>0</v>
      </c>
      <c r="P4289" s="112">
        <v>0</v>
      </c>
      <c r="Q4289" s="112">
        <v>7244.2070999999996</v>
      </c>
      <c r="R4289" s="112">
        <v>36221.035499999998</v>
      </c>
      <c r="S4289" s="111" t="s">
        <v>1386</v>
      </c>
    </row>
    <row r="4290" spans="1:19">
      <c r="A4290" s="111" t="s">
        <v>4134</v>
      </c>
      <c r="B4290" s="143">
        <v>44360</v>
      </c>
      <c r="C4290" s="111" t="s">
        <v>4135</v>
      </c>
      <c r="D4290" s="143">
        <v>44360</v>
      </c>
      <c r="E4290" s="111" t="s">
        <v>1387</v>
      </c>
      <c r="F4290" s="111" t="s">
        <v>82</v>
      </c>
      <c r="G4290" s="111" t="s">
        <v>992</v>
      </c>
      <c r="H4290" s="111" t="s">
        <v>1391</v>
      </c>
      <c r="I4290" s="111" t="s">
        <v>1436</v>
      </c>
      <c r="J4290" s="112">
        <v>20</v>
      </c>
      <c r="K4290" s="112">
        <v>1176</v>
      </c>
      <c r="L4290" s="112">
        <v>23520</v>
      </c>
      <c r="M4290" s="112">
        <v>2.8</v>
      </c>
      <c r="N4290" s="112">
        <v>56</v>
      </c>
      <c r="O4290" s="112">
        <v>0</v>
      </c>
      <c r="P4290" s="112">
        <v>0</v>
      </c>
      <c r="Q4290" s="112">
        <v>1178.8</v>
      </c>
      <c r="R4290" s="112">
        <v>23576</v>
      </c>
      <c r="S4290" s="111" t="s">
        <v>1386</v>
      </c>
    </row>
    <row r="4291" spans="1:19">
      <c r="A4291" s="111" t="s">
        <v>4136</v>
      </c>
      <c r="B4291" s="143">
        <v>44360</v>
      </c>
      <c r="C4291" s="111" t="s">
        <v>4137</v>
      </c>
      <c r="D4291" s="143">
        <v>44360</v>
      </c>
      <c r="E4291" s="111" t="s">
        <v>1387</v>
      </c>
      <c r="F4291" s="111" t="s">
        <v>53</v>
      </c>
      <c r="G4291" s="111" t="s">
        <v>1026</v>
      </c>
      <c r="H4291" s="111" t="s">
        <v>54</v>
      </c>
      <c r="I4291" s="111" t="s">
        <v>1436</v>
      </c>
      <c r="J4291" s="112">
        <v>160</v>
      </c>
      <c r="K4291" s="112">
        <v>1176</v>
      </c>
      <c r="L4291" s="112">
        <v>188160</v>
      </c>
      <c r="M4291" s="112">
        <v>2.8</v>
      </c>
      <c r="N4291" s="112">
        <v>448</v>
      </c>
      <c r="O4291" s="112">
        <v>0</v>
      </c>
      <c r="P4291" s="112">
        <v>0</v>
      </c>
      <c r="Q4291" s="112">
        <v>1178.8</v>
      </c>
      <c r="R4291" s="112">
        <v>188608</v>
      </c>
      <c r="S4291" s="111" t="s">
        <v>1386</v>
      </c>
    </row>
    <row r="4292" spans="1:19">
      <c r="A4292" s="111" t="s">
        <v>4136</v>
      </c>
      <c r="B4292" s="143">
        <v>44360</v>
      </c>
      <c r="C4292" s="111" t="s">
        <v>4137</v>
      </c>
      <c r="D4292" s="143">
        <v>44360</v>
      </c>
      <c r="E4292" s="111" t="s">
        <v>1387</v>
      </c>
      <c r="F4292" s="111" t="s">
        <v>53</v>
      </c>
      <c r="G4292" s="111" t="s">
        <v>1026</v>
      </c>
      <c r="H4292" s="111" t="s">
        <v>54</v>
      </c>
      <c r="I4292" s="111" t="s">
        <v>1315</v>
      </c>
      <c r="J4292" s="112">
        <v>10</v>
      </c>
      <c r="K4292" s="112">
        <v>7227</v>
      </c>
      <c r="L4292" s="112">
        <v>72270</v>
      </c>
      <c r="M4292" s="112">
        <v>17.207100000000001</v>
      </c>
      <c r="N4292" s="112">
        <v>172.071</v>
      </c>
      <c r="O4292" s="112">
        <v>0</v>
      </c>
      <c r="P4292" s="112">
        <v>0</v>
      </c>
      <c r="Q4292" s="112">
        <v>7244.2070999999996</v>
      </c>
      <c r="R4292" s="112">
        <v>72442.070999999996</v>
      </c>
      <c r="S4292" s="111" t="s">
        <v>1386</v>
      </c>
    </row>
    <row r="4293" spans="1:19">
      <c r="A4293" s="111" t="s">
        <v>4136</v>
      </c>
      <c r="B4293" s="143">
        <v>44360</v>
      </c>
      <c r="C4293" s="111" t="s">
        <v>4137</v>
      </c>
      <c r="D4293" s="143">
        <v>44360</v>
      </c>
      <c r="E4293" s="111" t="s">
        <v>1387</v>
      </c>
      <c r="F4293" s="111" t="s">
        <v>53</v>
      </c>
      <c r="G4293" s="111" t="s">
        <v>1026</v>
      </c>
      <c r="H4293" s="111" t="s">
        <v>54</v>
      </c>
      <c r="I4293" s="111" t="s">
        <v>1283</v>
      </c>
      <c r="J4293" s="112">
        <v>100</v>
      </c>
      <c r="K4293" s="112">
        <v>1244</v>
      </c>
      <c r="L4293" s="112">
        <v>124400</v>
      </c>
      <c r="M4293" s="112">
        <v>2.9619</v>
      </c>
      <c r="N4293" s="112">
        <v>296.19</v>
      </c>
      <c r="O4293" s="112">
        <v>0</v>
      </c>
      <c r="P4293" s="112">
        <v>0</v>
      </c>
      <c r="Q4293" s="112">
        <v>1246.9619</v>
      </c>
      <c r="R4293" s="112">
        <v>124696.19</v>
      </c>
      <c r="S4293" s="111" t="s">
        <v>1386</v>
      </c>
    </row>
    <row r="4294" spans="1:19">
      <c r="A4294" s="111" t="s">
        <v>4136</v>
      </c>
      <c r="B4294" s="143">
        <v>44360</v>
      </c>
      <c r="C4294" s="111" t="s">
        <v>4137</v>
      </c>
      <c r="D4294" s="143">
        <v>44360</v>
      </c>
      <c r="E4294" s="111" t="s">
        <v>1387</v>
      </c>
      <c r="F4294" s="111" t="s">
        <v>53</v>
      </c>
      <c r="G4294" s="111" t="s">
        <v>1026</v>
      </c>
      <c r="H4294" s="111" t="s">
        <v>54</v>
      </c>
      <c r="I4294" s="111" t="s">
        <v>1334</v>
      </c>
      <c r="J4294" s="112">
        <v>60</v>
      </c>
      <c r="K4294" s="112">
        <v>1400</v>
      </c>
      <c r="L4294" s="112">
        <v>84000</v>
      </c>
      <c r="M4294" s="112">
        <v>3.3332999999999999</v>
      </c>
      <c r="N4294" s="112">
        <v>199.99799999999999</v>
      </c>
      <c r="O4294" s="112">
        <v>0</v>
      </c>
      <c r="P4294" s="112">
        <v>0</v>
      </c>
      <c r="Q4294" s="112">
        <v>1403.3333</v>
      </c>
      <c r="R4294" s="112">
        <v>84199.998000000007</v>
      </c>
      <c r="S4294" s="111" t="s">
        <v>1386</v>
      </c>
    </row>
    <row r="4295" spans="1:19">
      <c r="A4295" s="111" t="s">
        <v>4136</v>
      </c>
      <c r="B4295" s="143">
        <v>44360</v>
      </c>
      <c r="C4295" s="111" t="s">
        <v>4137</v>
      </c>
      <c r="D4295" s="143">
        <v>44360</v>
      </c>
      <c r="E4295" s="111" t="s">
        <v>1387</v>
      </c>
      <c r="F4295" s="111" t="s">
        <v>53</v>
      </c>
      <c r="G4295" s="111" t="s">
        <v>1026</v>
      </c>
      <c r="H4295" s="111" t="s">
        <v>54</v>
      </c>
      <c r="I4295" s="111" t="s">
        <v>1338</v>
      </c>
      <c r="J4295" s="112">
        <v>150</v>
      </c>
      <c r="K4295" s="112">
        <v>1186</v>
      </c>
      <c r="L4295" s="112">
        <v>177900</v>
      </c>
      <c r="M4295" s="112">
        <v>2.8237999999999999</v>
      </c>
      <c r="N4295" s="112">
        <v>423.57</v>
      </c>
      <c r="O4295" s="112">
        <v>0</v>
      </c>
      <c r="P4295" s="112">
        <v>0</v>
      </c>
      <c r="Q4295" s="112">
        <v>1188.8237999999999</v>
      </c>
      <c r="R4295" s="112">
        <v>178323.57</v>
      </c>
      <c r="S4295" s="111" t="s">
        <v>1386</v>
      </c>
    </row>
    <row r="4296" spans="1:19">
      <c r="A4296" s="111" t="s">
        <v>4138</v>
      </c>
      <c r="B4296" s="143">
        <v>44360</v>
      </c>
      <c r="C4296" s="111" t="s">
        <v>4139</v>
      </c>
      <c r="D4296" s="143">
        <v>44360</v>
      </c>
      <c r="E4296" s="111" t="s">
        <v>1387</v>
      </c>
      <c r="F4296" s="111" t="s">
        <v>59</v>
      </c>
      <c r="G4296" s="111" t="s">
        <v>54</v>
      </c>
      <c r="H4296" s="111" t="s">
        <v>54</v>
      </c>
      <c r="I4296" s="111" t="s">
        <v>1338</v>
      </c>
      <c r="J4296" s="112">
        <v>40</v>
      </c>
      <c r="K4296" s="112">
        <v>1186</v>
      </c>
      <c r="L4296" s="112">
        <v>47440</v>
      </c>
      <c r="M4296" s="112">
        <v>2.8237999999999999</v>
      </c>
      <c r="N4296" s="112">
        <v>112.952</v>
      </c>
      <c r="O4296" s="112">
        <v>0</v>
      </c>
      <c r="P4296" s="112">
        <v>0</v>
      </c>
      <c r="Q4296" s="112">
        <v>1188.8237999999999</v>
      </c>
      <c r="R4296" s="112">
        <v>47552.951999999997</v>
      </c>
      <c r="S4296" s="111" t="s">
        <v>1386</v>
      </c>
    </row>
    <row r="4297" spans="1:19">
      <c r="A4297" s="111" t="s">
        <v>4138</v>
      </c>
      <c r="B4297" s="143">
        <v>44360</v>
      </c>
      <c r="C4297" s="111" t="s">
        <v>4139</v>
      </c>
      <c r="D4297" s="143">
        <v>44360</v>
      </c>
      <c r="E4297" s="111" t="s">
        <v>1387</v>
      </c>
      <c r="F4297" s="111" t="s">
        <v>59</v>
      </c>
      <c r="G4297" s="111" t="s">
        <v>54</v>
      </c>
      <c r="H4297" s="111" t="s">
        <v>54</v>
      </c>
      <c r="I4297" s="111" t="s">
        <v>1436</v>
      </c>
      <c r="J4297" s="112">
        <v>129</v>
      </c>
      <c r="K4297" s="112">
        <v>1176</v>
      </c>
      <c r="L4297" s="112">
        <v>151704</v>
      </c>
      <c r="M4297" s="112">
        <v>2.8</v>
      </c>
      <c r="N4297" s="112">
        <v>361.2</v>
      </c>
      <c r="O4297" s="112">
        <v>0</v>
      </c>
      <c r="P4297" s="112">
        <v>0</v>
      </c>
      <c r="Q4297" s="112">
        <v>1178.8</v>
      </c>
      <c r="R4297" s="112">
        <v>152065.20000000001</v>
      </c>
      <c r="S4297" s="111" t="s">
        <v>1386</v>
      </c>
    </row>
    <row r="4298" spans="1:19">
      <c r="A4298" s="111" t="s">
        <v>4138</v>
      </c>
      <c r="B4298" s="143">
        <v>44360</v>
      </c>
      <c r="C4298" s="111" t="s">
        <v>4139</v>
      </c>
      <c r="D4298" s="143">
        <v>44360</v>
      </c>
      <c r="E4298" s="111" t="s">
        <v>1387</v>
      </c>
      <c r="F4298" s="111" t="s">
        <v>59</v>
      </c>
      <c r="G4298" s="111" t="s">
        <v>54</v>
      </c>
      <c r="H4298" s="111" t="s">
        <v>54</v>
      </c>
      <c r="I4298" s="111" t="s">
        <v>1283</v>
      </c>
      <c r="J4298" s="112">
        <v>40</v>
      </c>
      <c r="K4298" s="112">
        <v>1244</v>
      </c>
      <c r="L4298" s="112">
        <v>49760</v>
      </c>
      <c r="M4298" s="112">
        <v>2.9619</v>
      </c>
      <c r="N4298" s="112">
        <v>118.476</v>
      </c>
      <c r="O4298" s="112">
        <v>0</v>
      </c>
      <c r="P4298" s="112">
        <v>0</v>
      </c>
      <c r="Q4298" s="112">
        <v>1246.9619</v>
      </c>
      <c r="R4298" s="112">
        <v>49878.476000000002</v>
      </c>
      <c r="S4298" s="111" t="s">
        <v>1386</v>
      </c>
    </row>
    <row r="4299" spans="1:19">
      <c r="A4299" s="111" t="s">
        <v>4140</v>
      </c>
      <c r="B4299" s="143">
        <v>44360</v>
      </c>
      <c r="C4299" s="111" t="s">
        <v>4141</v>
      </c>
      <c r="D4299" s="143">
        <v>44360</v>
      </c>
      <c r="E4299" s="111" t="s">
        <v>1387</v>
      </c>
      <c r="F4299" s="111" t="s">
        <v>113</v>
      </c>
      <c r="G4299" s="111" t="s">
        <v>986</v>
      </c>
      <c r="H4299" s="111" t="s">
        <v>117</v>
      </c>
      <c r="I4299" s="111" t="s">
        <v>1315</v>
      </c>
      <c r="J4299" s="112">
        <v>20</v>
      </c>
      <c r="K4299" s="112">
        <v>7227</v>
      </c>
      <c r="L4299" s="112">
        <v>144540</v>
      </c>
      <c r="M4299" s="112">
        <v>17.207100000000001</v>
      </c>
      <c r="N4299" s="112">
        <v>344.142</v>
      </c>
      <c r="O4299" s="112">
        <v>0</v>
      </c>
      <c r="P4299" s="112">
        <v>0</v>
      </c>
      <c r="Q4299" s="112">
        <v>7244.2070999999996</v>
      </c>
      <c r="R4299" s="112">
        <v>144884.14199999999</v>
      </c>
      <c r="S4299" s="111" t="s">
        <v>1386</v>
      </c>
    </row>
    <row r="4300" spans="1:19">
      <c r="A4300" s="111" t="s">
        <v>4140</v>
      </c>
      <c r="B4300" s="143">
        <v>44360</v>
      </c>
      <c r="C4300" s="111" t="s">
        <v>4141</v>
      </c>
      <c r="D4300" s="143">
        <v>44360</v>
      </c>
      <c r="E4300" s="111" t="s">
        <v>1387</v>
      </c>
      <c r="F4300" s="111" t="s">
        <v>113</v>
      </c>
      <c r="G4300" s="111" t="s">
        <v>986</v>
      </c>
      <c r="H4300" s="111" t="s">
        <v>117</v>
      </c>
      <c r="I4300" s="111" t="s">
        <v>1338</v>
      </c>
      <c r="J4300" s="112">
        <v>80</v>
      </c>
      <c r="K4300" s="112">
        <v>1186</v>
      </c>
      <c r="L4300" s="112">
        <v>94880</v>
      </c>
      <c r="M4300" s="112">
        <v>2.8237999999999999</v>
      </c>
      <c r="N4300" s="112">
        <v>225.904</v>
      </c>
      <c r="O4300" s="112">
        <v>0</v>
      </c>
      <c r="P4300" s="112">
        <v>0</v>
      </c>
      <c r="Q4300" s="112">
        <v>1188.8237999999999</v>
      </c>
      <c r="R4300" s="112">
        <v>95105.903999999995</v>
      </c>
      <c r="S4300" s="111" t="s">
        <v>1386</v>
      </c>
    </row>
    <row r="4301" spans="1:19">
      <c r="A4301" s="111" t="s">
        <v>4140</v>
      </c>
      <c r="B4301" s="143">
        <v>44360</v>
      </c>
      <c r="C4301" s="111" t="s">
        <v>4141</v>
      </c>
      <c r="D4301" s="143">
        <v>44360</v>
      </c>
      <c r="E4301" s="111" t="s">
        <v>1387</v>
      </c>
      <c r="F4301" s="111" t="s">
        <v>113</v>
      </c>
      <c r="G4301" s="111" t="s">
        <v>986</v>
      </c>
      <c r="H4301" s="111" t="s">
        <v>117</v>
      </c>
      <c r="I4301" s="111" t="s">
        <v>1283</v>
      </c>
      <c r="J4301" s="112">
        <v>60</v>
      </c>
      <c r="K4301" s="112">
        <v>1244</v>
      </c>
      <c r="L4301" s="112">
        <v>74640</v>
      </c>
      <c r="M4301" s="112">
        <v>2.9619</v>
      </c>
      <c r="N4301" s="112">
        <v>177.714</v>
      </c>
      <c r="O4301" s="112">
        <v>0</v>
      </c>
      <c r="P4301" s="112">
        <v>0</v>
      </c>
      <c r="Q4301" s="112">
        <v>1246.9619</v>
      </c>
      <c r="R4301" s="112">
        <v>74817.714000000007</v>
      </c>
      <c r="S4301" s="111" t="s">
        <v>1386</v>
      </c>
    </row>
    <row r="4302" spans="1:19">
      <c r="A4302" s="111" t="s">
        <v>4142</v>
      </c>
      <c r="B4302" s="143">
        <v>44360</v>
      </c>
      <c r="C4302" s="111" t="s">
        <v>4143</v>
      </c>
      <c r="D4302" s="143">
        <v>44360</v>
      </c>
      <c r="E4302" s="111" t="s">
        <v>1387</v>
      </c>
      <c r="F4302" s="111" t="s">
        <v>64</v>
      </c>
      <c r="G4302" s="111" t="s">
        <v>991</v>
      </c>
      <c r="H4302" s="111" t="s">
        <v>54</v>
      </c>
      <c r="I4302" s="111" t="s">
        <v>1367</v>
      </c>
      <c r="J4302" s="112">
        <v>40</v>
      </c>
      <c r="K4302" s="112">
        <v>7760</v>
      </c>
      <c r="L4302" s="112">
        <v>310400</v>
      </c>
      <c r="M4302" s="112">
        <v>18.476199999999999</v>
      </c>
      <c r="N4302" s="112">
        <v>739.048</v>
      </c>
      <c r="O4302" s="112">
        <v>0</v>
      </c>
      <c r="P4302" s="112">
        <v>0</v>
      </c>
      <c r="Q4302" s="112">
        <v>7778.4762000000001</v>
      </c>
      <c r="R4302" s="112">
        <v>311139.04800000001</v>
      </c>
      <c r="S4302" s="111" t="s">
        <v>1386</v>
      </c>
    </row>
    <row r="4303" spans="1:19">
      <c r="A4303" s="111" t="s">
        <v>4142</v>
      </c>
      <c r="B4303" s="143">
        <v>44360</v>
      </c>
      <c r="C4303" s="111" t="s">
        <v>4143</v>
      </c>
      <c r="D4303" s="143">
        <v>44360</v>
      </c>
      <c r="E4303" s="111" t="s">
        <v>1387</v>
      </c>
      <c r="F4303" s="111" t="s">
        <v>64</v>
      </c>
      <c r="G4303" s="111" t="s">
        <v>991</v>
      </c>
      <c r="H4303" s="111" t="s">
        <v>54</v>
      </c>
      <c r="I4303" s="111" t="s">
        <v>1315</v>
      </c>
      <c r="J4303" s="112">
        <v>40</v>
      </c>
      <c r="K4303" s="112">
        <v>7227</v>
      </c>
      <c r="L4303" s="112">
        <v>289080</v>
      </c>
      <c r="M4303" s="112">
        <v>17.207100000000001</v>
      </c>
      <c r="N4303" s="112">
        <v>688.28399999999999</v>
      </c>
      <c r="O4303" s="112">
        <v>0</v>
      </c>
      <c r="P4303" s="112">
        <v>0</v>
      </c>
      <c r="Q4303" s="112">
        <v>7244.2070999999996</v>
      </c>
      <c r="R4303" s="112">
        <v>289768.28399999999</v>
      </c>
      <c r="S4303" s="111" t="s">
        <v>1386</v>
      </c>
    </row>
    <row r="4304" spans="1:19">
      <c r="A4304" s="111" t="s">
        <v>4144</v>
      </c>
      <c r="B4304" s="143">
        <v>44360</v>
      </c>
      <c r="C4304" s="111" t="s">
        <v>4145</v>
      </c>
      <c r="D4304" s="143">
        <v>44360</v>
      </c>
      <c r="E4304" s="111" t="s">
        <v>1387</v>
      </c>
      <c r="F4304" s="111" t="s">
        <v>73</v>
      </c>
      <c r="G4304" s="111" t="s">
        <v>66</v>
      </c>
      <c r="H4304" s="111" t="s">
        <v>54</v>
      </c>
      <c r="I4304" s="111" t="s">
        <v>1315</v>
      </c>
      <c r="J4304" s="112">
        <v>20</v>
      </c>
      <c r="K4304" s="112">
        <v>7227</v>
      </c>
      <c r="L4304" s="112">
        <v>144540</v>
      </c>
      <c r="M4304" s="112">
        <v>17.207100000000001</v>
      </c>
      <c r="N4304" s="112">
        <v>344.142</v>
      </c>
      <c r="O4304" s="112">
        <v>0</v>
      </c>
      <c r="P4304" s="112">
        <v>0</v>
      </c>
      <c r="Q4304" s="112">
        <v>7244.2070999999996</v>
      </c>
      <c r="R4304" s="112">
        <v>144884.14199999999</v>
      </c>
      <c r="S4304" s="111" t="s">
        <v>1386</v>
      </c>
    </row>
    <row r="4305" spans="1:19">
      <c r="A4305" s="111" t="s">
        <v>4144</v>
      </c>
      <c r="B4305" s="143">
        <v>44360</v>
      </c>
      <c r="C4305" s="111" t="s">
        <v>4145</v>
      </c>
      <c r="D4305" s="143">
        <v>44360</v>
      </c>
      <c r="E4305" s="111" t="s">
        <v>1387</v>
      </c>
      <c r="F4305" s="111" t="s">
        <v>73</v>
      </c>
      <c r="G4305" s="111" t="s">
        <v>66</v>
      </c>
      <c r="H4305" s="111" t="s">
        <v>54</v>
      </c>
      <c r="I4305" s="111" t="s">
        <v>1338</v>
      </c>
      <c r="J4305" s="112">
        <v>40</v>
      </c>
      <c r="K4305" s="112">
        <v>1186</v>
      </c>
      <c r="L4305" s="112">
        <v>47440</v>
      </c>
      <c r="M4305" s="112">
        <v>2.8237999999999999</v>
      </c>
      <c r="N4305" s="112">
        <v>112.952</v>
      </c>
      <c r="O4305" s="112">
        <v>0</v>
      </c>
      <c r="P4305" s="112">
        <v>0</v>
      </c>
      <c r="Q4305" s="112">
        <v>1188.8237999999999</v>
      </c>
      <c r="R4305" s="112">
        <v>47552.951999999997</v>
      </c>
      <c r="S4305" s="111" t="s">
        <v>1386</v>
      </c>
    </row>
    <row r="4306" spans="1:19">
      <c r="A4306" s="111" t="s">
        <v>4144</v>
      </c>
      <c r="B4306" s="143">
        <v>44360</v>
      </c>
      <c r="C4306" s="111" t="s">
        <v>4145</v>
      </c>
      <c r="D4306" s="143">
        <v>44360</v>
      </c>
      <c r="E4306" s="111" t="s">
        <v>1387</v>
      </c>
      <c r="F4306" s="111" t="s">
        <v>73</v>
      </c>
      <c r="G4306" s="111" t="s">
        <v>66</v>
      </c>
      <c r="H4306" s="111" t="s">
        <v>54</v>
      </c>
      <c r="I4306" s="111" t="s">
        <v>1283</v>
      </c>
      <c r="J4306" s="112">
        <v>40</v>
      </c>
      <c r="K4306" s="112">
        <v>1244</v>
      </c>
      <c r="L4306" s="112">
        <v>49760</v>
      </c>
      <c r="M4306" s="112">
        <v>2.9619</v>
      </c>
      <c r="N4306" s="112">
        <v>118.476</v>
      </c>
      <c r="O4306" s="112">
        <v>0</v>
      </c>
      <c r="P4306" s="112">
        <v>0</v>
      </c>
      <c r="Q4306" s="112">
        <v>1246.9619</v>
      </c>
      <c r="R4306" s="112">
        <v>49878.476000000002</v>
      </c>
      <c r="S4306" s="111" t="s">
        <v>1386</v>
      </c>
    </row>
    <row r="4307" spans="1:19">
      <c r="A4307" s="111" t="s">
        <v>4144</v>
      </c>
      <c r="B4307" s="143">
        <v>44360</v>
      </c>
      <c r="C4307" s="111" t="s">
        <v>4145</v>
      </c>
      <c r="D4307" s="143">
        <v>44360</v>
      </c>
      <c r="E4307" s="111" t="s">
        <v>1387</v>
      </c>
      <c r="F4307" s="111" t="s">
        <v>73</v>
      </c>
      <c r="G4307" s="111" t="s">
        <v>66</v>
      </c>
      <c r="H4307" s="111" t="s">
        <v>54</v>
      </c>
      <c r="I4307" s="111" t="s">
        <v>1367</v>
      </c>
      <c r="J4307" s="112">
        <v>30</v>
      </c>
      <c r="K4307" s="112">
        <v>7760</v>
      </c>
      <c r="L4307" s="112">
        <v>232800</v>
      </c>
      <c r="M4307" s="112">
        <v>18.476199999999999</v>
      </c>
      <c r="N4307" s="112">
        <v>554.28599999999994</v>
      </c>
      <c r="O4307" s="112">
        <v>0</v>
      </c>
      <c r="P4307" s="112">
        <v>0</v>
      </c>
      <c r="Q4307" s="112">
        <v>7778.4762000000001</v>
      </c>
      <c r="R4307" s="112">
        <v>233354.28599999999</v>
      </c>
      <c r="S4307" s="111" t="s">
        <v>1386</v>
      </c>
    </row>
    <row r="4308" spans="1:19">
      <c r="A4308" s="111" t="s">
        <v>4146</v>
      </c>
      <c r="B4308" s="143">
        <v>44360</v>
      </c>
      <c r="C4308" s="111" t="s">
        <v>4147</v>
      </c>
      <c r="D4308" s="143">
        <v>44360</v>
      </c>
      <c r="E4308" s="111" t="s">
        <v>1387</v>
      </c>
      <c r="F4308" s="111" t="s">
        <v>65</v>
      </c>
      <c r="G4308" s="111" t="s">
        <v>66</v>
      </c>
      <c r="H4308" s="111" t="s">
        <v>54</v>
      </c>
      <c r="I4308" s="111" t="s">
        <v>1315</v>
      </c>
      <c r="J4308" s="112">
        <v>15</v>
      </c>
      <c r="K4308" s="112">
        <v>7227</v>
      </c>
      <c r="L4308" s="112">
        <v>108405</v>
      </c>
      <c r="M4308" s="112">
        <v>17.207100000000001</v>
      </c>
      <c r="N4308" s="112">
        <v>258.10649999999998</v>
      </c>
      <c r="O4308" s="112">
        <v>0</v>
      </c>
      <c r="P4308" s="112">
        <v>0</v>
      </c>
      <c r="Q4308" s="112">
        <v>7244.2070999999996</v>
      </c>
      <c r="R4308" s="112">
        <v>108663.10649999999</v>
      </c>
      <c r="S4308" s="111" t="s">
        <v>1386</v>
      </c>
    </row>
    <row r="4309" spans="1:19">
      <c r="A4309" s="111" t="s">
        <v>4146</v>
      </c>
      <c r="B4309" s="143">
        <v>44360</v>
      </c>
      <c r="C4309" s="111" t="s">
        <v>4147</v>
      </c>
      <c r="D4309" s="143">
        <v>44360</v>
      </c>
      <c r="E4309" s="111" t="s">
        <v>1387</v>
      </c>
      <c r="F4309" s="111" t="s">
        <v>65</v>
      </c>
      <c r="G4309" s="111" t="s">
        <v>66</v>
      </c>
      <c r="H4309" s="111" t="s">
        <v>54</v>
      </c>
      <c r="I4309" s="111" t="s">
        <v>1127</v>
      </c>
      <c r="J4309" s="112">
        <v>40</v>
      </c>
      <c r="K4309" s="112">
        <v>1419</v>
      </c>
      <c r="L4309" s="112">
        <v>56760</v>
      </c>
      <c r="M4309" s="112">
        <v>3.3786</v>
      </c>
      <c r="N4309" s="112">
        <v>135.14400000000001</v>
      </c>
      <c r="O4309" s="112">
        <v>0</v>
      </c>
      <c r="P4309" s="112">
        <v>0</v>
      </c>
      <c r="Q4309" s="112">
        <v>1422.3786</v>
      </c>
      <c r="R4309" s="112">
        <v>56895.144</v>
      </c>
      <c r="S4309" s="111" t="s">
        <v>1386</v>
      </c>
    </row>
    <row r="4310" spans="1:19">
      <c r="A4310" s="111" t="s">
        <v>4146</v>
      </c>
      <c r="B4310" s="143">
        <v>44360</v>
      </c>
      <c r="C4310" s="111" t="s">
        <v>4147</v>
      </c>
      <c r="D4310" s="143">
        <v>44360</v>
      </c>
      <c r="E4310" s="111" t="s">
        <v>1387</v>
      </c>
      <c r="F4310" s="111" t="s">
        <v>65</v>
      </c>
      <c r="G4310" s="111" t="s">
        <v>66</v>
      </c>
      <c r="H4310" s="111" t="s">
        <v>54</v>
      </c>
      <c r="I4310" s="111" t="s">
        <v>1436</v>
      </c>
      <c r="J4310" s="112">
        <v>80</v>
      </c>
      <c r="K4310" s="112">
        <v>1176</v>
      </c>
      <c r="L4310" s="112">
        <v>94080</v>
      </c>
      <c r="M4310" s="112">
        <v>2.8</v>
      </c>
      <c r="N4310" s="112">
        <v>224</v>
      </c>
      <c r="O4310" s="112">
        <v>0</v>
      </c>
      <c r="P4310" s="112">
        <v>0</v>
      </c>
      <c r="Q4310" s="112">
        <v>1178.8</v>
      </c>
      <c r="R4310" s="112">
        <v>94304</v>
      </c>
      <c r="S4310" s="111" t="s">
        <v>1386</v>
      </c>
    </row>
    <row r="4311" spans="1:19">
      <c r="A4311" s="111" t="s">
        <v>4146</v>
      </c>
      <c r="B4311" s="143">
        <v>44360</v>
      </c>
      <c r="C4311" s="111" t="s">
        <v>4147</v>
      </c>
      <c r="D4311" s="143">
        <v>44360</v>
      </c>
      <c r="E4311" s="111" t="s">
        <v>1387</v>
      </c>
      <c r="F4311" s="111" t="s">
        <v>65</v>
      </c>
      <c r="G4311" s="111" t="s">
        <v>66</v>
      </c>
      <c r="H4311" s="111" t="s">
        <v>54</v>
      </c>
      <c r="I4311" s="111" t="s">
        <v>1338</v>
      </c>
      <c r="J4311" s="112">
        <v>40</v>
      </c>
      <c r="K4311" s="112">
        <v>1186</v>
      </c>
      <c r="L4311" s="112">
        <v>47440</v>
      </c>
      <c r="M4311" s="112">
        <v>2.8237999999999999</v>
      </c>
      <c r="N4311" s="112">
        <v>112.952</v>
      </c>
      <c r="O4311" s="112">
        <v>0</v>
      </c>
      <c r="P4311" s="112">
        <v>0</v>
      </c>
      <c r="Q4311" s="112">
        <v>1188.8237999999999</v>
      </c>
      <c r="R4311" s="112">
        <v>47552.951999999997</v>
      </c>
      <c r="S4311" s="111" t="s">
        <v>1386</v>
      </c>
    </row>
    <row r="4312" spans="1:19">
      <c r="A4312" s="111" t="s">
        <v>4146</v>
      </c>
      <c r="B4312" s="143">
        <v>44360</v>
      </c>
      <c r="C4312" s="111" t="s">
        <v>4147</v>
      </c>
      <c r="D4312" s="143">
        <v>44360</v>
      </c>
      <c r="E4312" s="111" t="s">
        <v>1387</v>
      </c>
      <c r="F4312" s="111" t="s">
        <v>65</v>
      </c>
      <c r="G4312" s="111" t="s">
        <v>66</v>
      </c>
      <c r="H4312" s="111" t="s">
        <v>54</v>
      </c>
      <c r="I4312" s="111" t="s">
        <v>1367</v>
      </c>
      <c r="J4312" s="112">
        <v>20</v>
      </c>
      <c r="K4312" s="112">
        <v>7760</v>
      </c>
      <c r="L4312" s="112">
        <v>155200</v>
      </c>
      <c r="M4312" s="112">
        <v>18.476199999999999</v>
      </c>
      <c r="N4312" s="112">
        <v>369.524</v>
      </c>
      <c r="O4312" s="112">
        <v>0</v>
      </c>
      <c r="P4312" s="112">
        <v>0</v>
      </c>
      <c r="Q4312" s="112">
        <v>7778.4762000000001</v>
      </c>
      <c r="R4312" s="112">
        <v>155569.524</v>
      </c>
      <c r="S4312" s="111" t="s">
        <v>1386</v>
      </c>
    </row>
    <row r="4313" spans="1:19" ht="25.5">
      <c r="A4313" s="111" t="s">
        <v>4148</v>
      </c>
      <c r="B4313" s="143">
        <v>44360</v>
      </c>
      <c r="C4313" s="111" t="s">
        <v>4149</v>
      </c>
      <c r="D4313" s="143">
        <v>44360</v>
      </c>
      <c r="E4313" s="111" t="s">
        <v>1387</v>
      </c>
      <c r="F4313" s="111" t="s">
        <v>116</v>
      </c>
      <c r="G4313" s="111" t="s">
        <v>991</v>
      </c>
      <c r="H4313" s="111" t="s">
        <v>54</v>
      </c>
      <c r="I4313" s="111" t="s">
        <v>1379</v>
      </c>
      <c r="J4313" s="112">
        <v>5</v>
      </c>
      <c r="K4313" s="112">
        <v>9035</v>
      </c>
      <c r="L4313" s="112">
        <v>45175</v>
      </c>
      <c r="M4313" s="112">
        <v>21.511900000000001</v>
      </c>
      <c r="N4313" s="112">
        <v>107.5595</v>
      </c>
      <c r="O4313" s="112">
        <v>0</v>
      </c>
      <c r="P4313" s="112">
        <v>0</v>
      </c>
      <c r="Q4313" s="112">
        <v>9056.5118999999995</v>
      </c>
      <c r="R4313" s="112">
        <v>45282.559500000003</v>
      </c>
      <c r="S4313" s="111" t="s">
        <v>1386</v>
      </c>
    </row>
    <row r="4314" spans="1:19">
      <c r="A4314" s="111" t="s">
        <v>4148</v>
      </c>
      <c r="B4314" s="143">
        <v>44360</v>
      </c>
      <c r="C4314" s="111" t="s">
        <v>4149</v>
      </c>
      <c r="D4314" s="143">
        <v>44360</v>
      </c>
      <c r="E4314" s="111" t="s">
        <v>1387</v>
      </c>
      <c r="F4314" s="111" t="s">
        <v>116</v>
      </c>
      <c r="G4314" s="111" t="s">
        <v>991</v>
      </c>
      <c r="H4314" s="111" t="s">
        <v>54</v>
      </c>
      <c r="I4314" s="111" t="s">
        <v>1315</v>
      </c>
      <c r="J4314" s="112">
        <v>5</v>
      </c>
      <c r="K4314" s="112">
        <v>7227</v>
      </c>
      <c r="L4314" s="112">
        <v>36135</v>
      </c>
      <c r="M4314" s="112">
        <v>17.207100000000001</v>
      </c>
      <c r="N4314" s="112">
        <v>86.035499999999999</v>
      </c>
      <c r="O4314" s="112">
        <v>0</v>
      </c>
      <c r="P4314" s="112">
        <v>0</v>
      </c>
      <c r="Q4314" s="112">
        <v>7244.2070999999996</v>
      </c>
      <c r="R4314" s="112">
        <v>36221.035499999998</v>
      </c>
      <c r="S4314" s="111" t="s">
        <v>1386</v>
      </c>
    </row>
    <row r="4315" spans="1:19">
      <c r="A4315" s="111" t="s">
        <v>4148</v>
      </c>
      <c r="B4315" s="143">
        <v>44360</v>
      </c>
      <c r="C4315" s="111" t="s">
        <v>4149</v>
      </c>
      <c r="D4315" s="143">
        <v>44360</v>
      </c>
      <c r="E4315" s="111" t="s">
        <v>1387</v>
      </c>
      <c r="F4315" s="111" t="s">
        <v>116</v>
      </c>
      <c r="G4315" s="111" t="s">
        <v>991</v>
      </c>
      <c r="H4315" s="111" t="s">
        <v>54</v>
      </c>
      <c r="I4315" s="111" t="s">
        <v>1338</v>
      </c>
      <c r="J4315" s="112">
        <v>20</v>
      </c>
      <c r="K4315" s="112">
        <v>1186</v>
      </c>
      <c r="L4315" s="112">
        <v>23720</v>
      </c>
      <c r="M4315" s="112">
        <v>2.8237999999999999</v>
      </c>
      <c r="N4315" s="112">
        <v>56.475999999999999</v>
      </c>
      <c r="O4315" s="112">
        <v>0</v>
      </c>
      <c r="P4315" s="112">
        <v>0</v>
      </c>
      <c r="Q4315" s="112">
        <v>1188.8237999999999</v>
      </c>
      <c r="R4315" s="112">
        <v>23776.475999999999</v>
      </c>
      <c r="S4315" s="111" t="s">
        <v>1386</v>
      </c>
    </row>
    <row r="4316" spans="1:19">
      <c r="A4316" s="111" t="s">
        <v>4148</v>
      </c>
      <c r="B4316" s="143">
        <v>44360</v>
      </c>
      <c r="C4316" s="111" t="s">
        <v>4149</v>
      </c>
      <c r="D4316" s="143">
        <v>44360</v>
      </c>
      <c r="E4316" s="111" t="s">
        <v>1387</v>
      </c>
      <c r="F4316" s="111" t="s">
        <v>116</v>
      </c>
      <c r="G4316" s="111" t="s">
        <v>991</v>
      </c>
      <c r="H4316" s="111" t="s">
        <v>54</v>
      </c>
      <c r="I4316" s="111" t="s">
        <v>1367</v>
      </c>
      <c r="J4316" s="112">
        <v>20</v>
      </c>
      <c r="K4316" s="112">
        <v>7760</v>
      </c>
      <c r="L4316" s="112">
        <v>155200</v>
      </c>
      <c r="M4316" s="112">
        <v>18.476199999999999</v>
      </c>
      <c r="N4316" s="112">
        <v>369.524</v>
      </c>
      <c r="O4316" s="112">
        <v>0</v>
      </c>
      <c r="P4316" s="112">
        <v>0</v>
      </c>
      <c r="Q4316" s="112">
        <v>7778.4762000000001</v>
      </c>
      <c r="R4316" s="112">
        <v>155569.524</v>
      </c>
      <c r="S4316" s="111" t="s">
        <v>1386</v>
      </c>
    </row>
    <row r="4317" spans="1:19">
      <c r="A4317" s="111" t="s">
        <v>4148</v>
      </c>
      <c r="B4317" s="143">
        <v>44360</v>
      </c>
      <c r="C4317" s="111" t="s">
        <v>4149</v>
      </c>
      <c r="D4317" s="143">
        <v>44360</v>
      </c>
      <c r="E4317" s="111" t="s">
        <v>1387</v>
      </c>
      <c r="F4317" s="111" t="s">
        <v>116</v>
      </c>
      <c r="G4317" s="111" t="s">
        <v>991</v>
      </c>
      <c r="H4317" s="111" t="s">
        <v>54</v>
      </c>
      <c r="I4317" s="111" t="s">
        <v>1283</v>
      </c>
      <c r="J4317" s="112">
        <v>20</v>
      </c>
      <c r="K4317" s="112">
        <v>1244</v>
      </c>
      <c r="L4317" s="112">
        <v>24880</v>
      </c>
      <c r="M4317" s="112">
        <v>2.9619</v>
      </c>
      <c r="N4317" s="112">
        <v>59.238</v>
      </c>
      <c r="O4317" s="112">
        <v>0</v>
      </c>
      <c r="P4317" s="112">
        <v>0</v>
      </c>
      <c r="Q4317" s="112">
        <v>1246.9619</v>
      </c>
      <c r="R4317" s="112">
        <v>24939.238000000001</v>
      </c>
      <c r="S4317" s="111" t="s">
        <v>1386</v>
      </c>
    </row>
    <row r="4318" spans="1:19">
      <c r="A4318" s="111" t="s">
        <v>4148</v>
      </c>
      <c r="B4318" s="143">
        <v>44360</v>
      </c>
      <c r="C4318" s="111" t="s">
        <v>4149</v>
      </c>
      <c r="D4318" s="143">
        <v>44360</v>
      </c>
      <c r="E4318" s="111" t="s">
        <v>1387</v>
      </c>
      <c r="F4318" s="111" t="s">
        <v>116</v>
      </c>
      <c r="G4318" s="111" t="s">
        <v>991</v>
      </c>
      <c r="H4318" s="111" t="s">
        <v>54</v>
      </c>
      <c r="I4318" s="111" t="s">
        <v>1308</v>
      </c>
      <c r="J4318" s="112">
        <v>5</v>
      </c>
      <c r="K4318" s="112">
        <v>9850</v>
      </c>
      <c r="L4318" s="112">
        <v>49250</v>
      </c>
      <c r="M4318" s="112">
        <v>23.452400000000001</v>
      </c>
      <c r="N4318" s="112">
        <v>117.262</v>
      </c>
      <c r="O4318" s="112">
        <v>0</v>
      </c>
      <c r="P4318" s="112">
        <v>0</v>
      </c>
      <c r="Q4318" s="112">
        <v>9873.4524000000001</v>
      </c>
      <c r="R4318" s="112">
        <v>49367.262000000002</v>
      </c>
      <c r="S4318" s="111" t="s">
        <v>1386</v>
      </c>
    </row>
    <row r="4319" spans="1:19">
      <c r="A4319" s="111" t="s">
        <v>4150</v>
      </c>
      <c r="B4319" s="143">
        <v>44360</v>
      </c>
      <c r="C4319" s="111" t="s">
        <v>4151</v>
      </c>
      <c r="D4319" s="143">
        <v>44360</v>
      </c>
      <c r="E4319" s="111" t="s">
        <v>1387</v>
      </c>
      <c r="F4319" s="111" t="s">
        <v>111</v>
      </c>
      <c r="G4319" s="111" t="s">
        <v>986</v>
      </c>
      <c r="H4319" s="111" t="s">
        <v>117</v>
      </c>
      <c r="I4319" s="111" t="s">
        <v>1315</v>
      </c>
      <c r="J4319" s="112">
        <v>10</v>
      </c>
      <c r="K4319" s="112">
        <v>7227</v>
      </c>
      <c r="L4319" s="112">
        <v>72270</v>
      </c>
      <c r="M4319" s="112">
        <v>17.207100000000001</v>
      </c>
      <c r="N4319" s="112">
        <v>172.071</v>
      </c>
      <c r="O4319" s="112">
        <v>0</v>
      </c>
      <c r="P4319" s="112">
        <v>0</v>
      </c>
      <c r="Q4319" s="112">
        <v>7244.2070999999996</v>
      </c>
      <c r="R4319" s="112">
        <v>72442.070999999996</v>
      </c>
      <c r="S4319" s="111" t="s">
        <v>1386</v>
      </c>
    </row>
    <row r="4320" spans="1:19">
      <c r="A4320" s="111" t="s">
        <v>4150</v>
      </c>
      <c r="B4320" s="143">
        <v>44360</v>
      </c>
      <c r="C4320" s="111" t="s">
        <v>4151</v>
      </c>
      <c r="D4320" s="143">
        <v>44360</v>
      </c>
      <c r="E4320" s="111" t="s">
        <v>1387</v>
      </c>
      <c r="F4320" s="111" t="s">
        <v>111</v>
      </c>
      <c r="G4320" s="111" t="s">
        <v>986</v>
      </c>
      <c r="H4320" s="111" t="s">
        <v>117</v>
      </c>
      <c r="I4320" s="111" t="s">
        <v>1367</v>
      </c>
      <c r="J4320" s="112">
        <v>15</v>
      </c>
      <c r="K4320" s="112">
        <v>7760</v>
      </c>
      <c r="L4320" s="112">
        <v>116400</v>
      </c>
      <c r="M4320" s="112">
        <v>18.476199999999999</v>
      </c>
      <c r="N4320" s="112">
        <v>277.14299999999997</v>
      </c>
      <c r="O4320" s="112">
        <v>0</v>
      </c>
      <c r="P4320" s="112">
        <v>0</v>
      </c>
      <c r="Q4320" s="112">
        <v>7778.4762000000001</v>
      </c>
      <c r="R4320" s="112">
        <v>116677.143</v>
      </c>
      <c r="S4320" s="111" t="s">
        <v>1386</v>
      </c>
    </row>
    <row r="4321" spans="1:19">
      <c r="A4321" s="111" t="s">
        <v>4152</v>
      </c>
      <c r="B4321" s="143">
        <v>44360</v>
      </c>
      <c r="C4321" s="111" t="s">
        <v>4153</v>
      </c>
      <c r="D4321" s="143">
        <v>44360</v>
      </c>
      <c r="E4321" s="111" t="s">
        <v>1387</v>
      </c>
      <c r="F4321" s="111" t="s">
        <v>954</v>
      </c>
      <c r="G4321" s="111" t="s">
        <v>76</v>
      </c>
      <c r="H4321" s="111" t="s">
        <v>54</v>
      </c>
      <c r="I4321" s="111" t="s">
        <v>1367</v>
      </c>
      <c r="J4321" s="112">
        <v>100</v>
      </c>
      <c r="K4321" s="112">
        <v>7760</v>
      </c>
      <c r="L4321" s="112">
        <v>776000</v>
      </c>
      <c r="M4321" s="112">
        <v>18.476199999999999</v>
      </c>
      <c r="N4321" s="112">
        <v>1847.62</v>
      </c>
      <c r="O4321" s="112">
        <v>0</v>
      </c>
      <c r="P4321" s="112">
        <v>0</v>
      </c>
      <c r="Q4321" s="112">
        <v>7778.4762000000001</v>
      </c>
      <c r="R4321" s="112">
        <v>777847.62</v>
      </c>
      <c r="S4321" s="111" t="s">
        <v>1386</v>
      </c>
    </row>
    <row r="4322" spans="1:19">
      <c r="A4322" s="111" t="s">
        <v>4152</v>
      </c>
      <c r="B4322" s="143">
        <v>44360</v>
      </c>
      <c r="C4322" s="111" t="s">
        <v>4153</v>
      </c>
      <c r="D4322" s="143">
        <v>44360</v>
      </c>
      <c r="E4322" s="111" t="s">
        <v>1387</v>
      </c>
      <c r="F4322" s="111" t="s">
        <v>954</v>
      </c>
      <c r="G4322" s="111" t="s">
        <v>76</v>
      </c>
      <c r="H4322" s="111" t="s">
        <v>54</v>
      </c>
      <c r="I4322" s="111" t="s">
        <v>1286</v>
      </c>
      <c r="J4322" s="112">
        <v>80</v>
      </c>
      <c r="K4322" s="112">
        <v>1361</v>
      </c>
      <c r="L4322" s="112">
        <v>108880</v>
      </c>
      <c r="M4322" s="112">
        <v>3.2404999999999999</v>
      </c>
      <c r="N4322" s="112">
        <v>259.24</v>
      </c>
      <c r="O4322" s="112">
        <v>0</v>
      </c>
      <c r="P4322" s="112">
        <v>0</v>
      </c>
      <c r="Q4322" s="112">
        <v>1364.2405000000001</v>
      </c>
      <c r="R4322" s="112">
        <v>109139.24</v>
      </c>
      <c r="S4322" s="111" t="s">
        <v>1386</v>
      </c>
    </row>
    <row r="4323" spans="1:19" ht="25.5">
      <c r="A4323" s="111" t="s">
        <v>4152</v>
      </c>
      <c r="B4323" s="143">
        <v>44360</v>
      </c>
      <c r="C4323" s="111" t="s">
        <v>4153</v>
      </c>
      <c r="D4323" s="143">
        <v>44360</v>
      </c>
      <c r="E4323" s="111" t="s">
        <v>1387</v>
      </c>
      <c r="F4323" s="111" t="s">
        <v>954</v>
      </c>
      <c r="G4323" s="111" t="s">
        <v>76</v>
      </c>
      <c r="H4323" s="111" t="s">
        <v>54</v>
      </c>
      <c r="I4323" s="111" t="s">
        <v>3349</v>
      </c>
      <c r="J4323" s="112">
        <v>15</v>
      </c>
      <c r="K4323" s="112">
        <v>9950</v>
      </c>
      <c r="L4323" s="112">
        <v>149250</v>
      </c>
      <c r="M4323" s="112">
        <v>23.6905</v>
      </c>
      <c r="N4323" s="112">
        <v>355.35750000000002</v>
      </c>
      <c r="O4323" s="112">
        <v>0</v>
      </c>
      <c r="P4323" s="112">
        <v>0</v>
      </c>
      <c r="Q4323" s="112">
        <v>9973.6905000000006</v>
      </c>
      <c r="R4323" s="112">
        <v>149605.35750000001</v>
      </c>
      <c r="S4323" s="111" t="s">
        <v>1386</v>
      </c>
    </row>
    <row r="4324" spans="1:19">
      <c r="A4324" s="111" t="s">
        <v>4152</v>
      </c>
      <c r="B4324" s="143">
        <v>44360</v>
      </c>
      <c r="C4324" s="111" t="s">
        <v>4153</v>
      </c>
      <c r="D4324" s="143">
        <v>44360</v>
      </c>
      <c r="E4324" s="111" t="s">
        <v>1387</v>
      </c>
      <c r="F4324" s="111" t="s">
        <v>954</v>
      </c>
      <c r="G4324" s="111" t="s">
        <v>76</v>
      </c>
      <c r="H4324" s="111" t="s">
        <v>54</v>
      </c>
      <c r="I4324" s="111" t="s">
        <v>1127</v>
      </c>
      <c r="J4324" s="112">
        <v>80</v>
      </c>
      <c r="K4324" s="112">
        <v>1419</v>
      </c>
      <c r="L4324" s="112">
        <v>113520</v>
      </c>
      <c r="M4324" s="112">
        <v>3.3786</v>
      </c>
      <c r="N4324" s="112">
        <v>270.28800000000001</v>
      </c>
      <c r="O4324" s="112">
        <v>0</v>
      </c>
      <c r="P4324" s="112">
        <v>0</v>
      </c>
      <c r="Q4324" s="112">
        <v>1422.3786</v>
      </c>
      <c r="R4324" s="112">
        <v>113790.288</v>
      </c>
      <c r="S4324" s="111" t="s">
        <v>1386</v>
      </c>
    </row>
    <row r="4325" spans="1:19">
      <c r="A4325" s="111" t="s">
        <v>4152</v>
      </c>
      <c r="B4325" s="143">
        <v>44360</v>
      </c>
      <c r="C4325" s="111" t="s">
        <v>4153</v>
      </c>
      <c r="D4325" s="143">
        <v>44360</v>
      </c>
      <c r="E4325" s="111" t="s">
        <v>1387</v>
      </c>
      <c r="F4325" s="111" t="s">
        <v>954</v>
      </c>
      <c r="G4325" s="111" t="s">
        <v>76</v>
      </c>
      <c r="H4325" s="111" t="s">
        <v>54</v>
      </c>
      <c r="I4325" s="111" t="s">
        <v>1315</v>
      </c>
      <c r="J4325" s="112">
        <v>20</v>
      </c>
      <c r="K4325" s="112">
        <v>7227</v>
      </c>
      <c r="L4325" s="112">
        <v>144540</v>
      </c>
      <c r="M4325" s="112">
        <v>17.207100000000001</v>
      </c>
      <c r="N4325" s="112">
        <v>344.142</v>
      </c>
      <c r="O4325" s="112">
        <v>0</v>
      </c>
      <c r="P4325" s="112">
        <v>0</v>
      </c>
      <c r="Q4325" s="112">
        <v>7244.2070999999996</v>
      </c>
      <c r="R4325" s="112">
        <v>144884.14199999999</v>
      </c>
      <c r="S4325" s="111" t="s">
        <v>1386</v>
      </c>
    </row>
    <row r="4326" spans="1:19">
      <c r="A4326" s="111" t="s">
        <v>4154</v>
      </c>
      <c r="B4326" s="143">
        <v>44360</v>
      </c>
      <c r="C4326" s="111" t="s">
        <v>4155</v>
      </c>
      <c r="D4326" s="143">
        <v>44360</v>
      </c>
      <c r="E4326" s="111" t="s">
        <v>1387</v>
      </c>
      <c r="F4326" s="111" t="s">
        <v>1378</v>
      </c>
      <c r="G4326" s="111" t="s">
        <v>117</v>
      </c>
      <c r="H4326" s="111" t="s">
        <v>117</v>
      </c>
      <c r="I4326" s="111" t="s">
        <v>1315</v>
      </c>
      <c r="J4326" s="112">
        <v>10</v>
      </c>
      <c r="K4326" s="112">
        <v>7227</v>
      </c>
      <c r="L4326" s="112">
        <v>72270</v>
      </c>
      <c r="M4326" s="112">
        <v>17.207100000000001</v>
      </c>
      <c r="N4326" s="112">
        <v>172.071</v>
      </c>
      <c r="O4326" s="112">
        <v>0</v>
      </c>
      <c r="P4326" s="112">
        <v>0</v>
      </c>
      <c r="Q4326" s="112">
        <v>7244.2070999999996</v>
      </c>
      <c r="R4326" s="112">
        <v>72442.070999999996</v>
      </c>
      <c r="S4326" s="111" t="s">
        <v>1386</v>
      </c>
    </row>
    <row r="4327" spans="1:19">
      <c r="A4327" s="111" t="s">
        <v>4156</v>
      </c>
      <c r="B4327" s="143">
        <v>44360</v>
      </c>
      <c r="C4327" s="111" t="s">
        <v>4157</v>
      </c>
      <c r="D4327" s="143">
        <v>44360</v>
      </c>
      <c r="E4327" s="111" t="s">
        <v>1387</v>
      </c>
      <c r="F4327" s="111" t="s">
        <v>878</v>
      </c>
      <c r="G4327" s="111" t="s">
        <v>1399</v>
      </c>
      <c r="H4327" s="111" t="s">
        <v>117</v>
      </c>
      <c r="I4327" s="111" t="s">
        <v>1367</v>
      </c>
      <c r="J4327" s="112">
        <v>10</v>
      </c>
      <c r="K4327" s="112">
        <v>7760</v>
      </c>
      <c r="L4327" s="112">
        <v>77600</v>
      </c>
      <c r="M4327" s="112">
        <v>18.476199999999999</v>
      </c>
      <c r="N4327" s="112">
        <v>184.762</v>
      </c>
      <c r="O4327" s="112">
        <v>0</v>
      </c>
      <c r="P4327" s="112">
        <v>0</v>
      </c>
      <c r="Q4327" s="112">
        <v>7778.4762000000001</v>
      </c>
      <c r="R4327" s="112">
        <v>77784.762000000002</v>
      </c>
      <c r="S4327" s="111" t="s">
        <v>1386</v>
      </c>
    </row>
    <row r="4328" spans="1:19">
      <c r="A4328" s="111" t="s">
        <v>4156</v>
      </c>
      <c r="B4328" s="143">
        <v>44360</v>
      </c>
      <c r="C4328" s="111" t="s">
        <v>4157</v>
      </c>
      <c r="D4328" s="143">
        <v>44360</v>
      </c>
      <c r="E4328" s="111" t="s">
        <v>1387</v>
      </c>
      <c r="F4328" s="111" t="s">
        <v>878</v>
      </c>
      <c r="G4328" s="111" t="s">
        <v>1399</v>
      </c>
      <c r="H4328" s="111" t="s">
        <v>117</v>
      </c>
      <c r="I4328" s="111" t="s">
        <v>1315</v>
      </c>
      <c r="J4328" s="112">
        <v>14</v>
      </c>
      <c r="K4328" s="112">
        <v>7227</v>
      </c>
      <c r="L4328" s="112">
        <v>101178</v>
      </c>
      <c r="M4328" s="112">
        <v>17.207100000000001</v>
      </c>
      <c r="N4328" s="112">
        <v>240.89940000000001</v>
      </c>
      <c r="O4328" s="112">
        <v>0</v>
      </c>
      <c r="P4328" s="112">
        <v>0</v>
      </c>
      <c r="Q4328" s="112">
        <v>7244.2070999999996</v>
      </c>
      <c r="R4328" s="112">
        <v>101418.89939999999</v>
      </c>
      <c r="S4328" s="111" t="s">
        <v>1386</v>
      </c>
    </row>
    <row r="4329" spans="1:19">
      <c r="A4329" s="111" t="s">
        <v>4158</v>
      </c>
      <c r="B4329" s="143">
        <v>44360</v>
      </c>
      <c r="C4329" s="111" t="s">
        <v>4159</v>
      </c>
      <c r="D4329" s="143">
        <v>44360</v>
      </c>
      <c r="E4329" s="111" t="s">
        <v>1387</v>
      </c>
      <c r="F4329" s="111" t="s">
        <v>11</v>
      </c>
      <c r="G4329" s="111" t="s">
        <v>1399</v>
      </c>
      <c r="H4329" s="111" t="s">
        <v>117</v>
      </c>
      <c r="I4329" s="111" t="s">
        <v>1283</v>
      </c>
      <c r="J4329" s="112">
        <v>100</v>
      </c>
      <c r="K4329" s="112">
        <v>1244</v>
      </c>
      <c r="L4329" s="112">
        <v>124400</v>
      </c>
      <c r="M4329" s="112">
        <v>2.9619</v>
      </c>
      <c r="N4329" s="112">
        <v>296.19</v>
      </c>
      <c r="O4329" s="112">
        <v>0</v>
      </c>
      <c r="P4329" s="112">
        <v>0</v>
      </c>
      <c r="Q4329" s="112">
        <v>1246.9619</v>
      </c>
      <c r="R4329" s="112">
        <v>124696.19</v>
      </c>
      <c r="S4329" s="111" t="s">
        <v>1386</v>
      </c>
    </row>
    <row r="4330" spans="1:19">
      <c r="A4330" s="111" t="s">
        <v>4158</v>
      </c>
      <c r="B4330" s="143">
        <v>44360</v>
      </c>
      <c r="C4330" s="111" t="s">
        <v>4159</v>
      </c>
      <c r="D4330" s="143">
        <v>44360</v>
      </c>
      <c r="E4330" s="111" t="s">
        <v>1387</v>
      </c>
      <c r="F4330" s="111" t="s">
        <v>11</v>
      </c>
      <c r="G4330" s="111" t="s">
        <v>1399</v>
      </c>
      <c r="H4330" s="111" t="s">
        <v>117</v>
      </c>
      <c r="I4330" s="111" t="s">
        <v>1315</v>
      </c>
      <c r="J4330" s="112">
        <v>60</v>
      </c>
      <c r="K4330" s="112">
        <v>7227</v>
      </c>
      <c r="L4330" s="112">
        <v>433620</v>
      </c>
      <c r="M4330" s="112">
        <v>17.207100000000001</v>
      </c>
      <c r="N4330" s="112">
        <v>1032.4259999999999</v>
      </c>
      <c r="O4330" s="112">
        <v>0</v>
      </c>
      <c r="P4330" s="112">
        <v>0</v>
      </c>
      <c r="Q4330" s="112">
        <v>7244.2070999999996</v>
      </c>
      <c r="R4330" s="112">
        <v>434652.42599999998</v>
      </c>
      <c r="S4330" s="111" t="s">
        <v>1386</v>
      </c>
    </row>
    <row r="4331" spans="1:19">
      <c r="A4331" s="111" t="s">
        <v>4158</v>
      </c>
      <c r="B4331" s="143">
        <v>44360</v>
      </c>
      <c r="C4331" s="111" t="s">
        <v>4159</v>
      </c>
      <c r="D4331" s="143">
        <v>44360</v>
      </c>
      <c r="E4331" s="111" t="s">
        <v>1387</v>
      </c>
      <c r="F4331" s="111" t="s">
        <v>11</v>
      </c>
      <c r="G4331" s="111" t="s">
        <v>1399</v>
      </c>
      <c r="H4331" s="111" t="s">
        <v>117</v>
      </c>
      <c r="I4331" s="111" t="s">
        <v>1334</v>
      </c>
      <c r="J4331" s="112">
        <v>160</v>
      </c>
      <c r="K4331" s="112">
        <v>1400</v>
      </c>
      <c r="L4331" s="112">
        <v>224000</v>
      </c>
      <c r="M4331" s="112">
        <v>3.3332999999999999</v>
      </c>
      <c r="N4331" s="112">
        <v>533.32799999999997</v>
      </c>
      <c r="O4331" s="112">
        <v>0</v>
      </c>
      <c r="P4331" s="112">
        <v>0</v>
      </c>
      <c r="Q4331" s="112">
        <v>1403.3333</v>
      </c>
      <c r="R4331" s="112">
        <v>224533.32800000001</v>
      </c>
      <c r="S4331" s="111" t="s">
        <v>1386</v>
      </c>
    </row>
    <row r="4332" spans="1:19">
      <c r="A4332" s="111" t="s">
        <v>4158</v>
      </c>
      <c r="B4332" s="143">
        <v>44360</v>
      </c>
      <c r="C4332" s="111" t="s">
        <v>4159</v>
      </c>
      <c r="D4332" s="143">
        <v>44360</v>
      </c>
      <c r="E4332" s="111" t="s">
        <v>1387</v>
      </c>
      <c r="F4332" s="111" t="s">
        <v>11</v>
      </c>
      <c r="G4332" s="111" t="s">
        <v>1399</v>
      </c>
      <c r="H4332" s="111" t="s">
        <v>117</v>
      </c>
      <c r="I4332" s="111" t="s">
        <v>1338</v>
      </c>
      <c r="J4332" s="112">
        <v>160</v>
      </c>
      <c r="K4332" s="112">
        <v>1186</v>
      </c>
      <c r="L4332" s="112">
        <v>189760</v>
      </c>
      <c r="M4332" s="112">
        <v>2.8237999999999999</v>
      </c>
      <c r="N4332" s="112">
        <v>451.80799999999999</v>
      </c>
      <c r="O4332" s="112">
        <v>0</v>
      </c>
      <c r="P4332" s="112">
        <v>0</v>
      </c>
      <c r="Q4332" s="112">
        <v>1188.8237999999999</v>
      </c>
      <c r="R4332" s="112">
        <v>190211.80799999999</v>
      </c>
      <c r="S4332" s="111" t="s">
        <v>1386</v>
      </c>
    </row>
    <row r="4333" spans="1:19">
      <c r="A4333" s="111" t="s">
        <v>4160</v>
      </c>
      <c r="B4333" s="143">
        <v>44360</v>
      </c>
      <c r="C4333" s="111" t="s">
        <v>4161</v>
      </c>
      <c r="D4333" s="143">
        <v>44360</v>
      </c>
      <c r="E4333" s="111" t="s">
        <v>1387</v>
      </c>
      <c r="F4333" s="111" t="s">
        <v>110</v>
      </c>
      <c r="G4333" s="111" t="s">
        <v>1071</v>
      </c>
      <c r="H4333" s="111" t="s">
        <v>117</v>
      </c>
      <c r="I4333" s="111" t="s">
        <v>1315</v>
      </c>
      <c r="J4333" s="112">
        <v>79</v>
      </c>
      <c r="K4333" s="112">
        <v>7227</v>
      </c>
      <c r="L4333" s="112">
        <v>570933</v>
      </c>
      <c r="M4333" s="112">
        <v>17.207100000000001</v>
      </c>
      <c r="N4333" s="112">
        <v>1359.3608999999999</v>
      </c>
      <c r="O4333" s="112">
        <v>0</v>
      </c>
      <c r="P4333" s="112">
        <v>0</v>
      </c>
      <c r="Q4333" s="112">
        <v>7244.2070999999996</v>
      </c>
      <c r="R4333" s="112">
        <v>572292.36089999997</v>
      </c>
      <c r="S4333" s="111" t="s">
        <v>1386</v>
      </c>
    </row>
    <row r="4334" spans="1:19">
      <c r="A4334" s="111" t="s">
        <v>4160</v>
      </c>
      <c r="B4334" s="143">
        <v>44360</v>
      </c>
      <c r="C4334" s="111" t="s">
        <v>4161</v>
      </c>
      <c r="D4334" s="143">
        <v>44360</v>
      </c>
      <c r="E4334" s="111" t="s">
        <v>1387</v>
      </c>
      <c r="F4334" s="111" t="s">
        <v>110</v>
      </c>
      <c r="G4334" s="111" t="s">
        <v>1071</v>
      </c>
      <c r="H4334" s="111" t="s">
        <v>117</v>
      </c>
      <c r="I4334" s="111" t="s">
        <v>1283</v>
      </c>
      <c r="J4334" s="112">
        <v>140</v>
      </c>
      <c r="K4334" s="112">
        <v>1244</v>
      </c>
      <c r="L4334" s="112">
        <v>174160</v>
      </c>
      <c r="M4334" s="112">
        <v>2.9619</v>
      </c>
      <c r="N4334" s="112">
        <v>414.666</v>
      </c>
      <c r="O4334" s="112">
        <v>0</v>
      </c>
      <c r="P4334" s="112">
        <v>0</v>
      </c>
      <c r="Q4334" s="112">
        <v>1246.9619</v>
      </c>
      <c r="R4334" s="112">
        <v>174574.666</v>
      </c>
      <c r="S4334" s="111" t="s">
        <v>1386</v>
      </c>
    </row>
    <row r="4335" spans="1:19">
      <c r="A4335" s="111" t="s">
        <v>4162</v>
      </c>
      <c r="B4335" s="143">
        <v>44360</v>
      </c>
      <c r="C4335" s="111" t="s">
        <v>4163</v>
      </c>
      <c r="D4335" s="143">
        <v>44360</v>
      </c>
      <c r="E4335" s="111" t="s">
        <v>1387</v>
      </c>
      <c r="F4335" s="111" t="s">
        <v>75</v>
      </c>
      <c r="G4335" s="111" t="s">
        <v>76</v>
      </c>
      <c r="H4335" s="111" t="s">
        <v>54</v>
      </c>
      <c r="I4335" s="111" t="s">
        <v>1367</v>
      </c>
      <c r="J4335" s="112">
        <v>20</v>
      </c>
      <c r="K4335" s="112">
        <v>7760</v>
      </c>
      <c r="L4335" s="112">
        <v>155200</v>
      </c>
      <c r="M4335" s="112">
        <v>18.476199999999999</v>
      </c>
      <c r="N4335" s="112">
        <v>369.524</v>
      </c>
      <c r="O4335" s="112">
        <v>0</v>
      </c>
      <c r="P4335" s="112">
        <v>0</v>
      </c>
      <c r="Q4335" s="112">
        <v>7778.4762000000001</v>
      </c>
      <c r="R4335" s="112">
        <v>155569.524</v>
      </c>
      <c r="S4335" s="111" t="s">
        <v>1386</v>
      </c>
    </row>
    <row r="4336" spans="1:19">
      <c r="A4336" s="111" t="s">
        <v>4162</v>
      </c>
      <c r="B4336" s="143">
        <v>44360</v>
      </c>
      <c r="C4336" s="111" t="s">
        <v>4163</v>
      </c>
      <c r="D4336" s="143">
        <v>44360</v>
      </c>
      <c r="E4336" s="111" t="s">
        <v>1387</v>
      </c>
      <c r="F4336" s="111" t="s">
        <v>75</v>
      </c>
      <c r="G4336" s="111" t="s">
        <v>76</v>
      </c>
      <c r="H4336" s="111" t="s">
        <v>54</v>
      </c>
      <c r="I4336" s="111" t="s">
        <v>1315</v>
      </c>
      <c r="J4336" s="112">
        <v>5</v>
      </c>
      <c r="K4336" s="112">
        <v>7227</v>
      </c>
      <c r="L4336" s="112">
        <v>36135</v>
      </c>
      <c r="M4336" s="112">
        <v>17.207100000000001</v>
      </c>
      <c r="N4336" s="112">
        <v>86.035499999999999</v>
      </c>
      <c r="O4336" s="112">
        <v>0</v>
      </c>
      <c r="P4336" s="112">
        <v>0</v>
      </c>
      <c r="Q4336" s="112">
        <v>7244.2070999999996</v>
      </c>
      <c r="R4336" s="112">
        <v>36221.035499999998</v>
      </c>
      <c r="S4336" s="111" t="s">
        <v>1386</v>
      </c>
    </row>
    <row r="4337" spans="1:19">
      <c r="A4337" s="111" t="s">
        <v>4162</v>
      </c>
      <c r="B4337" s="143">
        <v>44360</v>
      </c>
      <c r="C4337" s="111" t="s">
        <v>4163</v>
      </c>
      <c r="D4337" s="143">
        <v>44360</v>
      </c>
      <c r="E4337" s="111" t="s">
        <v>1387</v>
      </c>
      <c r="F4337" s="111" t="s">
        <v>75</v>
      </c>
      <c r="G4337" s="111" t="s">
        <v>76</v>
      </c>
      <c r="H4337" s="111" t="s">
        <v>54</v>
      </c>
      <c r="I4337" s="111" t="s">
        <v>1283</v>
      </c>
      <c r="J4337" s="112">
        <v>40</v>
      </c>
      <c r="K4337" s="112">
        <v>1244</v>
      </c>
      <c r="L4337" s="112">
        <v>49760</v>
      </c>
      <c r="M4337" s="112">
        <v>2.9619</v>
      </c>
      <c r="N4337" s="112">
        <v>118.476</v>
      </c>
      <c r="O4337" s="112">
        <v>0</v>
      </c>
      <c r="P4337" s="112">
        <v>0</v>
      </c>
      <c r="Q4337" s="112">
        <v>1246.9619</v>
      </c>
      <c r="R4337" s="112">
        <v>49878.476000000002</v>
      </c>
      <c r="S4337" s="111" t="s">
        <v>1386</v>
      </c>
    </row>
    <row r="4338" spans="1:19">
      <c r="A4338" s="111" t="s">
        <v>4162</v>
      </c>
      <c r="B4338" s="143">
        <v>44360</v>
      </c>
      <c r="C4338" s="111" t="s">
        <v>4163</v>
      </c>
      <c r="D4338" s="143">
        <v>44360</v>
      </c>
      <c r="E4338" s="111" t="s">
        <v>1387</v>
      </c>
      <c r="F4338" s="111" t="s">
        <v>75</v>
      </c>
      <c r="G4338" s="111" t="s">
        <v>76</v>
      </c>
      <c r="H4338" s="111" t="s">
        <v>54</v>
      </c>
      <c r="I4338" s="111" t="s">
        <v>1338</v>
      </c>
      <c r="J4338" s="112">
        <v>40</v>
      </c>
      <c r="K4338" s="112">
        <v>1186</v>
      </c>
      <c r="L4338" s="112">
        <v>47440</v>
      </c>
      <c r="M4338" s="112">
        <v>2.8237999999999999</v>
      </c>
      <c r="N4338" s="112">
        <v>112.952</v>
      </c>
      <c r="O4338" s="112">
        <v>0</v>
      </c>
      <c r="P4338" s="112">
        <v>0</v>
      </c>
      <c r="Q4338" s="112">
        <v>1188.8237999999999</v>
      </c>
      <c r="R4338" s="112">
        <v>47552.951999999997</v>
      </c>
      <c r="S4338" s="111" t="s">
        <v>1386</v>
      </c>
    </row>
    <row r="4339" spans="1:19">
      <c r="A4339" s="111" t="s">
        <v>4162</v>
      </c>
      <c r="B4339" s="143">
        <v>44360</v>
      </c>
      <c r="C4339" s="111" t="s">
        <v>4163</v>
      </c>
      <c r="D4339" s="143">
        <v>44360</v>
      </c>
      <c r="E4339" s="111" t="s">
        <v>1387</v>
      </c>
      <c r="F4339" s="111" t="s">
        <v>75</v>
      </c>
      <c r="G4339" s="111" t="s">
        <v>76</v>
      </c>
      <c r="H4339" s="111" t="s">
        <v>54</v>
      </c>
      <c r="I4339" s="111" t="s">
        <v>1436</v>
      </c>
      <c r="J4339" s="112">
        <v>20</v>
      </c>
      <c r="K4339" s="112">
        <v>1176</v>
      </c>
      <c r="L4339" s="112">
        <v>23520</v>
      </c>
      <c r="M4339" s="112">
        <v>2.8</v>
      </c>
      <c r="N4339" s="112">
        <v>56</v>
      </c>
      <c r="O4339" s="112">
        <v>0</v>
      </c>
      <c r="P4339" s="112">
        <v>0</v>
      </c>
      <c r="Q4339" s="112">
        <v>1178.8</v>
      </c>
      <c r="R4339" s="112">
        <v>23576</v>
      </c>
      <c r="S4339" s="111" t="s">
        <v>1386</v>
      </c>
    </row>
    <row r="4340" spans="1:19">
      <c r="A4340" s="111" t="s">
        <v>4162</v>
      </c>
      <c r="B4340" s="143">
        <v>44360</v>
      </c>
      <c r="C4340" s="111" t="s">
        <v>4163</v>
      </c>
      <c r="D4340" s="143">
        <v>44360</v>
      </c>
      <c r="E4340" s="111" t="s">
        <v>1387</v>
      </c>
      <c r="F4340" s="111" t="s">
        <v>75</v>
      </c>
      <c r="G4340" s="111" t="s">
        <v>76</v>
      </c>
      <c r="H4340" s="111" t="s">
        <v>54</v>
      </c>
      <c r="I4340" s="111" t="s">
        <v>1334</v>
      </c>
      <c r="J4340" s="112">
        <v>60</v>
      </c>
      <c r="K4340" s="112">
        <v>1400</v>
      </c>
      <c r="L4340" s="112">
        <v>84000</v>
      </c>
      <c r="M4340" s="112">
        <v>3.3332999999999999</v>
      </c>
      <c r="N4340" s="112">
        <v>199.99799999999999</v>
      </c>
      <c r="O4340" s="112">
        <v>0</v>
      </c>
      <c r="P4340" s="112">
        <v>0</v>
      </c>
      <c r="Q4340" s="112">
        <v>1403.3333</v>
      </c>
      <c r="R4340" s="112">
        <v>84199.998000000007</v>
      </c>
      <c r="S4340" s="111" t="s">
        <v>1386</v>
      </c>
    </row>
    <row r="4341" spans="1:19">
      <c r="A4341" s="111" t="s">
        <v>4164</v>
      </c>
      <c r="B4341" s="143">
        <v>44360</v>
      </c>
      <c r="C4341" s="111" t="s">
        <v>4165</v>
      </c>
      <c r="D4341" s="143">
        <v>44360</v>
      </c>
      <c r="E4341" s="111" t="s">
        <v>1387</v>
      </c>
      <c r="F4341" s="111" t="s">
        <v>74</v>
      </c>
      <c r="G4341" s="111" t="s">
        <v>1028</v>
      </c>
      <c r="H4341" s="111" t="s">
        <v>54</v>
      </c>
      <c r="I4341" s="111" t="s">
        <v>1127</v>
      </c>
      <c r="J4341" s="112">
        <v>76</v>
      </c>
      <c r="K4341" s="112">
        <v>1419</v>
      </c>
      <c r="L4341" s="112">
        <v>107844</v>
      </c>
      <c r="M4341" s="112">
        <v>3.3786</v>
      </c>
      <c r="N4341" s="112">
        <v>256.77359999999999</v>
      </c>
      <c r="O4341" s="112">
        <v>0</v>
      </c>
      <c r="P4341" s="112">
        <v>0</v>
      </c>
      <c r="Q4341" s="112">
        <v>1422.3786</v>
      </c>
      <c r="R4341" s="112">
        <v>108100.7736</v>
      </c>
      <c r="S4341" s="111" t="s">
        <v>1386</v>
      </c>
    </row>
    <row r="4342" spans="1:19">
      <c r="A4342" s="111" t="s">
        <v>4164</v>
      </c>
      <c r="B4342" s="143">
        <v>44360</v>
      </c>
      <c r="C4342" s="111" t="s">
        <v>4165</v>
      </c>
      <c r="D4342" s="143">
        <v>44360</v>
      </c>
      <c r="E4342" s="111" t="s">
        <v>1387</v>
      </c>
      <c r="F4342" s="111" t="s">
        <v>74</v>
      </c>
      <c r="G4342" s="111" t="s">
        <v>1028</v>
      </c>
      <c r="H4342" s="111" t="s">
        <v>54</v>
      </c>
      <c r="I4342" s="111" t="s">
        <v>1286</v>
      </c>
      <c r="J4342" s="112">
        <v>60</v>
      </c>
      <c r="K4342" s="112">
        <v>1361</v>
      </c>
      <c r="L4342" s="112">
        <v>81660</v>
      </c>
      <c r="M4342" s="112">
        <v>3.2404999999999999</v>
      </c>
      <c r="N4342" s="112">
        <v>194.43</v>
      </c>
      <c r="O4342" s="112">
        <v>0</v>
      </c>
      <c r="P4342" s="112">
        <v>0</v>
      </c>
      <c r="Q4342" s="112">
        <v>1364.2405000000001</v>
      </c>
      <c r="R4342" s="112">
        <v>81854.429999999993</v>
      </c>
      <c r="S4342" s="111" t="s">
        <v>1386</v>
      </c>
    </row>
    <row r="4343" spans="1:19">
      <c r="A4343" s="111" t="s">
        <v>4164</v>
      </c>
      <c r="B4343" s="143">
        <v>44360</v>
      </c>
      <c r="C4343" s="111" t="s">
        <v>4165</v>
      </c>
      <c r="D4343" s="143">
        <v>44360</v>
      </c>
      <c r="E4343" s="111" t="s">
        <v>1387</v>
      </c>
      <c r="F4343" s="111" t="s">
        <v>74</v>
      </c>
      <c r="G4343" s="111" t="s">
        <v>1028</v>
      </c>
      <c r="H4343" s="111" t="s">
        <v>54</v>
      </c>
      <c r="I4343" s="111" t="s">
        <v>1338</v>
      </c>
      <c r="J4343" s="112">
        <v>40</v>
      </c>
      <c r="K4343" s="112">
        <v>1186</v>
      </c>
      <c r="L4343" s="112">
        <v>47440</v>
      </c>
      <c r="M4343" s="112">
        <v>2.8237999999999999</v>
      </c>
      <c r="N4343" s="112">
        <v>112.952</v>
      </c>
      <c r="O4343" s="112">
        <v>0</v>
      </c>
      <c r="P4343" s="112">
        <v>0</v>
      </c>
      <c r="Q4343" s="112">
        <v>1188.8237999999999</v>
      </c>
      <c r="R4343" s="112">
        <v>47552.951999999997</v>
      </c>
      <c r="S4343" s="111" t="s">
        <v>1386</v>
      </c>
    </row>
    <row r="4344" spans="1:19">
      <c r="A4344" s="111" t="s">
        <v>4164</v>
      </c>
      <c r="B4344" s="143">
        <v>44360</v>
      </c>
      <c r="C4344" s="111" t="s">
        <v>4165</v>
      </c>
      <c r="D4344" s="143">
        <v>44360</v>
      </c>
      <c r="E4344" s="111" t="s">
        <v>1387</v>
      </c>
      <c r="F4344" s="111" t="s">
        <v>74</v>
      </c>
      <c r="G4344" s="111" t="s">
        <v>1028</v>
      </c>
      <c r="H4344" s="111" t="s">
        <v>54</v>
      </c>
      <c r="I4344" s="111" t="s">
        <v>1436</v>
      </c>
      <c r="J4344" s="112">
        <v>40</v>
      </c>
      <c r="K4344" s="112">
        <v>1176</v>
      </c>
      <c r="L4344" s="112">
        <v>47040</v>
      </c>
      <c r="M4344" s="112">
        <v>2.8</v>
      </c>
      <c r="N4344" s="112">
        <v>112</v>
      </c>
      <c r="O4344" s="112">
        <v>0</v>
      </c>
      <c r="P4344" s="112">
        <v>0</v>
      </c>
      <c r="Q4344" s="112">
        <v>1178.8</v>
      </c>
      <c r="R4344" s="112">
        <v>47152</v>
      </c>
      <c r="S4344" s="111" t="s">
        <v>1386</v>
      </c>
    </row>
    <row r="4345" spans="1:19">
      <c r="A4345" s="111" t="s">
        <v>4164</v>
      </c>
      <c r="B4345" s="143">
        <v>44360</v>
      </c>
      <c r="C4345" s="111" t="s">
        <v>4165</v>
      </c>
      <c r="D4345" s="143">
        <v>44360</v>
      </c>
      <c r="E4345" s="111" t="s">
        <v>1387</v>
      </c>
      <c r="F4345" s="111" t="s">
        <v>74</v>
      </c>
      <c r="G4345" s="111" t="s">
        <v>1028</v>
      </c>
      <c r="H4345" s="111" t="s">
        <v>54</v>
      </c>
      <c r="I4345" s="111" t="s">
        <v>1334</v>
      </c>
      <c r="J4345" s="112">
        <v>60</v>
      </c>
      <c r="K4345" s="112">
        <v>1400</v>
      </c>
      <c r="L4345" s="112">
        <v>84000</v>
      </c>
      <c r="M4345" s="112">
        <v>3.3332999999999999</v>
      </c>
      <c r="N4345" s="112">
        <v>199.99799999999999</v>
      </c>
      <c r="O4345" s="112">
        <v>0</v>
      </c>
      <c r="P4345" s="112">
        <v>0</v>
      </c>
      <c r="Q4345" s="112">
        <v>1403.3333</v>
      </c>
      <c r="R4345" s="112">
        <v>84199.998000000007</v>
      </c>
      <c r="S4345" s="111" t="s">
        <v>1386</v>
      </c>
    </row>
    <row r="4346" spans="1:19">
      <c r="A4346" s="111" t="s">
        <v>4164</v>
      </c>
      <c r="B4346" s="143">
        <v>44360</v>
      </c>
      <c r="C4346" s="111" t="s">
        <v>4165</v>
      </c>
      <c r="D4346" s="143">
        <v>44360</v>
      </c>
      <c r="E4346" s="111" t="s">
        <v>1387</v>
      </c>
      <c r="F4346" s="111" t="s">
        <v>74</v>
      </c>
      <c r="G4346" s="111" t="s">
        <v>1028</v>
      </c>
      <c r="H4346" s="111" t="s">
        <v>54</v>
      </c>
      <c r="I4346" s="111" t="s">
        <v>1315</v>
      </c>
      <c r="J4346" s="112">
        <v>40</v>
      </c>
      <c r="K4346" s="112">
        <v>7227</v>
      </c>
      <c r="L4346" s="112">
        <v>289080</v>
      </c>
      <c r="M4346" s="112">
        <v>17.207100000000001</v>
      </c>
      <c r="N4346" s="112">
        <v>688.28399999999999</v>
      </c>
      <c r="O4346" s="112">
        <v>0</v>
      </c>
      <c r="P4346" s="112">
        <v>0</v>
      </c>
      <c r="Q4346" s="112">
        <v>7244.2070999999996</v>
      </c>
      <c r="R4346" s="112">
        <v>289768.28399999999</v>
      </c>
      <c r="S4346" s="111" t="s">
        <v>1386</v>
      </c>
    </row>
    <row r="4347" spans="1:19">
      <c r="A4347" s="111" t="s">
        <v>4166</v>
      </c>
      <c r="B4347" s="143">
        <v>44360</v>
      </c>
      <c r="C4347" s="111" t="s">
        <v>4167</v>
      </c>
      <c r="D4347" s="143">
        <v>44360</v>
      </c>
      <c r="E4347" s="111" t="s">
        <v>1387</v>
      </c>
      <c r="F4347" s="111" t="s">
        <v>72</v>
      </c>
      <c r="G4347" s="111" t="s">
        <v>1028</v>
      </c>
      <c r="H4347" s="111" t="s">
        <v>54</v>
      </c>
      <c r="I4347" s="111" t="s">
        <v>1315</v>
      </c>
      <c r="J4347" s="112">
        <v>66</v>
      </c>
      <c r="K4347" s="112">
        <v>7227</v>
      </c>
      <c r="L4347" s="112">
        <v>476982</v>
      </c>
      <c r="M4347" s="112">
        <v>17.207100000000001</v>
      </c>
      <c r="N4347" s="112">
        <v>1135.6686</v>
      </c>
      <c r="O4347" s="112">
        <v>0</v>
      </c>
      <c r="P4347" s="112">
        <v>0</v>
      </c>
      <c r="Q4347" s="112">
        <v>7244.2070999999996</v>
      </c>
      <c r="R4347" s="112">
        <v>478117.66859999998</v>
      </c>
      <c r="S4347" s="111" t="s">
        <v>1386</v>
      </c>
    </row>
    <row r="4348" spans="1:19">
      <c r="A4348" s="111" t="s">
        <v>4166</v>
      </c>
      <c r="B4348" s="143">
        <v>44360</v>
      </c>
      <c r="C4348" s="111" t="s">
        <v>4167</v>
      </c>
      <c r="D4348" s="143">
        <v>44360</v>
      </c>
      <c r="E4348" s="111" t="s">
        <v>1387</v>
      </c>
      <c r="F4348" s="111" t="s">
        <v>72</v>
      </c>
      <c r="G4348" s="111" t="s">
        <v>1028</v>
      </c>
      <c r="H4348" s="111" t="s">
        <v>54</v>
      </c>
      <c r="I4348" s="111" t="s">
        <v>1334</v>
      </c>
      <c r="J4348" s="112">
        <v>40</v>
      </c>
      <c r="K4348" s="112">
        <v>1400</v>
      </c>
      <c r="L4348" s="112">
        <v>56000</v>
      </c>
      <c r="M4348" s="112">
        <v>3.3332999999999999</v>
      </c>
      <c r="N4348" s="112">
        <v>133.33199999999999</v>
      </c>
      <c r="O4348" s="112">
        <v>0</v>
      </c>
      <c r="P4348" s="112">
        <v>0</v>
      </c>
      <c r="Q4348" s="112">
        <v>1403.3333</v>
      </c>
      <c r="R4348" s="112">
        <v>56133.332000000002</v>
      </c>
      <c r="S4348" s="111" t="s">
        <v>1386</v>
      </c>
    </row>
    <row r="4349" spans="1:19">
      <c r="A4349" s="111" t="s">
        <v>4166</v>
      </c>
      <c r="B4349" s="143">
        <v>44360</v>
      </c>
      <c r="C4349" s="111" t="s">
        <v>4167</v>
      </c>
      <c r="D4349" s="143">
        <v>44360</v>
      </c>
      <c r="E4349" s="111" t="s">
        <v>1387</v>
      </c>
      <c r="F4349" s="111" t="s">
        <v>72</v>
      </c>
      <c r="G4349" s="111" t="s">
        <v>1028</v>
      </c>
      <c r="H4349" s="111" t="s">
        <v>54</v>
      </c>
      <c r="I4349" s="111" t="s">
        <v>1436</v>
      </c>
      <c r="J4349" s="112">
        <v>80</v>
      </c>
      <c r="K4349" s="112">
        <v>1176</v>
      </c>
      <c r="L4349" s="112">
        <v>94080</v>
      </c>
      <c r="M4349" s="112">
        <v>2.8</v>
      </c>
      <c r="N4349" s="112">
        <v>224</v>
      </c>
      <c r="O4349" s="112">
        <v>0</v>
      </c>
      <c r="P4349" s="112">
        <v>0</v>
      </c>
      <c r="Q4349" s="112">
        <v>1178.8</v>
      </c>
      <c r="R4349" s="112">
        <v>94304</v>
      </c>
      <c r="S4349" s="111" t="s">
        <v>1386</v>
      </c>
    </row>
    <row r="4350" spans="1:19">
      <c r="A4350" s="111" t="s">
        <v>4166</v>
      </c>
      <c r="B4350" s="143">
        <v>44360</v>
      </c>
      <c r="C4350" s="111" t="s">
        <v>4167</v>
      </c>
      <c r="D4350" s="143">
        <v>44360</v>
      </c>
      <c r="E4350" s="111" t="s">
        <v>1387</v>
      </c>
      <c r="F4350" s="111" t="s">
        <v>72</v>
      </c>
      <c r="G4350" s="111" t="s">
        <v>1028</v>
      </c>
      <c r="H4350" s="111" t="s">
        <v>54</v>
      </c>
      <c r="I4350" s="111" t="s">
        <v>1338</v>
      </c>
      <c r="J4350" s="112">
        <v>80</v>
      </c>
      <c r="K4350" s="112">
        <v>1186</v>
      </c>
      <c r="L4350" s="112">
        <v>94880</v>
      </c>
      <c r="M4350" s="112">
        <v>2.8237999999999999</v>
      </c>
      <c r="N4350" s="112">
        <v>225.904</v>
      </c>
      <c r="O4350" s="112">
        <v>0</v>
      </c>
      <c r="P4350" s="112">
        <v>0</v>
      </c>
      <c r="Q4350" s="112">
        <v>1188.8237999999999</v>
      </c>
      <c r="R4350" s="112">
        <v>95105.903999999995</v>
      </c>
      <c r="S4350" s="111" t="s">
        <v>1386</v>
      </c>
    </row>
    <row r="4351" spans="1:19">
      <c r="A4351" s="111" t="s">
        <v>4166</v>
      </c>
      <c r="B4351" s="143">
        <v>44360</v>
      </c>
      <c r="C4351" s="111" t="s">
        <v>4167</v>
      </c>
      <c r="D4351" s="143">
        <v>44360</v>
      </c>
      <c r="E4351" s="111" t="s">
        <v>1387</v>
      </c>
      <c r="F4351" s="111" t="s">
        <v>72</v>
      </c>
      <c r="G4351" s="111" t="s">
        <v>1028</v>
      </c>
      <c r="H4351" s="111" t="s">
        <v>54</v>
      </c>
      <c r="I4351" s="111" t="s">
        <v>1283</v>
      </c>
      <c r="J4351" s="112">
        <v>100</v>
      </c>
      <c r="K4351" s="112">
        <v>1244</v>
      </c>
      <c r="L4351" s="112">
        <v>124400</v>
      </c>
      <c r="M4351" s="112">
        <v>2.9619</v>
      </c>
      <c r="N4351" s="112">
        <v>296.19</v>
      </c>
      <c r="O4351" s="112">
        <v>0</v>
      </c>
      <c r="P4351" s="112">
        <v>0</v>
      </c>
      <c r="Q4351" s="112">
        <v>1246.9619</v>
      </c>
      <c r="R4351" s="112">
        <v>124696.19</v>
      </c>
      <c r="S4351" s="111" t="s">
        <v>1386</v>
      </c>
    </row>
    <row r="4352" spans="1:19" ht="25.5">
      <c r="A4352" s="111" t="s">
        <v>4166</v>
      </c>
      <c r="B4352" s="143">
        <v>44360</v>
      </c>
      <c r="C4352" s="111" t="s">
        <v>4167</v>
      </c>
      <c r="D4352" s="143">
        <v>44360</v>
      </c>
      <c r="E4352" s="111" t="s">
        <v>1387</v>
      </c>
      <c r="F4352" s="111" t="s">
        <v>72</v>
      </c>
      <c r="G4352" s="111" t="s">
        <v>1028</v>
      </c>
      <c r="H4352" s="111" t="s">
        <v>54</v>
      </c>
      <c r="I4352" s="111" t="s">
        <v>1429</v>
      </c>
      <c r="J4352" s="112">
        <v>10</v>
      </c>
      <c r="K4352" s="112">
        <v>9035</v>
      </c>
      <c r="L4352" s="112">
        <v>90350</v>
      </c>
      <c r="M4352" s="112">
        <v>21.511900000000001</v>
      </c>
      <c r="N4352" s="112">
        <v>215.119</v>
      </c>
      <c r="O4352" s="112">
        <v>0</v>
      </c>
      <c r="P4352" s="112">
        <v>0</v>
      </c>
      <c r="Q4352" s="112">
        <v>9056.5118999999995</v>
      </c>
      <c r="R4352" s="112">
        <v>90565.119000000006</v>
      </c>
      <c r="S4352" s="111" t="s">
        <v>1386</v>
      </c>
    </row>
    <row r="4353" spans="1:19">
      <c r="A4353" s="111" t="s">
        <v>4168</v>
      </c>
      <c r="B4353" s="143">
        <v>44360</v>
      </c>
      <c r="C4353" s="111" t="s">
        <v>4169</v>
      </c>
      <c r="D4353" s="143">
        <v>44360</v>
      </c>
      <c r="E4353" s="111" t="s">
        <v>1387</v>
      </c>
      <c r="F4353" s="111" t="s">
        <v>67</v>
      </c>
      <c r="G4353" s="111" t="s">
        <v>66</v>
      </c>
      <c r="H4353" s="111" t="s">
        <v>54</v>
      </c>
      <c r="I4353" s="111" t="s">
        <v>1436</v>
      </c>
      <c r="J4353" s="112">
        <v>40</v>
      </c>
      <c r="K4353" s="112">
        <v>1176</v>
      </c>
      <c r="L4353" s="112">
        <v>47040</v>
      </c>
      <c r="M4353" s="112">
        <v>2.8</v>
      </c>
      <c r="N4353" s="112">
        <v>112</v>
      </c>
      <c r="O4353" s="112">
        <v>0</v>
      </c>
      <c r="P4353" s="112">
        <v>0</v>
      </c>
      <c r="Q4353" s="112">
        <v>1178.8</v>
      </c>
      <c r="R4353" s="112">
        <v>47152</v>
      </c>
      <c r="S4353" s="111" t="s">
        <v>1386</v>
      </c>
    </row>
    <row r="4354" spans="1:19">
      <c r="A4354" s="111" t="s">
        <v>4168</v>
      </c>
      <c r="B4354" s="143">
        <v>44360</v>
      </c>
      <c r="C4354" s="111" t="s">
        <v>4169</v>
      </c>
      <c r="D4354" s="143">
        <v>44360</v>
      </c>
      <c r="E4354" s="111" t="s">
        <v>1387</v>
      </c>
      <c r="F4354" s="111" t="s">
        <v>67</v>
      </c>
      <c r="G4354" s="111" t="s">
        <v>66</v>
      </c>
      <c r="H4354" s="111" t="s">
        <v>54</v>
      </c>
      <c r="I4354" s="111" t="s">
        <v>1338</v>
      </c>
      <c r="J4354" s="112">
        <v>300</v>
      </c>
      <c r="K4354" s="112">
        <v>1186</v>
      </c>
      <c r="L4354" s="112">
        <v>355800</v>
      </c>
      <c r="M4354" s="112">
        <v>2.8237999999999999</v>
      </c>
      <c r="N4354" s="112">
        <v>847.14</v>
      </c>
      <c r="O4354" s="112">
        <v>0</v>
      </c>
      <c r="P4354" s="112">
        <v>0</v>
      </c>
      <c r="Q4354" s="112">
        <v>1188.8237999999999</v>
      </c>
      <c r="R4354" s="112">
        <v>356647.14</v>
      </c>
      <c r="S4354" s="111" t="s">
        <v>1386</v>
      </c>
    </row>
    <row r="4355" spans="1:19">
      <c r="A4355" s="111" t="s">
        <v>4168</v>
      </c>
      <c r="B4355" s="143">
        <v>44360</v>
      </c>
      <c r="C4355" s="111" t="s">
        <v>4169</v>
      </c>
      <c r="D4355" s="143">
        <v>44360</v>
      </c>
      <c r="E4355" s="111" t="s">
        <v>1387</v>
      </c>
      <c r="F4355" s="111" t="s">
        <v>67</v>
      </c>
      <c r="G4355" s="111" t="s">
        <v>66</v>
      </c>
      <c r="H4355" s="111" t="s">
        <v>54</v>
      </c>
      <c r="I4355" s="111" t="s">
        <v>1367</v>
      </c>
      <c r="J4355" s="112">
        <v>65</v>
      </c>
      <c r="K4355" s="112">
        <v>7760</v>
      </c>
      <c r="L4355" s="112">
        <v>504400</v>
      </c>
      <c r="M4355" s="112">
        <v>18.476199999999999</v>
      </c>
      <c r="N4355" s="112">
        <v>1200.953</v>
      </c>
      <c r="O4355" s="112">
        <v>0</v>
      </c>
      <c r="P4355" s="112">
        <v>0</v>
      </c>
      <c r="Q4355" s="112">
        <v>7778.4762000000001</v>
      </c>
      <c r="R4355" s="112">
        <v>505600.95299999998</v>
      </c>
      <c r="S4355" s="111" t="s">
        <v>1386</v>
      </c>
    </row>
    <row r="4356" spans="1:19">
      <c r="A4356" s="111" t="s">
        <v>4168</v>
      </c>
      <c r="B4356" s="143">
        <v>44360</v>
      </c>
      <c r="C4356" s="111" t="s">
        <v>4169</v>
      </c>
      <c r="D4356" s="143">
        <v>44360</v>
      </c>
      <c r="E4356" s="111" t="s">
        <v>1387</v>
      </c>
      <c r="F4356" s="111" t="s">
        <v>67</v>
      </c>
      <c r="G4356" s="111" t="s">
        <v>66</v>
      </c>
      <c r="H4356" s="111" t="s">
        <v>54</v>
      </c>
      <c r="I4356" s="111" t="s">
        <v>1283</v>
      </c>
      <c r="J4356" s="112">
        <v>80</v>
      </c>
      <c r="K4356" s="112">
        <v>1244</v>
      </c>
      <c r="L4356" s="112">
        <v>99520</v>
      </c>
      <c r="M4356" s="112">
        <v>2.9619</v>
      </c>
      <c r="N4356" s="112">
        <v>236.952</v>
      </c>
      <c r="O4356" s="112">
        <v>0</v>
      </c>
      <c r="P4356" s="112">
        <v>0</v>
      </c>
      <c r="Q4356" s="112">
        <v>1246.9619</v>
      </c>
      <c r="R4356" s="112">
        <v>99756.952000000005</v>
      </c>
      <c r="S4356" s="111" t="s">
        <v>1386</v>
      </c>
    </row>
    <row r="4357" spans="1:19">
      <c r="A4357" s="111" t="s">
        <v>4168</v>
      </c>
      <c r="B4357" s="143">
        <v>44360</v>
      </c>
      <c r="C4357" s="111" t="s">
        <v>4169</v>
      </c>
      <c r="D4357" s="143">
        <v>44360</v>
      </c>
      <c r="E4357" s="111" t="s">
        <v>1387</v>
      </c>
      <c r="F4357" s="111" t="s">
        <v>67</v>
      </c>
      <c r="G4357" s="111" t="s">
        <v>66</v>
      </c>
      <c r="H4357" s="111" t="s">
        <v>54</v>
      </c>
      <c r="I4357" s="111" t="s">
        <v>1315</v>
      </c>
      <c r="J4357" s="112">
        <v>40</v>
      </c>
      <c r="K4357" s="112">
        <v>7227</v>
      </c>
      <c r="L4357" s="112">
        <v>289080</v>
      </c>
      <c r="M4357" s="112">
        <v>17.207100000000001</v>
      </c>
      <c r="N4357" s="112">
        <v>688.28399999999999</v>
      </c>
      <c r="O4357" s="112">
        <v>0</v>
      </c>
      <c r="P4357" s="112">
        <v>0</v>
      </c>
      <c r="Q4357" s="112">
        <v>7244.2070999999996</v>
      </c>
      <c r="R4357" s="112">
        <v>289768.28399999999</v>
      </c>
      <c r="S4357" s="111" t="s">
        <v>1386</v>
      </c>
    </row>
    <row r="4358" spans="1:19">
      <c r="A4358" s="111" t="s">
        <v>4170</v>
      </c>
      <c r="B4358" s="143">
        <v>44360</v>
      </c>
      <c r="C4358" s="111" t="s">
        <v>4171</v>
      </c>
      <c r="D4358" s="143">
        <v>44360</v>
      </c>
      <c r="E4358" s="111" t="s">
        <v>1116</v>
      </c>
      <c r="F4358" s="111" t="s">
        <v>1412</v>
      </c>
      <c r="G4358" s="111" t="s">
        <v>1116</v>
      </c>
      <c r="H4358" s="111" t="s">
        <v>1116</v>
      </c>
      <c r="I4358" s="111" t="s">
        <v>1126</v>
      </c>
      <c r="J4358" s="112">
        <v>3</v>
      </c>
      <c r="K4358" s="112">
        <v>9162.18</v>
      </c>
      <c r="L4358" s="112">
        <v>27486.54</v>
      </c>
      <c r="M4358" s="112">
        <v>21.814699999999998</v>
      </c>
      <c r="N4358" s="112">
        <v>65.444100000000006</v>
      </c>
      <c r="O4358" s="112">
        <v>0</v>
      </c>
      <c r="P4358" s="112">
        <v>0</v>
      </c>
      <c r="Q4358" s="112">
        <v>9183.9946999999993</v>
      </c>
      <c r="R4358" s="112">
        <v>27551.984100000001</v>
      </c>
      <c r="S4358" s="111" t="s">
        <v>1386</v>
      </c>
    </row>
    <row r="4359" spans="1:19">
      <c r="A4359" s="111" t="s">
        <v>4170</v>
      </c>
      <c r="B4359" s="143">
        <v>44360</v>
      </c>
      <c r="C4359" s="111" t="s">
        <v>4171</v>
      </c>
      <c r="D4359" s="143">
        <v>44360</v>
      </c>
      <c r="E4359" s="111" t="s">
        <v>1116</v>
      </c>
      <c r="F4359" s="111" t="s">
        <v>1412</v>
      </c>
      <c r="G4359" s="111" t="s">
        <v>1116</v>
      </c>
      <c r="H4359" s="111" t="s">
        <v>1116</v>
      </c>
      <c r="I4359" s="111" t="s">
        <v>1286</v>
      </c>
      <c r="J4359" s="112">
        <v>5</v>
      </c>
      <c r="K4359" s="112">
        <v>1380</v>
      </c>
      <c r="L4359" s="112">
        <v>6900</v>
      </c>
      <c r="M4359" s="112">
        <v>3.2856999999999998</v>
      </c>
      <c r="N4359" s="112">
        <v>16.4285</v>
      </c>
      <c r="O4359" s="112">
        <v>0</v>
      </c>
      <c r="P4359" s="112">
        <v>0</v>
      </c>
      <c r="Q4359" s="112">
        <v>1383.2856999999999</v>
      </c>
      <c r="R4359" s="112">
        <v>6916.4285</v>
      </c>
      <c r="S4359" s="111" t="s">
        <v>1386</v>
      </c>
    </row>
    <row r="4360" spans="1:19" ht="25.5">
      <c r="A4360" s="111" t="s">
        <v>4170</v>
      </c>
      <c r="B4360" s="143">
        <v>44360</v>
      </c>
      <c r="C4360" s="111" t="s">
        <v>4171</v>
      </c>
      <c r="D4360" s="143">
        <v>44360</v>
      </c>
      <c r="E4360" s="111" t="s">
        <v>1116</v>
      </c>
      <c r="F4360" s="111" t="s">
        <v>1412</v>
      </c>
      <c r="G4360" s="111" t="s">
        <v>1116</v>
      </c>
      <c r="H4360" s="111" t="s">
        <v>1116</v>
      </c>
      <c r="I4360" s="111" t="s">
        <v>3349</v>
      </c>
      <c r="J4360" s="112">
        <v>3</v>
      </c>
      <c r="K4360" s="112">
        <v>10090</v>
      </c>
      <c r="L4360" s="112">
        <v>30270</v>
      </c>
      <c r="M4360" s="112">
        <v>24.023800000000001</v>
      </c>
      <c r="N4360" s="112">
        <v>72.071399999999997</v>
      </c>
      <c r="O4360" s="112">
        <v>0</v>
      </c>
      <c r="P4360" s="112">
        <v>0</v>
      </c>
      <c r="Q4360" s="112">
        <v>10114.023800000001</v>
      </c>
      <c r="R4360" s="112">
        <v>30342.071400000001</v>
      </c>
      <c r="S4360" s="111" t="s">
        <v>1386</v>
      </c>
    </row>
    <row r="4361" spans="1:19">
      <c r="A4361" s="111" t="s">
        <v>4170</v>
      </c>
      <c r="B4361" s="143">
        <v>44360</v>
      </c>
      <c r="C4361" s="111" t="s">
        <v>4171</v>
      </c>
      <c r="D4361" s="143">
        <v>44360</v>
      </c>
      <c r="E4361" s="111" t="s">
        <v>1116</v>
      </c>
      <c r="F4361" s="111" t="s">
        <v>1412</v>
      </c>
      <c r="G4361" s="111" t="s">
        <v>1116</v>
      </c>
      <c r="H4361" s="111" t="s">
        <v>1116</v>
      </c>
      <c r="I4361" s="111" t="s">
        <v>1315</v>
      </c>
      <c r="J4361" s="112">
        <v>5</v>
      </c>
      <c r="K4361" s="112">
        <v>7328.5</v>
      </c>
      <c r="L4361" s="112">
        <v>36642.5</v>
      </c>
      <c r="M4361" s="112">
        <v>17.448799999999999</v>
      </c>
      <c r="N4361" s="112">
        <v>87.244</v>
      </c>
      <c r="O4361" s="112">
        <v>0</v>
      </c>
      <c r="P4361" s="112">
        <v>0</v>
      </c>
      <c r="Q4361" s="112">
        <v>7345.9488000000001</v>
      </c>
      <c r="R4361" s="112">
        <v>36729.743999999999</v>
      </c>
      <c r="S4361" s="111" t="s">
        <v>1386</v>
      </c>
    </row>
    <row r="4362" spans="1:19">
      <c r="A4362" s="111" t="s">
        <v>4172</v>
      </c>
      <c r="B4362" s="143">
        <v>44360</v>
      </c>
      <c r="C4362" s="111" t="s">
        <v>4173</v>
      </c>
      <c r="D4362" s="143">
        <v>44360</v>
      </c>
      <c r="E4362" s="111" t="s">
        <v>1116</v>
      </c>
      <c r="F4362" s="111" t="s">
        <v>1369</v>
      </c>
      <c r="G4362" s="111" t="s">
        <v>1116</v>
      </c>
      <c r="H4362" s="111" t="s">
        <v>1116</v>
      </c>
      <c r="I4362" s="111" t="s">
        <v>1283</v>
      </c>
      <c r="J4362" s="112">
        <v>5</v>
      </c>
      <c r="K4362" s="112">
        <v>1262</v>
      </c>
      <c r="L4362" s="112">
        <v>6310</v>
      </c>
      <c r="M4362" s="112">
        <v>3.0047999999999999</v>
      </c>
      <c r="N4362" s="112">
        <v>15.023999999999999</v>
      </c>
      <c r="O4362" s="112">
        <v>0</v>
      </c>
      <c r="P4362" s="112">
        <v>0</v>
      </c>
      <c r="Q4362" s="112">
        <v>1265.0047999999999</v>
      </c>
      <c r="R4362" s="112">
        <v>6325.0240000000003</v>
      </c>
      <c r="S4362" s="111" t="s">
        <v>1386</v>
      </c>
    </row>
    <row r="4363" spans="1:19">
      <c r="A4363" s="111" t="s">
        <v>4172</v>
      </c>
      <c r="B4363" s="143">
        <v>44360</v>
      </c>
      <c r="C4363" s="111" t="s">
        <v>4173</v>
      </c>
      <c r="D4363" s="143">
        <v>44360</v>
      </c>
      <c r="E4363" s="111" t="s">
        <v>1116</v>
      </c>
      <c r="F4363" s="111" t="s">
        <v>1369</v>
      </c>
      <c r="G4363" s="111" t="s">
        <v>1116</v>
      </c>
      <c r="H4363" s="111" t="s">
        <v>1116</v>
      </c>
      <c r="I4363" s="111" t="s">
        <v>1338</v>
      </c>
      <c r="J4363" s="112">
        <v>5</v>
      </c>
      <c r="K4363" s="112">
        <v>1203</v>
      </c>
      <c r="L4363" s="112">
        <v>6015</v>
      </c>
      <c r="M4363" s="112">
        <v>2.8643000000000001</v>
      </c>
      <c r="N4363" s="112">
        <v>14.3215</v>
      </c>
      <c r="O4363" s="112">
        <v>0</v>
      </c>
      <c r="P4363" s="112">
        <v>0</v>
      </c>
      <c r="Q4363" s="112">
        <v>1205.8643</v>
      </c>
      <c r="R4363" s="112">
        <v>6029.3215</v>
      </c>
      <c r="S4363" s="111" t="s">
        <v>1386</v>
      </c>
    </row>
    <row r="4364" spans="1:19">
      <c r="A4364" s="111" t="s">
        <v>4172</v>
      </c>
      <c r="B4364" s="143">
        <v>44360</v>
      </c>
      <c r="C4364" s="111" t="s">
        <v>4173</v>
      </c>
      <c r="D4364" s="143">
        <v>44360</v>
      </c>
      <c r="E4364" s="111" t="s">
        <v>1116</v>
      </c>
      <c r="F4364" s="111" t="s">
        <v>1369</v>
      </c>
      <c r="G4364" s="111" t="s">
        <v>1116</v>
      </c>
      <c r="H4364" s="111" t="s">
        <v>1116</v>
      </c>
      <c r="I4364" s="111" t="s">
        <v>1436</v>
      </c>
      <c r="J4364" s="112">
        <v>5</v>
      </c>
      <c r="K4364" s="112">
        <v>1193</v>
      </c>
      <c r="L4364" s="112">
        <v>5965</v>
      </c>
      <c r="M4364" s="112">
        <v>2.8405</v>
      </c>
      <c r="N4364" s="112">
        <v>14.202500000000001</v>
      </c>
      <c r="O4364" s="112">
        <v>0</v>
      </c>
      <c r="P4364" s="112">
        <v>0</v>
      </c>
      <c r="Q4364" s="112">
        <v>1195.8405</v>
      </c>
      <c r="R4364" s="112">
        <v>5979.2025000000003</v>
      </c>
      <c r="S4364" s="111" t="s">
        <v>1386</v>
      </c>
    </row>
    <row r="4365" spans="1:19">
      <c r="A4365" s="111" t="s">
        <v>4172</v>
      </c>
      <c r="B4365" s="143">
        <v>44360</v>
      </c>
      <c r="C4365" s="111" t="s">
        <v>4173</v>
      </c>
      <c r="D4365" s="143">
        <v>44360</v>
      </c>
      <c r="E4365" s="111" t="s">
        <v>1116</v>
      </c>
      <c r="F4365" s="111" t="s">
        <v>1369</v>
      </c>
      <c r="G4365" s="111" t="s">
        <v>1116</v>
      </c>
      <c r="H4365" s="111" t="s">
        <v>1116</v>
      </c>
      <c r="I4365" s="111" t="s">
        <v>1334</v>
      </c>
      <c r="J4365" s="112">
        <v>20</v>
      </c>
      <c r="K4365" s="112">
        <v>1420</v>
      </c>
      <c r="L4365" s="112">
        <v>28400</v>
      </c>
      <c r="M4365" s="112">
        <v>3.3809999999999998</v>
      </c>
      <c r="N4365" s="112">
        <v>67.62</v>
      </c>
      <c r="O4365" s="112">
        <v>0</v>
      </c>
      <c r="P4365" s="112">
        <v>0</v>
      </c>
      <c r="Q4365" s="112">
        <v>1423.3810000000001</v>
      </c>
      <c r="R4365" s="112">
        <v>28467.62</v>
      </c>
      <c r="S4365" s="111" t="s">
        <v>1386</v>
      </c>
    </row>
    <row r="4366" spans="1:19">
      <c r="A4366" s="111" t="s">
        <v>4172</v>
      </c>
      <c r="B4366" s="143">
        <v>44360</v>
      </c>
      <c r="C4366" s="111" t="s">
        <v>4173</v>
      </c>
      <c r="D4366" s="143">
        <v>44360</v>
      </c>
      <c r="E4366" s="111" t="s">
        <v>1116</v>
      </c>
      <c r="F4366" s="111" t="s">
        <v>1369</v>
      </c>
      <c r="G4366" s="111" t="s">
        <v>1116</v>
      </c>
      <c r="H4366" s="111" t="s">
        <v>1116</v>
      </c>
      <c r="I4366" s="111" t="s">
        <v>1315</v>
      </c>
      <c r="J4366" s="112">
        <v>2</v>
      </c>
      <c r="K4366" s="112">
        <v>7328.5</v>
      </c>
      <c r="L4366" s="112">
        <v>14657</v>
      </c>
      <c r="M4366" s="112">
        <v>17.448799999999999</v>
      </c>
      <c r="N4366" s="112">
        <v>34.897599999999997</v>
      </c>
      <c r="O4366" s="112">
        <v>0</v>
      </c>
      <c r="P4366" s="112">
        <v>0</v>
      </c>
      <c r="Q4366" s="112">
        <v>7345.9488000000001</v>
      </c>
      <c r="R4366" s="112">
        <v>14691.8976</v>
      </c>
      <c r="S4366" s="111" t="s">
        <v>1386</v>
      </c>
    </row>
    <row r="4367" spans="1:19">
      <c r="A4367" s="111" t="s">
        <v>4172</v>
      </c>
      <c r="B4367" s="143">
        <v>44360</v>
      </c>
      <c r="C4367" s="111" t="s">
        <v>4173</v>
      </c>
      <c r="D4367" s="143">
        <v>44360</v>
      </c>
      <c r="E4367" s="111" t="s">
        <v>1116</v>
      </c>
      <c r="F4367" s="111" t="s">
        <v>1369</v>
      </c>
      <c r="G4367" s="111" t="s">
        <v>1116</v>
      </c>
      <c r="H4367" s="111" t="s">
        <v>1116</v>
      </c>
      <c r="I4367" s="111" t="s">
        <v>1286</v>
      </c>
      <c r="J4367" s="112">
        <v>20</v>
      </c>
      <c r="K4367" s="112">
        <v>1380</v>
      </c>
      <c r="L4367" s="112">
        <v>27600</v>
      </c>
      <c r="M4367" s="112">
        <v>3.2856999999999998</v>
      </c>
      <c r="N4367" s="112">
        <v>65.713999999999999</v>
      </c>
      <c r="O4367" s="112">
        <v>0</v>
      </c>
      <c r="P4367" s="112">
        <v>0</v>
      </c>
      <c r="Q4367" s="112">
        <v>1383.2856999999999</v>
      </c>
      <c r="R4367" s="112">
        <v>27665.714</v>
      </c>
      <c r="S4367" s="111" t="s">
        <v>1386</v>
      </c>
    </row>
    <row r="4368" spans="1:19">
      <c r="A4368" s="111" t="s">
        <v>4174</v>
      </c>
      <c r="B4368" s="143">
        <v>44360</v>
      </c>
      <c r="C4368" s="111" t="s">
        <v>4175</v>
      </c>
      <c r="D4368" s="143">
        <v>44360</v>
      </c>
      <c r="E4368" s="111" t="s">
        <v>1387</v>
      </c>
      <c r="F4368" s="111" t="s">
        <v>48</v>
      </c>
      <c r="G4368" s="111" t="s">
        <v>1411</v>
      </c>
      <c r="H4368" s="111" t="s">
        <v>24</v>
      </c>
      <c r="I4368" s="111" t="s">
        <v>1315</v>
      </c>
      <c r="J4368" s="112">
        <v>50</v>
      </c>
      <c r="K4368" s="112">
        <v>7227</v>
      </c>
      <c r="L4368" s="112">
        <v>361350</v>
      </c>
      <c r="M4368" s="112">
        <v>17.207100000000001</v>
      </c>
      <c r="N4368" s="112">
        <v>860.35500000000002</v>
      </c>
      <c r="O4368" s="112">
        <v>0</v>
      </c>
      <c r="P4368" s="112">
        <v>0</v>
      </c>
      <c r="Q4368" s="112">
        <v>7244.2070999999996</v>
      </c>
      <c r="R4368" s="112">
        <v>362210.35499999998</v>
      </c>
      <c r="S4368" s="111" t="s">
        <v>1386</v>
      </c>
    </row>
    <row r="4369" spans="1:19">
      <c r="A4369" s="111" t="s">
        <v>4174</v>
      </c>
      <c r="B4369" s="143">
        <v>44360</v>
      </c>
      <c r="C4369" s="111" t="s">
        <v>4175</v>
      </c>
      <c r="D4369" s="143">
        <v>44360</v>
      </c>
      <c r="E4369" s="111" t="s">
        <v>1387</v>
      </c>
      <c r="F4369" s="111" t="s">
        <v>48</v>
      </c>
      <c r="G4369" s="111" t="s">
        <v>1411</v>
      </c>
      <c r="H4369" s="111" t="s">
        <v>24</v>
      </c>
      <c r="I4369" s="111" t="s">
        <v>1338</v>
      </c>
      <c r="J4369" s="112">
        <v>120</v>
      </c>
      <c r="K4369" s="112">
        <v>1186</v>
      </c>
      <c r="L4369" s="112">
        <v>142320</v>
      </c>
      <c r="M4369" s="112">
        <v>2.8237999999999999</v>
      </c>
      <c r="N4369" s="112">
        <v>338.85599999999999</v>
      </c>
      <c r="O4369" s="112">
        <v>0</v>
      </c>
      <c r="P4369" s="112">
        <v>0</v>
      </c>
      <c r="Q4369" s="112">
        <v>1188.8237999999999</v>
      </c>
      <c r="R4369" s="112">
        <v>142658.856</v>
      </c>
      <c r="S4369" s="111" t="s">
        <v>1386</v>
      </c>
    </row>
    <row r="4370" spans="1:19">
      <c r="A4370" s="111" t="s">
        <v>4174</v>
      </c>
      <c r="B4370" s="143">
        <v>44360</v>
      </c>
      <c r="C4370" s="111" t="s">
        <v>4175</v>
      </c>
      <c r="D4370" s="143">
        <v>44360</v>
      </c>
      <c r="E4370" s="111" t="s">
        <v>1387</v>
      </c>
      <c r="F4370" s="111" t="s">
        <v>48</v>
      </c>
      <c r="G4370" s="111" t="s">
        <v>1411</v>
      </c>
      <c r="H4370" s="111" t="s">
        <v>24</v>
      </c>
      <c r="I4370" s="111" t="s">
        <v>1436</v>
      </c>
      <c r="J4370" s="112">
        <v>200</v>
      </c>
      <c r="K4370" s="112">
        <v>1176</v>
      </c>
      <c r="L4370" s="112">
        <v>235200</v>
      </c>
      <c r="M4370" s="112">
        <v>2.8</v>
      </c>
      <c r="N4370" s="112">
        <v>560</v>
      </c>
      <c r="O4370" s="112">
        <v>0</v>
      </c>
      <c r="P4370" s="112">
        <v>0</v>
      </c>
      <c r="Q4370" s="112">
        <v>1178.8</v>
      </c>
      <c r="R4370" s="112">
        <v>235760</v>
      </c>
      <c r="S4370" s="111" t="s">
        <v>1386</v>
      </c>
    </row>
    <row r="4371" spans="1:19">
      <c r="A4371" s="111" t="s">
        <v>4174</v>
      </c>
      <c r="B4371" s="143">
        <v>44360</v>
      </c>
      <c r="C4371" s="111" t="s">
        <v>4175</v>
      </c>
      <c r="D4371" s="143">
        <v>44360</v>
      </c>
      <c r="E4371" s="111" t="s">
        <v>1387</v>
      </c>
      <c r="F4371" s="111" t="s">
        <v>48</v>
      </c>
      <c r="G4371" s="111" t="s">
        <v>1411</v>
      </c>
      <c r="H4371" s="111" t="s">
        <v>24</v>
      </c>
      <c r="I4371" s="111" t="s">
        <v>1334</v>
      </c>
      <c r="J4371" s="112">
        <v>40</v>
      </c>
      <c r="K4371" s="112">
        <v>1400</v>
      </c>
      <c r="L4371" s="112">
        <v>56000</v>
      </c>
      <c r="M4371" s="112">
        <v>3.3332999999999999</v>
      </c>
      <c r="N4371" s="112">
        <v>133.33199999999999</v>
      </c>
      <c r="O4371" s="112">
        <v>0</v>
      </c>
      <c r="P4371" s="112">
        <v>0</v>
      </c>
      <c r="Q4371" s="112">
        <v>1403.3333</v>
      </c>
      <c r="R4371" s="112">
        <v>56133.332000000002</v>
      </c>
      <c r="S4371" s="111" t="s">
        <v>1386</v>
      </c>
    </row>
    <row r="4372" spans="1:19">
      <c r="A4372" s="111" t="s">
        <v>4176</v>
      </c>
      <c r="B4372" s="143">
        <v>44360</v>
      </c>
      <c r="C4372" s="111" t="s">
        <v>4177</v>
      </c>
      <c r="D4372" s="143">
        <v>44360</v>
      </c>
      <c r="E4372" s="111" t="s">
        <v>1387</v>
      </c>
      <c r="F4372" s="111" t="s">
        <v>44</v>
      </c>
      <c r="G4372" s="111" t="s">
        <v>3186</v>
      </c>
      <c r="H4372" s="111" t="s">
        <v>24</v>
      </c>
      <c r="I4372" s="111" t="s">
        <v>1338</v>
      </c>
      <c r="J4372" s="112">
        <v>40</v>
      </c>
      <c r="K4372" s="112">
        <v>1186</v>
      </c>
      <c r="L4372" s="112">
        <v>47440</v>
      </c>
      <c r="M4372" s="112">
        <v>2.8237999999999999</v>
      </c>
      <c r="N4372" s="112">
        <v>112.952</v>
      </c>
      <c r="O4372" s="112">
        <v>0</v>
      </c>
      <c r="P4372" s="112">
        <v>0</v>
      </c>
      <c r="Q4372" s="112">
        <v>1188.8237999999999</v>
      </c>
      <c r="R4372" s="112">
        <v>47552.951999999997</v>
      </c>
      <c r="S4372" s="111" t="s">
        <v>1386</v>
      </c>
    </row>
    <row r="4373" spans="1:19">
      <c r="A4373" s="111" t="s">
        <v>4176</v>
      </c>
      <c r="B4373" s="143">
        <v>44360</v>
      </c>
      <c r="C4373" s="111" t="s">
        <v>4177</v>
      </c>
      <c r="D4373" s="143">
        <v>44360</v>
      </c>
      <c r="E4373" s="111" t="s">
        <v>1387</v>
      </c>
      <c r="F4373" s="111" t="s">
        <v>44</v>
      </c>
      <c r="G4373" s="111" t="s">
        <v>3186</v>
      </c>
      <c r="H4373" s="111" t="s">
        <v>24</v>
      </c>
      <c r="I4373" s="111" t="s">
        <v>1436</v>
      </c>
      <c r="J4373" s="112">
        <v>80</v>
      </c>
      <c r="K4373" s="112">
        <v>1176</v>
      </c>
      <c r="L4373" s="112">
        <v>94080</v>
      </c>
      <c r="M4373" s="112">
        <v>2.8</v>
      </c>
      <c r="N4373" s="112">
        <v>224</v>
      </c>
      <c r="O4373" s="112">
        <v>0</v>
      </c>
      <c r="P4373" s="112">
        <v>0</v>
      </c>
      <c r="Q4373" s="112">
        <v>1178.8</v>
      </c>
      <c r="R4373" s="112">
        <v>94304</v>
      </c>
      <c r="S4373" s="111" t="s">
        <v>1386</v>
      </c>
    </row>
    <row r="4374" spans="1:19">
      <c r="A4374" s="111" t="s">
        <v>4176</v>
      </c>
      <c r="B4374" s="143">
        <v>44360</v>
      </c>
      <c r="C4374" s="111" t="s">
        <v>4177</v>
      </c>
      <c r="D4374" s="143">
        <v>44360</v>
      </c>
      <c r="E4374" s="111" t="s">
        <v>1387</v>
      </c>
      <c r="F4374" s="111" t="s">
        <v>44</v>
      </c>
      <c r="G4374" s="111" t="s">
        <v>3186</v>
      </c>
      <c r="H4374" s="111" t="s">
        <v>24</v>
      </c>
      <c r="I4374" s="111" t="s">
        <v>1315</v>
      </c>
      <c r="J4374" s="112">
        <v>12</v>
      </c>
      <c r="K4374" s="112">
        <v>7227</v>
      </c>
      <c r="L4374" s="112">
        <v>86724</v>
      </c>
      <c r="M4374" s="112">
        <v>17.207100000000001</v>
      </c>
      <c r="N4374" s="112">
        <v>206.48519999999999</v>
      </c>
      <c r="O4374" s="112">
        <v>0</v>
      </c>
      <c r="P4374" s="112">
        <v>0</v>
      </c>
      <c r="Q4374" s="112">
        <v>7244.2070999999996</v>
      </c>
      <c r="R4374" s="112">
        <v>86930.485199999996</v>
      </c>
      <c r="S4374" s="111" t="s">
        <v>1386</v>
      </c>
    </row>
    <row r="4375" spans="1:19">
      <c r="A4375" s="111" t="s">
        <v>4178</v>
      </c>
      <c r="B4375" s="143">
        <v>44360</v>
      </c>
      <c r="C4375" s="111" t="s">
        <v>4179</v>
      </c>
      <c r="D4375" s="143">
        <v>44360</v>
      </c>
      <c r="E4375" s="111" t="s">
        <v>1387</v>
      </c>
      <c r="F4375" s="111" t="s">
        <v>9</v>
      </c>
      <c r="G4375" s="111" t="s">
        <v>1018</v>
      </c>
      <c r="H4375" s="111" t="s">
        <v>24</v>
      </c>
      <c r="I4375" s="111" t="s">
        <v>1315</v>
      </c>
      <c r="J4375" s="112">
        <v>23</v>
      </c>
      <c r="K4375" s="112">
        <v>7227</v>
      </c>
      <c r="L4375" s="112">
        <v>166221</v>
      </c>
      <c r="M4375" s="112">
        <v>17.207100000000001</v>
      </c>
      <c r="N4375" s="112">
        <v>395.76330000000002</v>
      </c>
      <c r="O4375" s="112">
        <v>0</v>
      </c>
      <c r="P4375" s="112">
        <v>0</v>
      </c>
      <c r="Q4375" s="112">
        <v>7244.2070999999996</v>
      </c>
      <c r="R4375" s="112">
        <v>166616.76329999999</v>
      </c>
      <c r="S4375" s="111" t="s">
        <v>1386</v>
      </c>
    </row>
    <row r="4376" spans="1:19">
      <c r="A4376" s="111" t="s">
        <v>4178</v>
      </c>
      <c r="B4376" s="143">
        <v>44360</v>
      </c>
      <c r="C4376" s="111" t="s">
        <v>4179</v>
      </c>
      <c r="D4376" s="143">
        <v>44360</v>
      </c>
      <c r="E4376" s="111" t="s">
        <v>1387</v>
      </c>
      <c r="F4376" s="111" t="s">
        <v>9</v>
      </c>
      <c r="G4376" s="111" t="s">
        <v>1018</v>
      </c>
      <c r="H4376" s="111" t="s">
        <v>24</v>
      </c>
      <c r="I4376" s="111" t="s">
        <v>1436</v>
      </c>
      <c r="J4376" s="112">
        <v>28</v>
      </c>
      <c r="K4376" s="112">
        <v>1176</v>
      </c>
      <c r="L4376" s="112">
        <v>32928</v>
      </c>
      <c r="M4376" s="112">
        <v>2.8</v>
      </c>
      <c r="N4376" s="112">
        <v>78.400000000000006</v>
      </c>
      <c r="O4376" s="112">
        <v>0</v>
      </c>
      <c r="P4376" s="112">
        <v>0</v>
      </c>
      <c r="Q4376" s="112">
        <v>1178.8</v>
      </c>
      <c r="R4376" s="112">
        <v>33006.400000000001</v>
      </c>
      <c r="S4376" s="111" t="s">
        <v>1386</v>
      </c>
    </row>
    <row r="4377" spans="1:19">
      <c r="A4377" s="111" t="s">
        <v>4180</v>
      </c>
      <c r="B4377" s="143">
        <v>44360</v>
      </c>
      <c r="C4377" s="111" t="s">
        <v>4181</v>
      </c>
      <c r="D4377" s="143">
        <v>44360</v>
      </c>
      <c r="E4377" s="111" t="s">
        <v>1387</v>
      </c>
      <c r="F4377" s="111" t="s">
        <v>2</v>
      </c>
      <c r="G4377" s="111" t="s">
        <v>1018</v>
      </c>
      <c r="H4377" s="111" t="s">
        <v>24</v>
      </c>
      <c r="I4377" s="111" t="s">
        <v>1315</v>
      </c>
      <c r="J4377" s="112">
        <v>40</v>
      </c>
      <c r="K4377" s="112">
        <v>7227</v>
      </c>
      <c r="L4377" s="112">
        <v>289080</v>
      </c>
      <c r="M4377" s="112">
        <v>17.207100000000001</v>
      </c>
      <c r="N4377" s="112">
        <v>688.28399999999999</v>
      </c>
      <c r="O4377" s="112">
        <v>0</v>
      </c>
      <c r="P4377" s="112">
        <v>0</v>
      </c>
      <c r="Q4377" s="112">
        <v>7244.2070999999996</v>
      </c>
      <c r="R4377" s="112">
        <v>289768.28399999999</v>
      </c>
      <c r="S4377" s="111" t="s">
        <v>1386</v>
      </c>
    </row>
    <row r="4378" spans="1:19">
      <c r="A4378" s="111" t="s">
        <v>4182</v>
      </c>
      <c r="B4378" s="143">
        <v>44360</v>
      </c>
      <c r="C4378" s="111" t="s">
        <v>4183</v>
      </c>
      <c r="D4378" s="143">
        <v>44360</v>
      </c>
      <c r="E4378" s="111" t="s">
        <v>1387</v>
      </c>
      <c r="F4378" s="111" t="s">
        <v>81</v>
      </c>
      <c r="G4378" s="111" t="s">
        <v>1406</v>
      </c>
      <c r="H4378" s="111" t="s">
        <v>24</v>
      </c>
      <c r="I4378" s="111" t="s">
        <v>1367</v>
      </c>
      <c r="J4378" s="112">
        <v>10</v>
      </c>
      <c r="K4378" s="112">
        <v>7760</v>
      </c>
      <c r="L4378" s="112">
        <v>77600</v>
      </c>
      <c r="M4378" s="112">
        <v>18.476199999999999</v>
      </c>
      <c r="N4378" s="112">
        <v>184.762</v>
      </c>
      <c r="O4378" s="112">
        <v>0</v>
      </c>
      <c r="P4378" s="112">
        <v>0</v>
      </c>
      <c r="Q4378" s="112">
        <v>7778.4762000000001</v>
      </c>
      <c r="R4378" s="112">
        <v>77784.762000000002</v>
      </c>
      <c r="S4378" s="111" t="s">
        <v>1386</v>
      </c>
    </row>
    <row r="4379" spans="1:19">
      <c r="A4379" s="111" t="s">
        <v>4182</v>
      </c>
      <c r="B4379" s="143">
        <v>44360</v>
      </c>
      <c r="C4379" s="111" t="s">
        <v>4183</v>
      </c>
      <c r="D4379" s="143">
        <v>44360</v>
      </c>
      <c r="E4379" s="111" t="s">
        <v>1387</v>
      </c>
      <c r="F4379" s="111" t="s">
        <v>81</v>
      </c>
      <c r="G4379" s="111" t="s">
        <v>1406</v>
      </c>
      <c r="H4379" s="111" t="s">
        <v>24</v>
      </c>
      <c r="I4379" s="111" t="s">
        <v>1338</v>
      </c>
      <c r="J4379" s="112">
        <v>20</v>
      </c>
      <c r="K4379" s="112">
        <v>1186</v>
      </c>
      <c r="L4379" s="112">
        <v>23720</v>
      </c>
      <c r="M4379" s="112">
        <v>2.8237999999999999</v>
      </c>
      <c r="N4379" s="112">
        <v>56.475999999999999</v>
      </c>
      <c r="O4379" s="112">
        <v>0</v>
      </c>
      <c r="P4379" s="112">
        <v>0</v>
      </c>
      <c r="Q4379" s="112">
        <v>1188.8237999999999</v>
      </c>
      <c r="R4379" s="112">
        <v>23776.475999999999</v>
      </c>
      <c r="S4379" s="111" t="s">
        <v>1386</v>
      </c>
    </row>
    <row r="4380" spans="1:19">
      <c r="A4380" s="111" t="s">
        <v>4182</v>
      </c>
      <c r="B4380" s="143">
        <v>44360</v>
      </c>
      <c r="C4380" s="111" t="s">
        <v>4183</v>
      </c>
      <c r="D4380" s="143">
        <v>44360</v>
      </c>
      <c r="E4380" s="111" t="s">
        <v>1387</v>
      </c>
      <c r="F4380" s="111" t="s">
        <v>81</v>
      </c>
      <c r="G4380" s="111" t="s">
        <v>1406</v>
      </c>
      <c r="H4380" s="111" t="s">
        <v>24</v>
      </c>
      <c r="I4380" s="111" t="s">
        <v>1315</v>
      </c>
      <c r="J4380" s="112">
        <v>5</v>
      </c>
      <c r="K4380" s="112">
        <v>7227</v>
      </c>
      <c r="L4380" s="112">
        <v>36135</v>
      </c>
      <c r="M4380" s="112">
        <v>17.207100000000001</v>
      </c>
      <c r="N4380" s="112">
        <v>86.035499999999999</v>
      </c>
      <c r="O4380" s="112">
        <v>0</v>
      </c>
      <c r="P4380" s="112">
        <v>0</v>
      </c>
      <c r="Q4380" s="112">
        <v>7244.2070999999996</v>
      </c>
      <c r="R4380" s="112">
        <v>36221.035499999998</v>
      </c>
      <c r="S4380" s="111" t="s">
        <v>1386</v>
      </c>
    </row>
    <row r="4381" spans="1:19">
      <c r="A4381" s="111" t="s">
        <v>4184</v>
      </c>
      <c r="B4381" s="143">
        <v>44360</v>
      </c>
      <c r="C4381" s="111" t="s">
        <v>4185</v>
      </c>
      <c r="D4381" s="143">
        <v>44360</v>
      </c>
      <c r="E4381" s="111" t="s">
        <v>1387</v>
      </c>
      <c r="F4381" s="111" t="s">
        <v>88</v>
      </c>
      <c r="G4381" s="111" t="s">
        <v>1406</v>
      </c>
      <c r="H4381" s="111" t="s">
        <v>24</v>
      </c>
      <c r="I4381" s="111" t="s">
        <v>1334</v>
      </c>
      <c r="J4381" s="112">
        <v>40</v>
      </c>
      <c r="K4381" s="112">
        <v>1400</v>
      </c>
      <c r="L4381" s="112">
        <v>56000</v>
      </c>
      <c r="M4381" s="112">
        <v>3.3332999999999999</v>
      </c>
      <c r="N4381" s="112">
        <v>133.33199999999999</v>
      </c>
      <c r="O4381" s="112">
        <v>0</v>
      </c>
      <c r="P4381" s="112">
        <v>0</v>
      </c>
      <c r="Q4381" s="112">
        <v>1403.3333</v>
      </c>
      <c r="R4381" s="112">
        <v>56133.332000000002</v>
      </c>
      <c r="S4381" s="111" t="s">
        <v>1386</v>
      </c>
    </row>
    <row r="4382" spans="1:19">
      <c r="A4382" s="111" t="s">
        <v>4184</v>
      </c>
      <c r="B4382" s="143">
        <v>44360</v>
      </c>
      <c r="C4382" s="111" t="s">
        <v>4185</v>
      </c>
      <c r="D4382" s="143">
        <v>44360</v>
      </c>
      <c r="E4382" s="111" t="s">
        <v>1387</v>
      </c>
      <c r="F4382" s="111" t="s">
        <v>88</v>
      </c>
      <c r="G4382" s="111" t="s">
        <v>1406</v>
      </c>
      <c r="H4382" s="111" t="s">
        <v>24</v>
      </c>
      <c r="I4382" s="111" t="s">
        <v>1367</v>
      </c>
      <c r="J4382" s="112">
        <v>10</v>
      </c>
      <c r="K4382" s="112">
        <v>7760</v>
      </c>
      <c r="L4382" s="112">
        <v>77600</v>
      </c>
      <c r="M4382" s="112">
        <v>18.476199999999999</v>
      </c>
      <c r="N4382" s="112">
        <v>184.762</v>
      </c>
      <c r="O4382" s="112">
        <v>0</v>
      </c>
      <c r="P4382" s="112">
        <v>0</v>
      </c>
      <c r="Q4382" s="112">
        <v>7778.4762000000001</v>
      </c>
      <c r="R4382" s="112">
        <v>77784.762000000002</v>
      </c>
      <c r="S4382" s="111" t="s">
        <v>1386</v>
      </c>
    </row>
    <row r="4383" spans="1:19">
      <c r="A4383" s="111" t="s">
        <v>4184</v>
      </c>
      <c r="B4383" s="143">
        <v>44360</v>
      </c>
      <c r="C4383" s="111" t="s">
        <v>4185</v>
      </c>
      <c r="D4383" s="143">
        <v>44360</v>
      </c>
      <c r="E4383" s="111" t="s">
        <v>1387</v>
      </c>
      <c r="F4383" s="111" t="s">
        <v>88</v>
      </c>
      <c r="G4383" s="111" t="s">
        <v>1406</v>
      </c>
      <c r="H4383" s="111" t="s">
        <v>24</v>
      </c>
      <c r="I4383" s="111" t="s">
        <v>1315</v>
      </c>
      <c r="J4383" s="112">
        <v>10</v>
      </c>
      <c r="K4383" s="112">
        <v>7227</v>
      </c>
      <c r="L4383" s="112">
        <v>72270</v>
      </c>
      <c r="M4383" s="112">
        <v>17.207100000000001</v>
      </c>
      <c r="N4383" s="112">
        <v>172.071</v>
      </c>
      <c r="O4383" s="112">
        <v>0</v>
      </c>
      <c r="P4383" s="112">
        <v>0</v>
      </c>
      <c r="Q4383" s="112">
        <v>7244.2070999999996</v>
      </c>
      <c r="R4383" s="112">
        <v>72442.070999999996</v>
      </c>
      <c r="S4383" s="111" t="s">
        <v>1386</v>
      </c>
    </row>
    <row r="4384" spans="1:19">
      <c r="A4384" s="111" t="s">
        <v>4186</v>
      </c>
      <c r="B4384" s="143">
        <v>44360</v>
      </c>
      <c r="C4384" s="111" t="s">
        <v>4187</v>
      </c>
      <c r="D4384" s="143">
        <v>44360</v>
      </c>
      <c r="E4384" s="111" t="s">
        <v>1387</v>
      </c>
      <c r="F4384" s="111" t="s">
        <v>122</v>
      </c>
      <c r="G4384" s="111" t="s">
        <v>1407</v>
      </c>
      <c r="H4384" s="111" t="s">
        <v>24</v>
      </c>
      <c r="I4384" s="111" t="s">
        <v>1436</v>
      </c>
      <c r="J4384" s="112">
        <v>200</v>
      </c>
      <c r="K4384" s="112">
        <v>1176</v>
      </c>
      <c r="L4384" s="112">
        <v>235200</v>
      </c>
      <c r="M4384" s="112">
        <v>2.8</v>
      </c>
      <c r="N4384" s="112">
        <v>560</v>
      </c>
      <c r="O4384" s="112">
        <v>0</v>
      </c>
      <c r="P4384" s="112">
        <v>0</v>
      </c>
      <c r="Q4384" s="112">
        <v>1178.8</v>
      </c>
      <c r="R4384" s="112">
        <v>235760</v>
      </c>
      <c r="S4384" s="111" t="s">
        <v>1386</v>
      </c>
    </row>
    <row r="4385" spans="1:19">
      <c r="A4385" s="111" t="s">
        <v>4186</v>
      </c>
      <c r="B4385" s="143">
        <v>44360</v>
      </c>
      <c r="C4385" s="111" t="s">
        <v>4187</v>
      </c>
      <c r="D4385" s="143">
        <v>44360</v>
      </c>
      <c r="E4385" s="111" t="s">
        <v>1387</v>
      </c>
      <c r="F4385" s="111" t="s">
        <v>122</v>
      </c>
      <c r="G4385" s="111" t="s">
        <v>1407</v>
      </c>
      <c r="H4385" s="111" t="s">
        <v>24</v>
      </c>
      <c r="I4385" s="111" t="s">
        <v>1126</v>
      </c>
      <c r="J4385" s="112">
        <v>5</v>
      </c>
      <c r="K4385" s="112">
        <v>9045</v>
      </c>
      <c r="L4385" s="112">
        <v>45225</v>
      </c>
      <c r="M4385" s="112">
        <v>21.535699999999999</v>
      </c>
      <c r="N4385" s="112">
        <v>107.6785</v>
      </c>
      <c r="O4385" s="112">
        <v>0</v>
      </c>
      <c r="P4385" s="112">
        <v>0</v>
      </c>
      <c r="Q4385" s="112">
        <v>9066.5357000000004</v>
      </c>
      <c r="R4385" s="112">
        <v>45332.678500000002</v>
      </c>
      <c r="S4385" s="111" t="s">
        <v>1386</v>
      </c>
    </row>
    <row r="4386" spans="1:19">
      <c r="A4386" s="111" t="s">
        <v>4186</v>
      </c>
      <c r="B4386" s="143">
        <v>44360</v>
      </c>
      <c r="C4386" s="111" t="s">
        <v>4187</v>
      </c>
      <c r="D4386" s="143">
        <v>44360</v>
      </c>
      <c r="E4386" s="111" t="s">
        <v>1387</v>
      </c>
      <c r="F4386" s="111" t="s">
        <v>122</v>
      </c>
      <c r="G4386" s="111" t="s">
        <v>1407</v>
      </c>
      <c r="H4386" s="111" t="s">
        <v>24</v>
      </c>
      <c r="I4386" s="111" t="s">
        <v>1315</v>
      </c>
      <c r="J4386" s="112">
        <v>5</v>
      </c>
      <c r="K4386" s="112">
        <v>7227</v>
      </c>
      <c r="L4386" s="112">
        <v>36135</v>
      </c>
      <c r="M4386" s="112">
        <v>17.207100000000001</v>
      </c>
      <c r="N4386" s="112">
        <v>86.035499999999999</v>
      </c>
      <c r="O4386" s="112">
        <v>0</v>
      </c>
      <c r="P4386" s="112">
        <v>0</v>
      </c>
      <c r="Q4386" s="112">
        <v>7244.2070999999996</v>
      </c>
      <c r="R4386" s="112">
        <v>36221.035499999998</v>
      </c>
      <c r="S4386" s="111" t="s">
        <v>1386</v>
      </c>
    </row>
    <row r="4387" spans="1:19">
      <c r="A4387" s="111" t="s">
        <v>4186</v>
      </c>
      <c r="B4387" s="143">
        <v>44360</v>
      </c>
      <c r="C4387" s="111" t="s">
        <v>4187</v>
      </c>
      <c r="D4387" s="143">
        <v>44360</v>
      </c>
      <c r="E4387" s="111" t="s">
        <v>1387</v>
      </c>
      <c r="F4387" s="111" t="s">
        <v>122</v>
      </c>
      <c r="G4387" s="111" t="s">
        <v>1407</v>
      </c>
      <c r="H4387" s="111" t="s">
        <v>24</v>
      </c>
      <c r="I4387" s="111" t="s">
        <v>1367</v>
      </c>
      <c r="J4387" s="112">
        <v>5</v>
      </c>
      <c r="K4387" s="112">
        <v>7760</v>
      </c>
      <c r="L4387" s="112">
        <v>38800</v>
      </c>
      <c r="M4387" s="112">
        <v>18.476199999999999</v>
      </c>
      <c r="N4387" s="112">
        <v>92.381</v>
      </c>
      <c r="O4387" s="112">
        <v>0</v>
      </c>
      <c r="P4387" s="112">
        <v>0</v>
      </c>
      <c r="Q4387" s="112">
        <v>7778.4762000000001</v>
      </c>
      <c r="R4387" s="112">
        <v>38892.381000000001</v>
      </c>
      <c r="S4387" s="111" t="s">
        <v>1386</v>
      </c>
    </row>
    <row r="4388" spans="1:19">
      <c r="A4388" s="111" t="s">
        <v>4188</v>
      </c>
      <c r="B4388" s="143">
        <v>44360</v>
      </c>
      <c r="C4388" s="111" t="s">
        <v>4189</v>
      </c>
      <c r="D4388" s="143">
        <v>44360</v>
      </c>
      <c r="E4388" s="111" t="s">
        <v>1387</v>
      </c>
      <c r="F4388" s="111" t="s">
        <v>23</v>
      </c>
      <c r="G4388" s="111" t="s">
        <v>1393</v>
      </c>
      <c r="H4388" s="111" t="s">
        <v>24</v>
      </c>
      <c r="I4388" s="111" t="s">
        <v>1334</v>
      </c>
      <c r="J4388" s="112">
        <v>80</v>
      </c>
      <c r="K4388" s="112">
        <v>1400</v>
      </c>
      <c r="L4388" s="112">
        <v>112000</v>
      </c>
      <c r="M4388" s="112">
        <v>3.3332999999999999</v>
      </c>
      <c r="N4388" s="112">
        <v>266.66399999999999</v>
      </c>
      <c r="O4388" s="112">
        <v>0</v>
      </c>
      <c r="P4388" s="112">
        <v>0</v>
      </c>
      <c r="Q4388" s="112">
        <v>1403.3333</v>
      </c>
      <c r="R4388" s="112">
        <v>112266.664</v>
      </c>
      <c r="S4388" s="111" t="s">
        <v>1386</v>
      </c>
    </row>
    <row r="4389" spans="1:19">
      <c r="A4389" s="111" t="s">
        <v>4188</v>
      </c>
      <c r="B4389" s="143">
        <v>44360</v>
      </c>
      <c r="C4389" s="111" t="s">
        <v>4189</v>
      </c>
      <c r="D4389" s="143">
        <v>44360</v>
      </c>
      <c r="E4389" s="111" t="s">
        <v>1387</v>
      </c>
      <c r="F4389" s="111" t="s">
        <v>23</v>
      </c>
      <c r="G4389" s="111" t="s">
        <v>1393</v>
      </c>
      <c r="H4389" s="111" t="s">
        <v>24</v>
      </c>
      <c r="I4389" s="111" t="s">
        <v>1315</v>
      </c>
      <c r="J4389" s="112">
        <v>5</v>
      </c>
      <c r="K4389" s="112">
        <v>7227</v>
      </c>
      <c r="L4389" s="112">
        <v>36135</v>
      </c>
      <c r="M4389" s="112">
        <v>17.207100000000001</v>
      </c>
      <c r="N4389" s="112">
        <v>86.035499999999999</v>
      </c>
      <c r="O4389" s="112">
        <v>0</v>
      </c>
      <c r="P4389" s="112">
        <v>0</v>
      </c>
      <c r="Q4389" s="112">
        <v>7244.2070999999996</v>
      </c>
      <c r="R4389" s="112">
        <v>36221.035499999998</v>
      </c>
      <c r="S4389" s="111" t="s">
        <v>1386</v>
      </c>
    </row>
    <row r="4390" spans="1:19">
      <c r="A4390" s="111" t="s">
        <v>4190</v>
      </c>
      <c r="B4390" s="143">
        <v>44360</v>
      </c>
      <c r="C4390" s="111" t="s">
        <v>4191</v>
      </c>
      <c r="D4390" s="143">
        <v>44360</v>
      </c>
      <c r="E4390" s="111" t="s">
        <v>1387</v>
      </c>
      <c r="F4390" s="111" t="s">
        <v>30</v>
      </c>
      <c r="G4390" s="111" t="s">
        <v>1407</v>
      </c>
      <c r="H4390" s="111" t="s">
        <v>24</v>
      </c>
      <c r="I4390" s="111" t="s">
        <v>1436</v>
      </c>
      <c r="J4390" s="112">
        <v>100</v>
      </c>
      <c r="K4390" s="112">
        <v>1176</v>
      </c>
      <c r="L4390" s="112">
        <v>117600</v>
      </c>
      <c r="M4390" s="112">
        <v>2.8</v>
      </c>
      <c r="N4390" s="112">
        <v>280</v>
      </c>
      <c r="O4390" s="112">
        <v>0</v>
      </c>
      <c r="P4390" s="112">
        <v>0</v>
      </c>
      <c r="Q4390" s="112">
        <v>1178.8</v>
      </c>
      <c r="R4390" s="112">
        <v>117880</v>
      </c>
      <c r="S4390" s="111" t="s">
        <v>1386</v>
      </c>
    </row>
    <row r="4391" spans="1:19">
      <c r="A4391" s="111" t="s">
        <v>4190</v>
      </c>
      <c r="B4391" s="143">
        <v>44360</v>
      </c>
      <c r="C4391" s="111" t="s">
        <v>4191</v>
      </c>
      <c r="D4391" s="143">
        <v>44360</v>
      </c>
      <c r="E4391" s="111" t="s">
        <v>1387</v>
      </c>
      <c r="F4391" s="111" t="s">
        <v>30</v>
      </c>
      <c r="G4391" s="111" t="s">
        <v>1407</v>
      </c>
      <c r="H4391" s="111" t="s">
        <v>24</v>
      </c>
      <c r="I4391" s="111" t="s">
        <v>1315</v>
      </c>
      <c r="J4391" s="112">
        <v>10</v>
      </c>
      <c r="K4391" s="112">
        <v>7227</v>
      </c>
      <c r="L4391" s="112">
        <v>72270</v>
      </c>
      <c r="M4391" s="112">
        <v>17.207100000000001</v>
      </c>
      <c r="N4391" s="112">
        <v>172.071</v>
      </c>
      <c r="O4391" s="112">
        <v>0</v>
      </c>
      <c r="P4391" s="112">
        <v>0</v>
      </c>
      <c r="Q4391" s="112">
        <v>7244.2070999999996</v>
      </c>
      <c r="R4391" s="112">
        <v>72442.070999999996</v>
      </c>
      <c r="S4391" s="111" t="s">
        <v>1386</v>
      </c>
    </row>
    <row r="4392" spans="1:19">
      <c r="A4392" s="111" t="s">
        <v>4192</v>
      </c>
      <c r="B4392" s="143">
        <v>44360</v>
      </c>
      <c r="C4392" s="111" t="s">
        <v>4193</v>
      </c>
      <c r="D4392" s="143">
        <v>44360</v>
      </c>
      <c r="E4392" s="111" t="s">
        <v>1387</v>
      </c>
      <c r="F4392" s="111" t="s">
        <v>29</v>
      </c>
      <c r="G4392" s="111" t="s">
        <v>1065</v>
      </c>
      <c r="H4392" s="111" t="s">
        <v>24</v>
      </c>
      <c r="I4392" s="111" t="s">
        <v>1338</v>
      </c>
      <c r="J4392" s="112">
        <v>40</v>
      </c>
      <c r="K4392" s="112">
        <v>1186</v>
      </c>
      <c r="L4392" s="112">
        <v>47440</v>
      </c>
      <c r="M4392" s="112">
        <v>2.8237999999999999</v>
      </c>
      <c r="N4392" s="112">
        <v>112.952</v>
      </c>
      <c r="O4392" s="112">
        <v>0</v>
      </c>
      <c r="P4392" s="112">
        <v>0</v>
      </c>
      <c r="Q4392" s="112">
        <v>1188.8237999999999</v>
      </c>
      <c r="R4392" s="112">
        <v>47552.951999999997</v>
      </c>
      <c r="S4392" s="111" t="s">
        <v>1386</v>
      </c>
    </row>
    <row r="4393" spans="1:19" ht="25.5">
      <c r="A4393" s="111" t="s">
        <v>4192</v>
      </c>
      <c r="B4393" s="143">
        <v>44360</v>
      </c>
      <c r="C4393" s="111" t="s">
        <v>4193</v>
      </c>
      <c r="D4393" s="143">
        <v>44360</v>
      </c>
      <c r="E4393" s="111" t="s">
        <v>1387</v>
      </c>
      <c r="F4393" s="111" t="s">
        <v>29</v>
      </c>
      <c r="G4393" s="111" t="s">
        <v>1065</v>
      </c>
      <c r="H4393" s="111" t="s">
        <v>24</v>
      </c>
      <c r="I4393" s="111" t="s">
        <v>1379</v>
      </c>
      <c r="J4393" s="112">
        <v>5</v>
      </c>
      <c r="K4393" s="112">
        <v>9035</v>
      </c>
      <c r="L4393" s="112">
        <v>45175</v>
      </c>
      <c r="M4393" s="112">
        <v>21.511900000000001</v>
      </c>
      <c r="N4393" s="112">
        <v>107.5595</v>
      </c>
      <c r="O4393" s="112">
        <v>0</v>
      </c>
      <c r="P4393" s="112">
        <v>0</v>
      </c>
      <c r="Q4393" s="112">
        <v>9056.5118999999995</v>
      </c>
      <c r="R4393" s="112">
        <v>45282.559500000003</v>
      </c>
      <c r="S4393" s="111" t="s">
        <v>1386</v>
      </c>
    </row>
    <row r="4394" spans="1:19">
      <c r="A4394" s="111" t="s">
        <v>4192</v>
      </c>
      <c r="B4394" s="143">
        <v>44360</v>
      </c>
      <c r="C4394" s="111" t="s">
        <v>4193</v>
      </c>
      <c r="D4394" s="143">
        <v>44360</v>
      </c>
      <c r="E4394" s="111" t="s">
        <v>1387</v>
      </c>
      <c r="F4394" s="111" t="s">
        <v>29</v>
      </c>
      <c r="G4394" s="111" t="s">
        <v>1065</v>
      </c>
      <c r="H4394" s="111" t="s">
        <v>24</v>
      </c>
      <c r="I4394" s="111" t="s">
        <v>1334</v>
      </c>
      <c r="J4394" s="112">
        <v>40</v>
      </c>
      <c r="K4394" s="112">
        <v>1400</v>
      </c>
      <c r="L4394" s="112">
        <v>56000</v>
      </c>
      <c r="M4394" s="112">
        <v>3.3332999999999999</v>
      </c>
      <c r="N4394" s="112">
        <v>133.33199999999999</v>
      </c>
      <c r="O4394" s="112">
        <v>0</v>
      </c>
      <c r="P4394" s="112">
        <v>0</v>
      </c>
      <c r="Q4394" s="112">
        <v>1403.3333</v>
      </c>
      <c r="R4394" s="112">
        <v>56133.332000000002</v>
      </c>
      <c r="S4394" s="111" t="s">
        <v>1386</v>
      </c>
    </row>
    <row r="4395" spans="1:19">
      <c r="A4395" s="111" t="s">
        <v>4192</v>
      </c>
      <c r="B4395" s="143">
        <v>44360</v>
      </c>
      <c r="C4395" s="111" t="s">
        <v>4193</v>
      </c>
      <c r="D4395" s="143">
        <v>44360</v>
      </c>
      <c r="E4395" s="111" t="s">
        <v>1387</v>
      </c>
      <c r="F4395" s="111" t="s">
        <v>29</v>
      </c>
      <c r="G4395" s="111" t="s">
        <v>1065</v>
      </c>
      <c r="H4395" s="111" t="s">
        <v>24</v>
      </c>
      <c r="I4395" s="111" t="s">
        <v>1436</v>
      </c>
      <c r="J4395" s="112">
        <v>40</v>
      </c>
      <c r="K4395" s="112">
        <v>1176</v>
      </c>
      <c r="L4395" s="112">
        <v>47040</v>
      </c>
      <c r="M4395" s="112">
        <v>2.8</v>
      </c>
      <c r="N4395" s="112">
        <v>112</v>
      </c>
      <c r="O4395" s="112">
        <v>0</v>
      </c>
      <c r="P4395" s="112">
        <v>0</v>
      </c>
      <c r="Q4395" s="112">
        <v>1178.8</v>
      </c>
      <c r="R4395" s="112">
        <v>47152</v>
      </c>
      <c r="S4395" s="111" t="s">
        <v>1386</v>
      </c>
    </row>
    <row r="4396" spans="1:19">
      <c r="A4396" s="111" t="s">
        <v>4192</v>
      </c>
      <c r="B4396" s="143">
        <v>44360</v>
      </c>
      <c r="C4396" s="111" t="s">
        <v>4193</v>
      </c>
      <c r="D4396" s="143">
        <v>44360</v>
      </c>
      <c r="E4396" s="111" t="s">
        <v>1387</v>
      </c>
      <c r="F4396" s="111" t="s">
        <v>29</v>
      </c>
      <c r="G4396" s="111" t="s">
        <v>1065</v>
      </c>
      <c r="H4396" s="111" t="s">
        <v>24</v>
      </c>
      <c r="I4396" s="111" t="s">
        <v>1315</v>
      </c>
      <c r="J4396" s="112">
        <v>10</v>
      </c>
      <c r="K4396" s="112">
        <v>7227</v>
      </c>
      <c r="L4396" s="112">
        <v>72270</v>
      </c>
      <c r="M4396" s="112">
        <v>17.207100000000001</v>
      </c>
      <c r="N4396" s="112">
        <v>172.071</v>
      </c>
      <c r="O4396" s="112">
        <v>0</v>
      </c>
      <c r="P4396" s="112">
        <v>0</v>
      </c>
      <c r="Q4396" s="112">
        <v>7244.2070999999996</v>
      </c>
      <c r="R4396" s="112">
        <v>72442.070999999996</v>
      </c>
      <c r="S4396" s="111" t="s">
        <v>1386</v>
      </c>
    </row>
    <row r="4397" spans="1:19">
      <c r="A4397" s="111" t="s">
        <v>4194</v>
      </c>
      <c r="B4397" s="143">
        <v>44360</v>
      </c>
      <c r="C4397" s="111" t="s">
        <v>4195</v>
      </c>
      <c r="D4397" s="143">
        <v>44360</v>
      </c>
      <c r="E4397" s="111" t="s">
        <v>1387</v>
      </c>
      <c r="F4397" s="111" t="s">
        <v>28</v>
      </c>
      <c r="G4397" s="111" t="s">
        <v>1408</v>
      </c>
      <c r="H4397" s="111" t="s">
        <v>24</v>
      </c>
      <c r="I4397" s="111" t="s">
        <v>1315</v>
      </c>
      <c r="J4397" s="112">
        <v>20</v>
      </c>
      <c r="K4397" s="112">
        <v>7227</v>
      </c>
      <c r="L4397" s="112">
        <v>144540</v>
      </c>
      <c r="M4397" s="112">
        <v>17.207100000000001</v>
      </c>
      <c r="N4397" s="112">
        <v>344.142</v>
      </c>
      <c r="O4397" s="112">
        <v>0</v>
      </c>
      <c r="P4397" s="112">
        <v>0</v>
      </c>
      <c r="Q4397" s="112">
        <v>7244.2070999999996</v>
      </c>
      <c r="R4397" s="112">
        <v>144884.14199999999</v>
      </c>
      <c r="S4397" s="111" t="s">
        <v>1386</v>
      </c>
    </row>
    <row r="4398" spans="1:19">
      <c r="A4398" s="111" t="s">
        <v>4194</v>
      </c>
      <c r="B4398" s="143">
        <v>44360</v>
      </c>
      <c r="C4398" s="111" t="s">
        <v>4195</v>
      </c>
      <c r="D4398" s="143">
        <v>44360</v>
      </c>
      <c r="E4398" s="111" t="s">
        <v>1387</v>
      </c>
      <c r="F4398" s="111" t="s">
        <v>28</v>
      </c>
      <c r="G4398" s="111" t="s">
        <v>1408</v>
      </c>
      <c r="H4398" s="111" t="s">
        <v>24</v>
      </c>
      <c r="I4398" s="111" t="s">
        <v>1334</v>
      </c>
      <c r="J4398" s="112">
        <v>40</v>
      </c>
      <c r="K4398" s="112">
        <v>1400</v>
      </c>
      <c r="L4398" s="112">
        <v>56000</v>
      </c>
      <c r="M4398" s="112">
        <v>3.3332999999999999</v>
      </c>
      <c r="N4398" s="112">
        <v>133.33199999999999</v>
      </c>
      <c r="O4398" s="112">
        <v>0</v>
      </c>
      <c r="P4398" s="112">
        <v>0</v>
      </c>
      <c r="Q4398" s="112">
        <v>1403.3333</v>
      </c>
      <c r="R4398" s="112">
        <v>56133.332000000002</v>
      </c>
      <c r="S4398" s="111" t="s">
        <v>1386</v>
      </c>
    </row>
    <row r="4399" spans="1:19">
      <c r="A4399" s="111" t="s">
        <v>4194</v>
      </c>
      <c r="B4399" s="143">
        <v>44360</v>
      </c>
      <c r="C4399" s="111" t="s">
        <v>4195</v>
      </c>
      <c r="D4399" s="143">
        <v>44360</v>
      </c>
      <c r="E4399" s="111" t="s">
        <v>1387</v>
      </c>
      <c r="F4399" s="111" t="s">
        <v>28</v>
      </c>
      <c r="G4399" s="111" t="s">
        <v>1408</v>
      </c>
      <c r="H4399" s="111" t="s">
        <v>24</v>
      </c>
      <c r="I4399" s="111" t="s">
        <v>1338</v>
      </c>
      <c r="J4399" s="112">
        <v>40</v>
      </c>
      <c r="K4399" s="112">
        <v>1186</v>
      </c>
      <c r="L4399" s="112">
        <v>47440</v>
      </c>
      <c r="M4399" s="112">
        <v>2.8237999999999999</v>
      </c>
      <c r="N4399" s="112">
        <v>112.952</v>
      </c>
      <c r="O4399" s="112">
        <v>0</v>
      </c>
      <c r="P4399" s="112">
        <v>0</v>
      </c>
      <c r="Q4399" s="112">
        <v>1188.8237999999999</v>
      </c>
      <c r="R4399" s="112">
        <v>47552.951999999997</v>
      </c>
      <c r="S4399" s="111" t="s">
        <v>1386</v>
      </c>
    </row>
    <row r="4400" spans="1:19">
      <c r="A4400" s="111" t="s">
        <v>4194</v>
      </c>
      <c r="B4400" s="143">
        <v>44360</v>
      </c>
      <c r="C4400" s="111" t="s">
        <v>4195</v>
      </c>
      <c r="D4400" s="143">
        <v>44360</v>
      </c>
      <c r="E4400" s="111" t="s">
        <v>1387</v>
      </c>
      <c r="F4400" s="111" t="s">
        <v>28</v>
      </c>
      <c r="G4400" s="111" t="s">
        <v>1408</v>
      </c>
      <c r="H4400" s="111" t="s">
        <v>24</v>
      </c>
      <c r="I4400" s="111" t="s">
        <v>1286</v>
      </c>
      <c r="J4400" s="112">
        <v>40</v>
      </c>
      <c r="K4400" s="112">
        <v>1361</v>
      </c>
      <c r="L4400" s="112">
        <v>54440</v>
      </c>
      <c r="M4400" s="112">
        <v>3.2404999999999999</v>
      </c>
      <c r="N4400" s="112">
        <v>129.62</v>
      </c>
      <c r="O4400" s="112">
        <v>0</v>
      </c>
      <c r="P4400" s="112">
        <v>0</v>
      </c>
      <c r="Q4400" s="112">
        <v>1364.2405000000001</v>
      </c>
      <c r="R4400" s="112">
        <v>54569.62</v>
      </c>
      <c r="S4400" s="111" t="s">
        <v>1386</v>
      </c>
    </row>
    <row r="4401" spans="1:19">
      <c r="A4401" s="111" t="s">
        <v>4196</v>
      </c>
      <c r="B4401" s="143">
        <v>44360</v>
      </c>
      <c r="C4401" s="111" t="s">
        <v>4197</v>
      </c>
      <c r="D4401" s="143">
        <v>44360</v>
      </c>
      <c r="E4401" s="111" t="s">
        <v>1387</v>
      </c>
      <c r="F4401" s="111" t="s">
        <v>27</v>
      </c>
      <c r="G4401" s="111" t="s">
        <v>1065</v>
      </c>
      <c r="H4401" s="111" t="s">
        <v>24</v>
      </c>
      <c r="I4401" s="111" t="s">
        <v>1436</v>
      </c>
      <c r="J4401" s="112">
        <v>20</v>
      </c>
      <c r="K4401" s="112">
        <v>1176</v>
      </c>
      <c r="L4401" s="112">
        <v>23520</v>
      </c>
      <c r="M4401" s="112">
        <v>2.8</v>
      </c>
      <c r="N4401" s="112">
        <v>56</v>
      </c>
      <c r="O4401" s="112">
        <v>0</v>
      </c>
      <c r="P4401" s="112">
        <v>0</v>
      </c>
      <c r="Q4401" s="112">
        <v>1178.8</v>
      </c>
      <c r="R4401" s="112">
        <v>23576</v>
      </c>
      <c r="S4401" s="111" t="s">
        <v>1386</v>
      </c>
    </row>
    <row r="4402" spans="1:19">
      <c r="A4402" s="111" t="s">
        <v>4196</v>
      </c>
      <c r="B4402" s="143">
        <v>44360</v>
      </c>
      <c r="C4402" s="111" t="s">
        <v>4197</v>
      </c>
      <c r="D4402" s="143">
        <v>44360</v>
      </c>
      <c r="E4402" s="111" t="s">
        <v>1387</v>
      </c>
      <c r="F4402" s="111" t="s">
        <v>27</v>
      </c>
      <c r="G4402" s="111" t="s">
        <v>1065</v>
      </c>
      <c r="H4402" s="111" t="s">
        <v>24</v>
      </c>
      <c r="I4402" s="111" t="s">
        <v>1315</v>
      </c>
      <c r="J4402" s="112">
        <v>5</v>
      </c>
      <c r="K4402" s="112">
        <v>7227</v>
      </c>
      <c r="L4402" s="112">
        <v>36135</v>
      </c>
      <c r="M4402" s="112">
        <v>17.207100000000001</v>
      </c>
      <c r="N4402" s="112">
        <v>86.035499999999999</v>
      </c>
      <c r="O4402" s="112">
        <v>0</v>
      </c>
      <c r="P4402" s="112">
        <v>0</v>
      </c>
      <c r="Q4402" s="112">
        <v>7244.2070999999996</v>
      </c>
      <c r="R4402" s="112">
        <v>36221.035499999998</v>
      </c>
      <c r="S4402" s="111" t="s">
        <v>1386</v>
      </c>
    </row>
    <row r="4403" spans="1:19">
      <c r="A4403" s="111" t="s">
        <v>4196</v>
      </c>
      <c r="B4403" s="143">
        <v>44360</v>
      </c>
      <c r="C4403" s="111" t="s">
        <v>4197</v>
      </c>
      <c r="D4403" s="143">
        <v>44360</v>
      </c>
      <c r="E4403" s="111" t="s">
        <v>1387</v>
      </c>
      <c r="F4403" s="111" t="s">
        <v>27</v>
      </c>
      <c r="G4403" s="111" t="s">
        <v>1065</v>
      </c>
      <c r="H4403" s="111" t="s">
        <v>24</v>
      </c>
      <c r="I4403" s="111" t="s">
        <v>1338</v>
      </c>
      <c r="J4403" s="112">
        <v>20</v>
      </c>
      <c r="K4403" s="112">
        <v>1186</v>
      </c>
      <c r="L4403" s="112">
        <v>23720</v>
      </c>
      <c r="M4403" s="112">
        <v>2.8237999999999999</v>
      </c>
      <c r="N4403" s="112">
        <v>56.475999999999999</v>
      </c>
      <c r="O4403" s="112">
        <v>0</v>
      </c>
      <c r="P4403" s="112">
        <v>0</v>
      </c>
      <c r="Q4403" s="112">
        <v>1188.8237999999999</v>
      </c>
      <c r="R4403" s="112">
        <v>23776.475999999999</v>
      </c>
      <c r="S4403" s="111" t="s">
        <v>1386</v>
      </c>
    </row>
    <row r="4404" spans="1:19">
      <c r="A4404" s="111" t="s">
        <v>4196</v>
      </c>
      <c r="B4404" s="143">
        <v>44360</v>
      </c>
      <c r="C4404" s="111" t="s">
        <v>4197</v>
      </c>
      <c r="D4404" s="143">
        <v>44360</v>
      </c>
      <c r="E4404" s="111" t="s">
        <v>1387</v>
      </c>
      <c r="F4404" s="111" t="s">
        <v>27</v>
      </c>
      <c r="G4404" s="111" t="s">
        <v>1065</v>
      </c>
      <c r="H4404" s="111" t="s">
        <v>24</v>
      </c>
      <c r="I4404" s="111" t="s">
        <v>1334</v>
      </c>
      <c r="J4404" s="112">
        <v>12</v>
      </c>
      <c r="K4404" s="112">
        <v>1400</v>
      </c>
      <c r="L4404" s="112">
        <v>16800</v>
      </c>
      <c r="M4404" s="112">
        <v>3.3332999999999999</v>
      </c>
      <c r="N4404" s="112">
        <v>39.999600000000001</v>
      </c>
      <c r="O4404" s="112">
        <v>0</v>
      </c>
      <c r="P4404" s="112">
        <v>0</v>
      </c>
      <c r="Q4404" s="112">
        <v>1403.3333</v>
      </c>
      <c r="R4404" s="112">
        <v>16839.999599999999</v>
      </c>
      <c r="S4404" s="111" t="s">
        <v>1386</v>
      </c>
    </row>
    <row r="4405" spans="1:19">
      <c r="A4405" s="111" t="s">
        <v>4196</v>
      </c>
      <c r="B4405" s="143">
        <v>44360</v>
      </c>
      <c r="C4405" s="111" t="s">
        <v>4197</v>
      </c>
      <c r="D4405" s="143">
        <v>44360</v>
      </c>
      <c r="E4405" s="111" t="s">
        <v>1387</v>
      </c>
      <c r="F4405" s="111" t="s">
        <v>27</v>
      </c>
      <c r="G4405" s="111" t="s">
        <v>1065</v>
      </c>
      <c r="H4405" s="111" t="s">
        <v>24</v>
      </c>
      <c r="I4405" s="111" t="s">
        <v>1286</v>
      </c>
      <c r="J4405" s="112">
        <v>20</v>
      </c>
      <c r="K4405" s="112">
        <v>1361</v>
      </c>
      <c r="L4405" s="112">
        <v>27220</v>
      </c>
      <c r="M4405" s="112">
        <v>3.2404999999999999</v>
      </c>
      <c r="N4405" s="112">
        <v>64.81</v>
      </c>
      <c r="O4405" s="112">
        <v>0</v>
      </c>
      <c r="P4405" s="112">
        <v>0</v>
      </c>
      <c r="Q4405" s="112">
        <v>1364.2405000000001</v>
      </c>
      <c r="R4405" s="112">
        <v>27284.81</v>
      </c>
      <c r="S4405" s="111" t="s">
        <v>1386</v>
      </c>
    </row>
    <row r="4406" spans="1:19" ht="25.5">
      <c r="A4406" s="111" t="s">
        <v>4198</v>
      </c>
      <c r="B4406" s="143">
        <v>44360</v>
      </c>
      <c r="C4406" s="111" t="s">
        <v>4199</v>
      </c>
      <c r="D4406" s="143">
        <v>44360</v>
      </c>
      <c r="E4406" s="111" t="s">
        <v>1387</v>
      </c>
      <c r="F4406" s="111" t="s">
        <v>31</v>
      </c>
      <c r="G4406" s="111" t="s">
        <v>1024</v>
      </c>
      <c r="H4406" s="111" t="s">
        <v>24</v>
      </c>
      <c r="I4406" s="111" t="s">
        <v>1429</v>
      </c>
      <c r="J4406" s="112">
        <v>9</v>
      </c>
      <c r="K4406" s="112">
        <v>9035</v>
      </c>
      <c r="L4406" s="112">
        <v>81315</v>
      </c>
      <c r="M4406" s="112">
        <v>21.511900000000001</v>
      </c>
      <c r="N4406" s="112">
        <v>193.6071</v>
      </c>
      <c r="O4406" s="112">
        <v>0</v>
      </c>
      <c r="P4406" s="112">
        <v>0</v>
      </c>
      <c r="Q4406" s="112">
        <v>9056.5118999999995</v>
      </c>
      <c r="R4406" s="112">
        <v>81508.607099999994</v>
      </c>
      <c r="S4406" s="111" t="s">
        <v>1386</v>
      </c>
    </row>
    <row r="4407" spans="1:19" ht="25.5">
      <c r="A4407" s="111" t="s">
        <v>4200</v>
      </c>
      <c r="B4407" s="143">
        <v>44360</v>
      </c>
      <c r="C4407" s="111" t="s">
        <v>4201</v>
      </c>
      <c r="D4407" s="143">
        <v>44360</v>
      </c>
      <c r="E4407" s="111" t="s">
        <v>1387</v>
      </c>
      <c r="F4407" s="111" t="s">
        <v>1156</v>
      </c>
      <c r="G4407" s="111" t="s">
        <v>25</v>
      </c>
      <c r="H4407" s="111" t="s">
        <v>24</v>
      </c>
      <c r="I4407" s="111" t="s">
        <v>1379</v>
      </c>
      <c r="J4407" s="112">
        <v>5</v>
      </c>
      <c r="K4407" s="112">
        <v>9035</v>
      </c>
      <c r="L4407" s="112">
        <v>45175</v>
      </c>
      <c r="M4407" s="112">
        <v>21.511900000000001</v>
      </c>
      <c r="N4407" s="112">
        <v>107.5595</v>
      </c>
      <c r="O4407" s="112">
        <v>0</v>
      </c>
      <c r="P4407" s="112">
        <v>0</v>
      </c>
      <c r="Q4407" s="112">
        <v>9056.5118999999995</v>
      </c>
      <c r="R4407" s="112">
        <v>45282.559500000003</v>
      </c>
      <c r="S4407" s="111" t="s">
        <v>1386</v>
      </c>
    </row>
    <row r="4408" spans="1:19">
      <c r="A4408" s="111" t="s">
        <v>4200</v>
      </c>
      <c r="B4408" s="143">
        <v>44360</v>
      </c>
      <c r="C4408" s="111" t="s">
        <v>4201</v>
      </c>
      <c r="D4408" s="143">
        <v>44360</v>
      </c>
      <c r="E4408" s="111" t="s">
        <v>1387</v>
      </c>
      <c r="F4408" s="111" t="s">
        <v>1156</v>
      </c>
      <c r="G4408" s="111" t="s">
        <v>25</v>
      </c>
      <c r="H4408" s="111" t="s">
        <v>24</v>
      </c>
      <c r="I4408" s="111" t="s">
        <v>1127</v>
      </c>
      <c r="J4408" s="112">
        <v>40</v>
      </c>
      <c r="K4408" s="112">
        <v>1419</v>
      </c>
      <c r="L4408" s="112">
        <v>56760</v>
      </c>
      <c r="M4408" s="112">
        <v>3.3786</v>
      </c>
      <c r="N4408" s="112">
        <v>135.14400000000001</v>
      </c>
      <c r="O4408" s="112">
        <v>0</v>
      </c>
      <c r="P4408" s="112">
        <v>0</v>
      </c>
      <c r="Q4408" s="112">
        <v>1422.3786</v>
      </c>
      <c r="R4408" s="112">
        <v>56895.144</v>
      </c>
      <c r="S4408" s="111" t="s">
        <v>1386</v>
      </c>
    </row>
    <row r="4409" spans="1:19">
      <c r="A4409" s="111" t="s">
        <v>4200</v>
      </c>
      <c r="B4409" s="143">
        <v>44360</v>
      </c>
      <c r="C4409" s="111" t="s">
        <v>4201</v>
      </c>
      <c r="D4409" s="143">
        <v>44360</v>
      </c>
      <c r="E4409" s="111" t="s">
        <v>1387</v>
      </c>
      <c r="F4409" s="111" t="s">
        <v>1156</v>
      </c>
      <c r="G4409" s="111" t="s">
        <v>25</v>
      </c>
      <c r="H4409" s="111" t="s">
        <v>24</v>
      </c>
      <c r="I4409" s="111" t="s">
        <v>1315</v>
      </c>
      <c r="J4409" s="112">
        <v>5</v>
      </c>
      <c r="K4409" s="112">
        <v>7227</v>
      </c>
      <c r="L4409" s="112">
        <v>36135</v>
      </c>
      <c r="M4409" s="112">
        <v>17.207100000000001</v>
      </c>
      <c r="N4409" s="112">
        <v>86.035499999999999</v>
      </c>
      <c r="O4409" s="112">
        <v>0</v>
      </c>
      <c r="P4409" s="112">
        <v>0</v>
      </c>
      <c r="Q4409" s="112">
        <v>7244.2070999999996</v>
      </c>
      <c r="R4409" s="112">
        <v>36221.035499999998</v>
      </c>
      <c r="S4409" s="111" t="s">
        <v>1386</v>
      </c>
    </row>
    <row r="4410" spans="1:19">
      <c r="A4410" s="111" t="s">
        <v>4200</v>
      </c>
      <c r="B4410" s="143">
        <v>44360</v>
      </c>
      <c r="C4410" s="111" t="s">
        <v>4201</v>
      </c>
      <c r="D4410" s="143">
        <v>44360</v>
      </c>
      <c r="E4410" s="111" t="s">
        <v>1387</v>
      </c>
      <c r="F4410" s="111" t="s">
        <v>1156</v>
      </c>
      <c r="G4410" s="111" t="s">
        <v>25</v>
      </c>
      <c r="H4410" s="111" t="s">
        <v>24</v>
      </c>
      <c r="I4410" s="111" t="s">
        <v>1436</v>
      </c>
      <c r="J4410" s="112">
        <v>40</v>
      </c>
      <c r="K4410" s="112">
        <v>1176</v>
      </c>
      <c r="L4410" s="112">
        <v>47040</v>
      </c>
      <c r="M4410" s="112">
        <v>2.8</v>
      </c>
      <c r="N4410" s="112">
        <v>112</v>
      </c>
      <c r="O4410" s="112">
        <v>0</v>
      </c>
      <c r="P4410" s="112">
        <v>0</v>
      </c>
      <c r="Q4410" s="112">
        <v>1178.8</v>
      </c>
      <c r="R4410" s="112">
        <v>47152</v>
      </c>
      <c r="S4410" s="111" t="s">
        <v>1386</v>
      </c>
    </row>
    <row r="4411" spans="1:19">
      <c r="A4411" s="111" t="s">
        <v>4200</v>
      </c>
      <c r="B4411" s="143">
        <v>44360</v>
      </c>
      <c r="C4411" s="111" t="s">
        <v>4201</v>
      </c>
      <c r="D4411" s="143">
        <v>44360</v>
      </c>
      <c r="E4411" s="111" t="s">
        <v>1387</v>
      </c>
      <c r="F4411" s="111" t="s">
        <v>1156</v>
      </c>
      <c r="G4411" s="111" t="s">
        <v>25</v>
      </c>
      <c r="H4411" s="111" t="s">
        <v>24</v>
      </c>
      <c r="I4411" s="111" t="s">
        <v>1286</v>
      </c>
      <c r="J4411" s="112">
        <v>20</v>
      </c>
      <c r="K4411" s="112">
        <v>1361</v>
      </c>
      <c r="L4411" s="112">
        <v>27220</v>
      </c>
      <c r="M4411" s="112">
        <v>3.2404999999999999</v>
      </c>
      <c r="N4411" s="112">
        <v>64.81</v>
      </c>
      <c r="O4411" s="112">
        <v>0</v>
      </c>
      <c r="P4411" s="112">
        <v>0</v>
      </c>
      <c r="Q4411" s="112">
        <v>1364.2405000000001</v>
      </c>
      <c r="R4411" s="112">
        <v>27284.81</v>
      </c>
      <c r="S4411" s="111" t="s">
        <v>1386</v>
      </c>
    </row>
    <row r="4412" spans="1:19">
      <c r="A4412" s="111" t="s">
        <v>4200</v>
      </c>
      <c r="B4412" s="143">
        <v>44360</v>
      </c>
      <c r="C4412" s="111" t="s">
        <v>4201</v>
      </c>
      <c r="D4412" s="143">
        <v>44360</v>
      </c>
      <c r="E4412" s="111" t="s">
        <v>1387</v>
      </c>
      <c r="F4412" s="111" t="s">
        <v>1156</v>
      </c>
      <c r="G4412" s="111" t="s">
        <v>25</v>
      </c>
      <c r="H4412" s="111" t="s">
        <v>24</v>
      </c>
      <c r="I4412" s="111" t="s">
        <v>1283</v>
      </c>
      <c r="J4412" s="112">
        <v>20</v>
      </c>
      <c r="K4412" s="112">
        <v>1244</v>
      </c>
      <c r="L4412" s="112">
        <v>24880</v>
      </c>
      <c r="M4412" s="112">
        <v>2.9619</v>
      </c>
      <c r="N4412" s="112">
        <v>59.238</v>
      </c>
      <c r="O4412" s="112">
        <v>0</v>
      </c>
      <c r="P4412" s="112">
        <v>0</v>
      </c>
      <c r="Q4412" s="112">
        <v>1246.9619</v>
      </c>
      <c r="R4412" s="112">
        <v>24939.238000000001</v>
      </c>
      <c r="S4412" s="111" t="s">
        <v>1386</v>
      </c>
    </row>
    <row r="4413" spans="1:19">
      <c r="A4413" s="111" t="s">
        <v>4202</v>
      </c>
      <c r="B4413" s="143">
        <v>44360</v>
      </c>
      <c r="C4413" s="111" t="s">
        <v>4203</v>
      </c>
      <c r="D4413" s="143">
        <v>44360</v>
      </c>
      <c r="E4413" s="111" t="s">
        <v>1116</v>
      </c>
      <c r="F4413" s="111" t="s">
        <v>1442</v>
      </c>
      <c r="G4413" s="111" t="s">
        <v>1116</v>
      </c>
      <c r="H4413" s="111" t="s">
        <v>1116</v>
      </c>
      <c r="I4413" s="111" t="s">
        <v>1127</v>
      </c>
      <c r="J4413" s="112">
        <v>3</v>
      </c>
      <c r="K4413" s="112">
        <v>1439.5</v>
      </c>
      <c r="L4413" s="112">
        <v>4318.5</v>
      </c>
      <c r="M4413" s="112">
        <v>3.4274</v>
      </c>
      <c r="N4413" s="112">
        <v>10.2822</v>
      </c>
      <c r="O4413" s="112">
        <v>0</v>
      </c>
      <c r="P4413" s="112">
        <v>0</v>
      </c>
      <c r="Q4413" s="112">
        <v>1442.9274</v>
      </c>
      <c r="R4413" s="112">
        <v>4328.7821999999996</v>
      </c>
      <c r="S4413" s="111" t="s">
        <v>1386</v>
      </c>
    </row>
    <row r="4414" spans="1:19">
      <c r="A4414" s="111" t="s">
        <v>4202</v>
      </c>
      <c r="B4414" s="143">
        <v>44360</v>
      </c>
      <c r="C4414" s="111" t="s">
        <v>4203</v>
      </c>
      <c r="D4414" s="143">
        <v>44360</v>
      </c>
      <c r="E4414" s="111" t="s">
        <v>1116</v>
      </c>
      <c r="F4414" s="111" t="s">
        <v>1442</v>
      </c>
      <c r="G4414" s="111" t="s">
        <v>1116</v>
      </c>
      <c r="H4414" s="111" t="s">
        <v>1116</v>
      </c>
      <c r="I4414" s="111" t="s">
        <v>1367</v>
      </c>
      <c r="J4414" s="112">
        <v>1</v>
      </c>
      <c r="K4414" s="112">
        <v>7870</v>
      </c>
      <c r="L4414" s="112">
        <v>7870</v>
      </c>
      <c r="M4414" s="112">
        <v>18.738099999999999</v>
      </c>
      <c r="N4414" s="112">
        <v>18.738099999999999</v>
      </c>
      <c r="O4414" s="112">
        <v>0</v>
      </c>
      <c r="P4414" s="112">
        <v>0</v>
      </c>
      <c r="Q4414" s="112">
        <v>7888.7380999999996</v>
      </c>
      <c r="R4414" s="112">
        <v>7888.7380999999996</v>
      </c>
      <c r="S4414" s="111" t="s">
        <v>1386</v>
      </c>
    </row>
    <row r="4415" spans="1:19">
      <c r="A4415" s="111" t="s">
        <v>4202</v>
      </c>
      <c r="B4415" s="143">
        <v>44360</v>
      </c>
      <c r="C4415" s="111" t="s">
        <v>4203</v>
      </c>
      <c r="D4415" s="143">
        <v>44360</v>
      </c>
      <c r="E4415" s="111" t="s">
        <v>1116</v>
      </c>
      <c r="F4415" s="111" t="s">
        <v>1442</v>
      </c>
      <c r="G4415" s="111" t="s">
        <v>1116</v>
      </c>
      <c r="H4415" s="111" t="s">
        <v>1116</v>
      </c>
      <c r="I4415" s="111" t="s">
        <v>1286</v>
      </c>
      <c r="J4415" s="112">
        <v>3</v>
      </c>
      <c r="K4415" s="112">
        <v>1380</v>
      </c>
      <c r="L4415" s="112">
        <v>4140</v>
      </c>
      <c r="M4415" s="112">
        <v>3.2856999999999998</v>
      </c>
      <c r="N4415" s="112">
        <v>9.8571000000000009</v>
      </c>
      <c r="O4415" s="112">
        <v>0</v>
      </c>
      <c r="P4415" s="112">
        <v>0</v>
      </c>
      <c r="Q4415" s="112">
        <v>1383.2856999999999</v>
      </c>
      <c r="R4415" s="112">
        <v>4149.8571000000002</v>
      </c>
      <c r="S4415" s="111" t="s">
        <v>1386</v>
      </c>
    </row>
    <row r="4416" spans="1:19">
      <c r="A4416" s="111" t="s">
        <v>4204</v>
      </c>
      <c r="B4416" s="143">
        <v>44360</v>
      </c>
      <c r="C4416" s="111" t="s">
        <v>4205</v>
      </c>
      <c r="D4416" s="143">
        <v>44360</v>
      </c>
      <c r="E4416" s="111" t="s">
        <v>1116</v>
      </c>
      <c r="F4416" s="111" t="s">
        <v>1400</v>
      </c>
      <c r="G4416" s="111" t="s">
        <v>1116</v>
      </c>
      <c r="H4416" s="111" t="s">
        <v>1116</v>
      </c>
      <c r="I4416" s="111" t="s">
        <v>1334</v>
      </c>
      <c r="J4416" s="112">
        <v>4</v>
      </c>
      <c r="K4416" s="112">
        <v>1420</v>
      </c>
      <c r="L4416" s="112">
        <v>5680</v>
      </c>
      <c r="M4416" s="112">
        <v>3.3809999999999998</v>
      </c>
      <c r="N4416" s="112">
        <v>13.523999999999999</v>
      </c>
      <c r="O4416" s="112">
        <v>0</v>
      </c>
      <c r="P4416" s="112">
        <v>0</v>
      </c>
      <c r="Q4416" s="112">
        <v>1423.3810000000001</v>
      </c>
      <c r="R4416" s="112">
        <v>5693.5240000000003</v>
      </c>
      <c r="S4416" s="111" t="s">
        <v>1386</v>
      </c>
    </row>
    <row r="4417" spans="1:19" ht="25.5">
      <c r="A4417" s="111" t="s">
        <v>4204</v>
      </c>
      <c r="B4417" s="143">
        <v>44360</v>
      </c>
      <c r="C4417" s="111" t="s">
        <v>4205</v>
      </c>
      <c r="D4417" s="143">
        <v>44360</v>
      </c>
      <c r="E4417" s="111" t="s">
        <v>1116</v>
      </c>
      <c r="F4417" s="111" t="s">
        <v>1400</v>
      </c>
      <c r="G4417" s="111" t="s">
        <v>1116</v>
      </c>
      <c r="H4417" s="111" t="s">
        <v>1116</v>
      </c>
      <c r="I4417" s="111" t="s">
        <v>1429</v>
      </c>
      <c r="J4417" s="112">
        <v>1</v>
      </c>
      <c r="K4417" s="112">
        <v>9162.5</v>
      </c>
      <c r="L4417" s="112">
        <v>9162.5</v>
      </c>
      <c r="M4417" s="112">
        <v>21.8155</v>
      </c>
      <c r="N4417" s="112">
        <v>21.8155</v>
      </c>
      <c r="O4417" s="112">
        <v>0</v>
      </c>
      <c r="P4417" s="112">
        <v>0</v>
      </c>
      <c r="Q4417" s="112">
        <v>9184.3155000000006</v>
      </c>
      <c r="R4417" s="112">
        <v>9184.3155000000006</v>
      </c>
      <c r="S4417" s="111" t="s">
        <v>1386</v>
      </c>
    </row>
    <row r="4418" spans="1:19">
      <c r="A4418" s="111" t="s">
        <v>4206</v>
      </c>
      <c r="B4418" s="143">
        <v>44360</v>
      </c>
      <c r="C4418" s="111" t="s">
        <v>4207</v>
      </c>
      <c r="D4418" s="143">
        <v>44360</v>
      </c>
      <c r="E4418" s="111" t="s">
        <v>1116</v>
      </c>
      <c r="F4418" s="111" t="s">
        <v>1368</v>
      </c>
      <c r="G4418" s="111" t="s">
        <v>1116</v>
      </c>
      <c r="H4418" s="111" t="s">
        <v>1116</v>
      </c>
      <c r="I4418" s="111" t="s">
        <v>1367</v>
      </c>
      <c r="J4418" s="112">
        <v>2</v>
      </c>
      <c r="K4418" s="112">
        <v>7870</v>
      </c>
      <c r="L4418" s="112">
        <v>15740</v>
      </c>
      <c r="M4418" s="112">
        <v>18.738099999999999</v>
      </c>
      <c r="N4418" s="112">
        <v>37.476199999999999</v>
      </c>
      <c r="O4418" s="112">
        <v>0</v>
      </c>
      <c r="P4418" s="112">
        <v>0</v>
      </c>
      <c r="Q4418" s="112">
        <v>7888.7380999999996</v>
      </c>
      <c r="R4418" s="112">
        <v>15777.476199999999</v>
      </c>
      <c r="S4418" s="111" t="s">
        <v>1386</v>
      </c>
    </row>
    <row r="4419" spans="1:19">
      <c r="A4419" s="111" t="s">
        <v>4206</v>
      </c>
      <c r="B4419" s="143">
        <v>44360</v>
      </c>
      <c r="C4419" s="111" t="s">
        <v>4207</v>
      </c>
      <c r="D4419" s="143">
        <v>44360</v>
      </c>
      <c r="E4419" s="111" t="s">
        <v>1116</v>
      </c>
      <c r="F4419" s="111" t="s">
        <v>1368</v>
      </c>
      <c r="G4419" s="111" t="s">
        <v>1116</v>
      </c>
      <c r="H4419" s="111" t="s">
        <v>1116</v>
      </c>
      <c r="I4419" s="111" t="s">
        <v>1286</v>
      </c>
      <c r="J4419" s="112">
        <v>1</v>
      </c>
      <c r="K4419" s="112">
        <v>1380</v>
      </c>
      <c r="L4419" s="112">
        <v>1380</v>
      </c>
      <c r="M4419" s="112">
        <v>3.2856999999999998</v>
      </c>
      <c r="N4419" s="112">
        <v>3.2856999999999998</v>
      </c>
      <c r="O4419" s="112">
        <v>0</v>
      </c>
      <c r="P4419" s="112">
        <v>0</v>
      </c>
      <c r="Q4419" s="112">
        <v>1383.2856999999999</v>
      </c>
      <c r="R4419" s="112">
        <v>1383.2856999999999</v>
      </c>
      <c r="S4419" s="111" t="s">
        <v>1386</v>
      </c>
    </row>
    <row r="4420" spans="1:19">
      <c r="A4420" s="111" t="s">
        <v>4206</v>
      </c>
      <c r="B4420" s="143">
        <v>44360</v>
      </c>
      <c r="C4420" s="111" t="s">
        <v>4207</v>
      </c>
      <c r="D4420" s="143">
        <v>44360</v>
      </c>
      <c r="E4420" s="111" t="s">
        <v>1116</v>
      </c>
      <c r="F4420" s="111" t="s">
        <v>1368</v>
      </c>
      <c r="G4420" s="111" t="s">
        <v>1116</v>
      </c>
      <c r="H4420" s="111" t="s">
        <v>1116</v>
      </c>
      <c r="I4420" s="111" t="s">
        <v>1315</v>
      </c>
      <c r="J4420" s="112">
        <v>2</v>
      </c>
      <c r="K4420" s="112">
        <v>7328.5</v>
      </c>
      <c r="L4420" s="112">
        <v>14657</v>
      </c>
      <c r="M4420" s="112">
        <v>17.448799999999999</v>
      </c>
      <c r="N4420" s="112">
        <v>34.897599999999997</v>
      </c>
      <c r="O4420" s="112">
        <v>0</v>
      </c>
      <c r="P4420" s="112">
        <v>0</v>
      </c>
      <c r="Q4420" s="112">
        <v>7345.9488000000001</v>
      </c>
      <c r="R4420" s="112">
        <v>14691.8976</v>
      </c>
      <c r="S4420" s="111" t="s">
        <v>1386</v>
      </c>
    </row>
    <row r="4421" spans="1:19">
      <c r="A4421" s="111" t="s">
        <v>4208</v>
      </c>
      <c r="B4421" s="143">
        <v>44360</v>
      </c>
      <c r="C4421" s="111" t="s">
        <v>4209</v>
      </c>
      <c r="D4421" s="143">
        <v>44360</v>
      </c>
      <c r="E4421" s="111" t="s">
        <v>1116</v>
      </c>
      <c r="F4421" s="111" t="s">
        <v>1443</v>
      </c>
      <c r="G4421" s="111" t="s">
        <v>1116</v>
      </c>
      <c r="H4421" s="111" t="s">
        <v>1116</v>
      </c>
      <c r="I4421" s="111" t="s">
        <v>1283</v>
      </c>
      <c r="J4421" s="112">
        <v>2</v>
      </c>
      <c r="K4421" s="112">
        <v>1262</v>
      </c>
      <c r="L4421" s="112">
        <v>2524</v>
      </c>
      <c r="M4421" s="112">
        <v>3.0047999999999999</v>
      </c>
      <c r="N4421" s="112">
        <v>6.0095999999999998</v>
      </c>
      <c r="O4421" s="112">
        <v>0</v>
      </c>
      <c r="P4421" s="112">
        <v>0</v>
      </c>
      <c r="Q4421" s="112">
        <v>1265.0047999999999</v>
      </c>
      <c r="R4421" s="112">
        <v>2530.0095999999999</v>
      </c>
      <c r="S4421" s="111" t="s">
        <v>1386</v>
      </c>
    </row>
    <row r="4422" spans="1:19">
      <c r="A4422" s="111" t="s">
        <v>4208</v>
      </c>
      <c r="B4422" s="143">
        <v>44360</v>
      </c>
      <c r="C4422" s="111" t="s">
        <v>4209</v>
      </c>
      <c r="D4422" s="143">
        <v>44360</v>
      </c>
      <c r="E4422" s="111" t="s">
        <v>1116</v>
      </c>
      <c r="F4422" s="111" t="s">
        <v>1443</v>
      </c>
      <c r="G4422" s="111" t="s">
        <v>1116</v>
      </c>
      <c r="H4422" s="111" t="s">
        <v>1116</v>
      </c>
      <c r="I4422" s="111" t="s">
        <v>1334</v>
      </c>
      <c r="J4422" s="112">
        <v>2</v>
      </c>
      <c r="K4422" s="112">
        <v>1420</v>
      </c>
      <c r="L4422" s="112">
        <v>2840</v>
      </c>
      <c r="M4422" s="112">
        <v>3.3809999999999998</v>
      </c>
      <c r="N4422" s="112">
        <v>6.7619999999999996</v>
      </c>
      <c r="O4422" s="112">
        <v>0</v>
      </c>
      <c r="P4422" s="112">
        <v>0</v>
      </c>
      <c r="Q4422" s="112">
        <v>1423.3810000000001</v>
      </c>
      <c r="R4422" s="112">
        <v>2846.7620000000002</v>
      </c>
      <c r="S4422" s="111" t="s">
        <v>1386</v>
      </c>
    </row>
    <row r="4423" spans="1:19">
      <c r="A4423" s="111" t="s">
        <v>4208</v>
      </c>
      <c r="B4423" s="143">
        <v>44360</v>
      </c>
      <c r="C4423" s="111" t="s">
        <v>4209</v>
      </c>
      <c r="D4423" s="143">
        <v>44360</v>
      </c>
      <c r="E4423" s="111" t="s">
        <v>1116</v>
      </c>
      <c r="F4423" s="111" t="s">
        <v>1443</v>
      </c>
      <c r="G4423" s="111" t="s">
        <v>1116</v>
      </c>
      <c r="H4423" s="111" t="s">
        <v>1116</v>
      </c>
      <c r="I4423" s="111" t="s">
        <v>1338</v>
      </c>
      <c r="J4423" s="112">
        <v>2</v>
      </c>
      <c r="K4423" s="112">
        <v>1203</v>
      </c>
      <c r="L4423" s="112">
        <v>2406</v>
      </c>
      <c r="M4423" s="112">
        <v>2.8643000000000001</v>
      </c>
      <c r="N4423" s="112">
        <v>5.7286000000000001</v>
      </c>
      <c r="O4423" s="112">
        <v>0</v>
      </c>
      <c r="P4423" s="112">
        <v>0</v>
      </c>
      <c r="Q4423" s="112">
        <v>1205.8643</v>
      </c>
      <c r="R4423" s="112">
        <v>2411.7285999999999</v>
      </c>
      <c r="S4423" s="111" t="s">
        <v>1386</v>
      </c>
    </row>
    <row r="4424" spans="1:19">
      <c r="A4424" s="111" t="s">
        <v>4208</v>
      </c>
      <c r="B4424" s="143">
        <v>44360</v>
      </c>
      <c r="C4424" s="111" t="s">
        <v>4209</v>
      </c>
      <c r="D4424" s="143">
        <v>44360</v>
      </c>
      <c r="E4424" s="111" t="s">
        <v>1116</v>
      </c>
      <c r="F4424" s="111" t="s">
        <v>1443</v>
      </c>
      <c r="G4424" s="111" t="s">
        <v>1116</v>
      </c>
      <c r="H4424" s="111" t="s">
        <v>1116</v>
      </c>
      <c r="I4424" s="111" t="s">
        <v>1127</v>
      </c>
      <c r="J4424" s="112">
        <v>2</v>
      </c>
      <c r="K4424" s="112">
        <v>1439.5</v>
      </c>
      <c r="L4424" s="112">
        <v>2879</v>
      </c>
      <c r="M4424" s="112">
        <v>3.4274</v>
      </c>
      <c r="N4424" s="112">
        <v>6.8548</v>
      </c>
      <c r="O4424" s="112">
        <v>0</v>
      </c>
      <c r="P4424" s="112">
        <v>0</v>
      </c>
      <c r="Q4424" s="112">
        <v>1442.9274</v>
      </c>
      <c r="R4424" s="112">
        <v>2885.8548000000001</v>
      </c>
      <c r="S4424" s="111" t="s">
        <v>1386</v>
      </c>
    </row>
    <row r="4425" spans="1:19" ht="25.5">
      <c r="A4425" s="111" t="s">
        <v>4208</v>
      </c>
      <c r="B4425" s="143">
        <v>44360</v>
      </c>
      <c r="C4425" s="111" t="s">
        <v>4209</v>
      </c>
      <c r="D4425" s="143">
        <v>44360</v>
      </c>
      <c r="E4425" s="111" t="s">
        <v>1116</v>
      </c>
      <c r="F4425" s="111" t="s">
        <v>1443</v>
      </c>
      <c r="G4425" s="111" t="s">
        <v>1116</v>
      </c>
      <c r="H4425" s="111" t="s">
        <v>1116</v>
      </c>
      <c r="I4425" s="111" t="s">
        <v>3349</v>
      </c>
      <c r="J4425" s="112">
        <v>1</v>
      </c>
      <c r="K4425" s="112">
        <v>10090</v>
      </c>
      <c r="L4425" s="112">
        <v>10090</v>
      </c>
      <c r="M4425" s="112">
        <v>24.023800000000001</v>
      </c>
      <c r="N4425" s="112">
        <v>24.023800000000001</v>
      </c>
      <c r="O4425" s="112">
        <v>0</v>
      </c>
      <c r="P4425" s="112">
        <v>0</v>
      </c>
      <c r="Q4425" s="112">
        <v>10114.023800000001</v>
      </c>
      <c r="R4425" s="112">
        <v>10114.023800000001</v>
      </c>
      <c r="S4425" s="111" t="s">
        <v>1386</v>
      </c>
    </row>
    <row r="4426" spans="1:19">
      <c r="A4426" s="111" t="s">
        <v>4208</v>
      </c>
      <c r="B4426" s="143">
        <v>44360</v>
      </c>
      <c r="C4426" s="111" t="s">
        <v>4209</v>
      </c>
      <c r="D4426" s="143">
        <v>44360</v>
      </c>
      <c r="E4426" s="111" t="s">
        <v>1116</v>
      </c>
      <c r="F4426" s="111" t="s">
        <v>1443</v>
      </c>
      <c r="G4426" s="111" t="s">
        <v>1116</v>
      </c>
      <c r="H4426" s="111" t="s">
        <v>1116</v>
      </c>
      <c r="I4426" s="111" t="s">
        <v>1286</v>
      </c>
      <c r="J4426" s="112">
        <v>2</v>
      </c>
      <c r="K4426" s="112">
        <v>1380</v>
      </c>
      <c r="L4426" s="112">
        <v>2760</v>
      </c>
      <c r="M4426" s="112">
        <v>3.2856999999999998</v>
      </c>
      <c r="N4426" s="112">
        <v>6.5713999999999997</v>
      </c>
      <c r="O4426" s="112">
        <v>0</v>
      </c>
      <c r="P4426" s="112">
        <v>0</v>
      </c>
      <c r="Q4426" s="112">
        <v>1383.2856999999999</v>
      </c>
      <c r="R4426" s="112">
        <v>2766.5713999999998</v>
      </c>
      <c r="S4426" s="111" t="s">
        <v>1386</v>
      </c>
    </row>
    <row r="4427" spans="1:19">
      <c r="A4427" s="111" t="s">
        <v>4210</v>
      </c>
      <c r="B4427" s="143">
        <v>44360</v>
      </c>
      <c r="C4427" s="111" t="s">
        <v>4211</v>
      </c>
      <c r="D4427" s="143">
        <v>44360</v>
      </c>
      <c r="E4427" s="111" t="s">
        <v>1116</v>
      </c>
      <c r="F4427" s="111" t="s">
        <v>1424</v>
      </c>
      <c r="G4427" s="111" t="s">
        <v>1116</v>
      </c>
      <c r="H4427" s="111" t="s">
        <v>1116</v>
      </c>
      <c r="I4427" s="111" t="s">
        <v>1286</v>
      </c>
      <c r="J4427" s="112">
        <v>5</v>
      </c>
      <c r="K4427" s="112">
        <v>1380</v>
      </c>
      <c r="L4427" s="112">
        <v>6900</v>
      </c>
      <c r="M4427" s="112">
        <v>3.2856999999999998</v>
      </c>
      <c r="N4427" s="112">
        <v>16.4285</v>
      </c>
      <c r="O4427" s="112">
        <v>0</v>
      </c>
      <c r="P4427" s="112">
        <v>0</v>
      </c>
      <c r="Q4427" s="112">
        <v>1383.2856999999999</v>
      </c>
      <c r="R4427" s="112">
        <v>6916.4285</v>
      </c>
      <c r="S4427" s="111" t="s">
        <v>1386</v>
      </c>
    </row>
    <row r="4428" spans="1:19">
      <c r="A4428" s="111" t="s">
        <v>4210</v>
      </c>
      <c r="B4428" s="143">
        <v>44360</v>
      </c>
      <c r="C4428" s="111" t="s">
        <v>4211</v>
      </c>
      <c r="D4428" s="143">
        <v>44360</v>
      </c>
      <c r="E4428" s="111" t="s">
        <v>1116</v>
      </c>
      <c r="F4428" s="111" t="s">
        <v>1424</v>
      </c>
      <c r="G4428" s="111" t="s">
        <v>1116</v>
      </c>
      <c r="H4428" s="111" t="s">
        <v>1116</v>
      </c>
      <c r="I4428" s="111" t="s">
        <v>1334</v>
      </c>
      <c r="J4428" s="112">
        <v>5</v>
      </c>
      <c r="K4428" s="112">
        <v>1420</v>
      </c>
      <c r="L4428" s="112">
        <v>7100</v>
      </c>
      <c r="M4428" s="112">
        <v>3.3809999999999998</v>
      </c>
      <c r="N4428" s="112">
        <v>16.905000000000001</v>
      </c>
      <c r="O4428" s="112">
        <v>0</v>
      </c>
      <c r="P4428" s="112">
        <v>0</v>
      </c>
      <c r="Q4428" s="112">
        <v>1423.3810000000001</v>
      </c>
      <c r="R4428" s="112">
        <v>7116.9049999999997</v>
      </c>
      <c r="S4428" s="111" t="s">
        <v>1386</v>
      </c>
    </row>
    <row r="4429" spans="1:19" ht="25.5">
      <c r="A4429" s="111" t="s">
        <v>4210</v>
      </c>
      <c r="B4429" s="143">
        <v>44360</v>
      </c>
      <c r="C4429" s="111" t="s">
        <v>4211</v>
      </c>
      <c r="D4429" s="143">
        <v>44360</v>
      </c>
      <c r="E4429" s="111" t="s">
        <v>1116</v>
      </c>
      <c r="F4429" s="111" t="s">
        <v>1424</v>
      </c>
      <c r="G4429" s="111" t="s">
        <v>1116</v>
      </c>
      <c r="H4429" s="111" t="s">
        <v>1116</v>
      </c>
      <c r="I4429" s="111" t="s">
        <v>1429</v>
      </c>
      <c r="J4429" s="112">
        <v>1</v>
      </c>
      <c r="K4429" s="112">
        <v>9162.5</v>
      </c>
      <c r="L4429" s="112">
        <v>9162.5</v>
      </c>
      <c r="M4429" s="112">
        <v>21.8155</v>
      </c>
      <c r="N4429" s="112">
        <v>21.8155</v>
      </c>
      <c r="O4429" s="112">
        <v>0</v>
      </c>
      <c r="P4429" s="112">
        <v>0</v>
      </c>
      <c r="Q4429" s="112">
        <v>9184.3155000000006</v>
      </c>
      <c r="R4429" s="112">
        <v>9184.3155000000006</v>
      </c>
      <c r="S4429" s="111" t="s">
        <v>1386</v>
      </c>
    </row>
    <row r="4430" spans="1:19">
      <c r="A4430" s="111" t="s">
        <v>4212</v>
      </c>
      <c r="B4430" s="143">
        <v>44360</v>
      </c>
      <c r="C4430" s="111" t="s">
        <v>4213</v>
      </c>
      <c r="D4430" s="143">
        <v>44360</v>
      </c>
      <c r="E4430" s="111" t="s">
        <v>1116</v>
      </c>
      <c r="F4430" s="111" t="s">
        <v>1476</v>
      </c>
      <c r="G4430" s="111" t="s">
        <v>1116</v>
      </c>
      <c r="H4430" s="111" t="s">
        <v>1116</v>
      </c>
      <c r="I4430" s="111" t="s">
        <v>1436</v>
      </c>
      <c r="J4430" s="112">
        <v>10</v>
      </c>
      <c r="K4430" s="112">
        <v>1193</v>
      </c>
      <c r="L4430" s="112">
        <v>11930</v>
      </c>
      <c r="M4430" s="112">
        <v>2.8405</v>
      </c>
      <c r="N4430" s="112">
        <v>28.405000000000001</v>
      </c>
      <c r="O4430" s="112">
        <v>0</v>
      </c>
      <c r="P4430" s="112">
        <v>0</v>
      </c>
      <c r="Q4430" s="112">
        <v>1195.8405</v>
      </c>
      <c r="R4430" s="112">
        <v>11958.405000000001</v>
      </c>
      <c r="S4430" s="111" t="s">
        <v>1386</v>
      </c>
    </row>
    <row r="4431" spans="1:19">
      <c r="A4431" s="111" t="s">
        <v>4214</v>
      </c>
      <c r="B4431" s="143">
        <v>44360</v>
      </c>
      <c r="C4431" s="111" t="s">
        <v>4215</v>
      </c>
      <c r="D4431" s="143">
        <v>44360</v>
      </c>
      <c r="E4431" s="111" t="s">
        <v>1387</v>
      </c>
      <c r="F4431" s="111" t="s">
        <v>106</v>
      </c>
      <c r="G4431" s="111" t="s">
        <v>1402</v>
      </c>
      <c r="H4431" s="111" t="s">
        <v>117</v>
      </c>
      <c r="I4431" s="111" t="s">
        <v>1315</v>
      </c>
      <c r="J4431" s="112">
        <v>120</v>
      </c>
      <c r="K4431" s="112">
        <v>7227</v>
      </c>
      <c r="L4431" s="112">
        <v>867240</v>
      </c>
      <c r="M4431" s="112">
        <v>17.207100000000001</v>
      </c>
      <c r="N4431" s="112">
        <v>2064.8519999999999</v>
      </c>
      <c r="O4431" s="112">
        <v>0</v>
      </c>
      <c r="P4431" s="112">
        <v>0</v>
      </c>
      <c r="Q4431" s="112">
        <v>7244.2070999999996</v>
      </c>
      <c r="R4431" s="112">
        <v>869304.85199999996</v>
      </c>
      <c r="S4431" s="111" t="s">
        <v>1386</v>
      </c>
    </row>
    <row r="4432" spans="1:19">
      <c r="A4432" s="111" t="s">
        <v>4216</v>
      </c>
      <c r="B4432" s="143">
        <v>44360</v>
      </c>
      <c r="C4432" s="111" t="s">
        <v>4217</v>
      </c>
      <c r="D4432" s="143">
        <v>44360</v>
      </c>
      <c r="E4432" s="111" t="s">
        <v>1387</v>
      </c>
      <c r="F4432" s="111" t="s">
        <v>68</v>
      </c>
      <c r="G4432" s="111" t="s">
        <v>1397</v>
      </c>
      <c r="H4432" s="111" t="s">
        <v>54</v>
      </c>
      <c r="I4432" s="111" t="s">
        <v>1436</v>
      </c>
      <c r="J4432" s="112">
        <v>60</v>
      </c>
      <c r="K4432" s="112">
        <v>1176</v>
      </c>
      <c r="L4432" s="112">
        <v>70560</v>
      </c>
      <c r="M4432" s="112">
        <v>2.8</v>
      </c>
      <c r="N4432" s="112">
        <v>168</v>
      </c>
      <c r="O4432" s="112">
        <v>0</v>
      </c>
      <c r="P4432" s="112">
        <v>0</v>
      </c>
      <c r="Q4432" s="112">
        <v>1178.8</v>
      </c>
      <c r="R4432" s="112">
        <v>70728</v>
      </c>
      <c r="S4432" s="111" t="s">
        <v>1386</v>
      </c>
    </row>
    <row r="4433" spans="1:19">
      <c r="A4433" s="111" t="s">
        <v>4216</v>
      </c>
      <c r="B4433" s="143">
        <v>44360</v>
      </c>
      <c r="C4433" s="111" t="s">
        <v>4217</v>
      </c>
      <c r="D4433" s="143">
        <v>44360</v>
      </c>
      <c r="E4433" s="111" t="s">
        <v>1387</v>
      </c>
      <c r="F4433" s="111" t="s">
        <v>68</v>
      </c>
      <c r="G4433" s="111" t="s">
        <v>1397</v>
      </c>
      <c r="H4433" s="111" t="s">
        <v>54</v>
      </c>
      <c r="I4433" s="111" t="s">
        <v>1283</v>
      </c>
      <c r="J4433" s="112">
        <v>100</v>
      </c>
      <c r="K4433" s="112">
        <v>1244</v>
      </c>
      <c r="L4433" s="112">
        <v>124400</v>
      </c>
      <c r="M4433" s="112">
        <v>2.9619</v>
      </c>
      <c r="N4433" s="112">
        <v>296.19</v>
      </c>
      <c r="O4433" s="112">
        <v>0</v>
      </c>
      <c r="P4433" s="112">
        <v>0</v>
      </c>
      <c r="Q4433" s="112">
        <v>1246.9619</v>
      </c>
      <c r="R4433" s="112">
        <v>124696.19</v>
      </c>
      <c r="S4433" s="111" t="s">
        <v>1386</v>
      </c>
    </row>
    <row r="4434" spans="1:19">
      <c r="A4434" s="111" t="s">
        <v>4216</v>
      </c>
      <c r="B4434" s="143">
        <v>44360</v>
      </c>
      <c r="C4434" s="111" t="s">
        <v>4217</v>
      </c>
      <c r="D4434" s="143">
        <v>44360</v>
      </c>
      <c r="E4434" s="111" t="s">
        <v>1387</v>
      </c>
      <c r="F4434" s="111" t="s">
        <v>68</v>
      </c>
      <c r="G4434" s="111" t="s">
        <v>1397</v>
      </c>
      <c r="H4434" s="111" t="s">
        <v>54</v>
      </c>
      <c r="I4434" s="111" t="s">
        <v>1334</v>
      </c>
      <c r="J4434" s="112">
        <v>20</v>
      </c>
      <c r="K4434" s="112">
        <v>1400</v>
      </c>
      <c r="L4434" s="112">
        <v>28000</v>
      </c>
      <c r="M4434" s="112">
        <v>3.3332999999999999</v>
      </c>
      <c r="N4434" s="112">
        <v>66.665999999999997</v>
      </c>
      <c r="O4434" s="112">
        <v>0</v>
      </c>
      <c r="P4434" s="112">
        <v>0</v>
      </c>
      <c r="Q4434" s="112">
        <v>1403.3333</v>
      </c>
      <c r="R4434" s="112">
        <v>28066.666000000001</v>
      </c>
      <c r="S4434" s="111" t="s">
        <v>1386</v>
      </c>
    </row>
    <row r="4435" spans="1:19">
      <c r="A4435" s="111" t="s">
        <v>4216</v>
      </c>
      <c r="B4435" s="143">
        <v>44360</v>
      </c>
      <c r="C4435" s="111" t="s">
        <v>4217</v>
      </c>
      <c r="D4435" s="143">
        <v>44360</v>
      </c>
      <c r="E4435" s="111" t="s">
        <v>1387</v>
      </c>
      <c r="F4435" s="111" t="s">
        <v>68</v>
      </c>
      <c r="G4435" s="111" t="s">
        <v>1397</v>
      </c>
      <c r="H4435" s="111" t="s">
        <v>54</v>
      </c>
      <c r="I4435" s="111" t="s">
        <v>1127</v>
      </c>
      <c r="J4435" s="112">
        <v>80</v>
      </c>
      <c r="K4435" s="112">
        <v>1419</v>
      </c>
      <c r="L4435" s="112">
        <v>113520</v>
      </c>
      <c r="M4435" s="112">
        <v>3.3786</v>
      </c>
      <c r="N4435" s="112">
        <v>270.28800000000001</v>
      </c>
      <c r="O4435" s="112">
        <v>0</v>
      </c>
      <c r="P4435" s="112">
        <v>0</v>
      </c>
      <c r="Q4435" s="112">
        <v>1422.3786</v>
      </c>
      <c r="R4435" s="112">
        <v>113790.288</v>
      </c>
      <c r="S4435" s="111" t="s">
        <v>1386</v>
      </c>
    </row>
    <row r="4436" spans="1:19">
      <c r="A4436" s="111" t="s">
        <v>4216</v>
      </c>
      <c r="B4436" s="143">
        <v>44360</v>
      </c>
      <c r="C4436" s="111" t="s">
        <v>4217</v>
      </c>
      <c r="D4436" s="143">
        <v>44360</v>
      </c>
      <c r="E4436" s="111" t="s">
        <v>1387</v>
      </c>
      <c r="F4436" s="111" t="s">
        <v>68</v>
      </c>
      <c r="G4436" s="111" t="s">
        <v>1397</v>
      </c>
      <c r="H4436" s="111" t="s">
        <v>54</v>
      </c>
      <c r="I4436" s="111" t="s">
        <v>1338</v>
      </c>
      <c r="J4436" s="112">
        <v>90</v>
      </c>
      <c r="K4436" s="112">
        <v>1186</v>
      </c>
      <c r="L4436" s="112">
        <v>106740</v>
      </c>
      <c r="M4436" s="112">
        <v>2.8237999999999999</v>
      </c>
      <c r="N4436" s="112">
        <v>254.142</v>
      </c>
      <c r="O4436" s="112">
        <v>0</v>
      </c>
      <c r="P4436" s="112">
        <v>0</v>
      </c>
      <c r="Q4436" s="112">
        <v>1188.8237999999999</v>
      </c>
      <c r="R4436" s="112">
        <v>106994.14200000001</v>
      </c>
      <c r="S4436" s="111" t="s">
        <v>1386</v>
      </c>
    </row>
    <row r="4437" spans="1:19">
      <c r="A4437" s="111" t="s">
        <v>4216</v>
      </c>
      <c r="B4437" s="143">
        <v>44360</v>
      </c>
      <c r="C4437" s="111" t="s">
        <v>4217</v>
      </c>
      <c r="D4437" s="143">
        <v>44360</v>
      </c>
      <c r="E4437" s="111" t="s">
        <v>1387</v>
      </c>
      <c r="F4437" s="111" t="s">
        <v>68</v>
      </c>
      <c r="G4437" s="111" t="s">
        <v>1397</v>
      </c>
      <c r="H4437" s="111" t="s">
        <v>54</v>
      </c>
      <c r="I4437" s="111" t="s">
        <v>1315</v>
      </c>
      <c r="J4437" s="112">
        <v>10</v>
      </c>
      <c r="K4437" s="112">
        <v>7227</v>
      </c>
      <c r="L4437" s="112">
        <v>72270</v>
      </c>
      <c r="M4437" s="112">
        <v>17.207100000000001</v>
      </c>
      <c r="N4437" s="112">
        <v>172.071</v>
      </c>
      <c r="O4437" s="112">
        <v>0</v>
      </c>
      <c r="P4437" s="112">
        <v>0</v>
      </c>
      <c r="Q4437" s="112">
        <v>7244.2070999999996</v>
      </c>
      <c r="R4437" s="112">
        <v>72442.070999999996</v>
      </c>
      <c r="S4437" s="111" t="s">
        <v>1386</v>
      </c>
    </row>
    <row r="4438" spans="1:19">
      <c r="A4438" s="111" t="s">
        <v>4218</v>
      </c>
      <c r="B4438" s="143">
        <v>44360</v>
      </c>
      <c r="C4438" s="111" t="s">
        <v>4219</v>
      </c>
      <c r="D4438" s="143">
        <v>44360</v>
      </c>
      <c r="E4438" s="111" t="s">
        <v>1387</v>
      </c>
      <c r="F4438" s="111" t="s">
        <v>993</v>
      </c>
      <c r="G4438" s="111" t="s">
        <v>1397</v>
      </c>
      <c r="H4438" s="111" t="s">
        <v>54</v>
      </c>
      <c r="I4438" s="111" t="s">
        <v>1436</v>
      </c>
      <c r="J4438" s="112">
        <v>40</v>
      </c>
      <c r="K4438" s="112">
        <v>1176</v>
      </c>
      <c r="L4438" s="112">
        <v>47040</v>
      </c>
      <c r="M4438" s="112">
        <v>2.8</v>
      </c>
      <c r="N4438" s="112">
        <v>112</v>
      </c>
      <c r="O4438" s="112">
        <v>0</v>
      </c>
      <c r="P4438" s="112">
        <v>0</v>
      </c>
      <c r="Q4438" s="112">
        <v>1178.8</v>
      </c>
      <c r="R4438" s="112">
        <v>47152</v>
      </c>
      <c r="S4438" s="111" t="s">
        <v>1386</v>
      </c>
    </row>
    <row r="4439" spans="1:19">
      <c r="A4439" s="111" t="s">
        <v>4218</v>
      </c>
      <c r="B4439" s="143">
        <v>44360</v>
      </c>
      <c r="C4439" s="111" t="s">
        <v>4219</v>
      </c>
      <c r="D4439" s="143">
        <v>44360</v>
      </c>
      <c r="E4439" s="111" t="s">
        <v>1387</v>
      </c>
      <c r="F4439" s="111" t="s">
        <v>993</v>
      </c>
      <c r="G4439" s="111" t="s">
        <v>1397</v>
      </c>
      <c r="H4439" s="111" t="s">
        <v>54</v>
      </c>
      <c r="I4439" s="111" t="s">
        <v>1338</v>
      </c>
      <c r="J4439" s="112">
        <v>40</v>
      </c>
      <c r="K4439" s="112">
        <v>1186</v>
      </c>
      <c r="L4439" s="112">
        <v>47440</v>
      </c>
      <c r="M4439" s="112">
        <v>2.8237999999999999</v>
      </c>
      <c r="N4439" s="112">
        <v>112.952</v>
      </c>
      <c r="O4439" s="112">
        <v>0</v>
      </c>
      <c r="P4439" s="112">
        <v>0</v>
      </c>
      <c r="Q4439" s="112">
        <v>1188.8237999999999</v>
      </c>
      <c r="R4439" s="112">
        <v>47552.951999999997</v>
      </c>
      <c r="S4439" s="111" t="s">
        <v>1386</v>
      </c>
    </row>
    <row r="4440" spans="1:19">
      <c r="A4440" s="111" t="s">
        <v>4218</v>
      </c>
      <c r="B4440" s="143">
        <v>44360</v>
      </c>
      <c r="C4440" s="111" t="s">
        <v>4219</v>
      </c>
      <c r="D4440" s="143">
        <v>44360</v>
      </c>
      <c r="E4440" s="111" t="s">
        <v>1387</v>
      </c>
      <c r="F4440" s="111" t="s">
        <v>993</v>
      </c>
      <c r="G4440" s="111" t="s">
        <v>1397</v>
      </c>
      <c r="H4440" s="111" t="s">
        <v>54</v>
      </c>
      <c r="I4440" s="111" t="s">
        <v>1315</v>
      </c>
      <c r="J4440" s="112">
        <v>20</v>
      </c>
      <c r="K4440" s="112">
        <v>7227</v>
      </c>
      <c r="L4440" s="112">
        <v>144540</v>
      </c>
      <c r="M4440" s="112">
        <v>17.207100000000001</v>
      </c>
      <c r="N4440" s="112">
        <v>344.142</v>
      </c>
      <c r="O4440" s="112">
        <v>0</v>
      </c>
      <c r="P4440" s="112">
        <v>0</v>
      </c>
      <c r="Q4440" s="112">
        <v>7244.2070999999996</v>
      </c>
      <c r="R4440" s="112">
        <v>144884.14199999999</v>
      </c>
      <c r="S4440" s="111" t="s">
        <v>1386</v>
      </c>
    </row>
    <row r="4441" spans="1:19">
      <c r="A4441" s="111" t="s">
        <v>4218</v>
      </c>
      <c r="B4441" s="143">
        <v>44360</v>
      </c>
      <c r="C4441" s="111" t="s">
        <v>4219</v>
      </c>
      <c r="D4441" s="143">
        <v>44360</v>
      </c>
      <c r="E4441" s="111" t="s">
        <v>1387</v>
      </c>
      <c r="F4441" s="111" t="s">
        <v>993</v>
      </c>
      <c r="G4441" s="111" t="s">
        <v>1397</v>
      </c>
      <c r="H4441" s="111" t="s">
        <v>54</v>
      </c>
      <c r="I4441" s="111" t="s">
        <v>1334</v>
      </c>
      <c r="J4441" s="112">
        <v>40</v>
      </c>
      <c r="K4441" s="112">
        <v>1400</v>
      </c>
      <c r="L4441" s="112">
        <v>56000</v>
      </c>
      <c r="M4441" s="112">
        <v>3.3332999999999999</v>
      </c>
      <c r="N4441" s="112">
        <v>133.33199999999999</v>
      </c>
      <c r="O4441" s="112">
        <v>0</v>
      </c>
      <c r="P4441" s="112">
        <v>0</v>
      </c>
      <c r="Q4441" s="112">
        <v>1403.3333</v>
      </c>
      <c r="R4441" s="112">
        <v>56133.332000000002</v>
      </c>
      <c r="S4441" s="111" t="s">
        <v>1386</v>
      </c>
    </row>
    <row r="4442" spans="1:19">
      <c r="A4442" s="111" t="s">
        <v>4218</v>
      </c>
      <c r="B4442" s="143">
        <v>44360</v>
      </c>
      <c r="C4442" s="111" t="s">
        <v>4219</v>
      </c>
      <c r="D4442" s="143">
        <v>44360</v>
      </c>
      <c r="E4442" s="111" t="s">
        <v>1387</v>
      </c>
      <c r="F4442" s="111" t="s">
        <v>993</v>
      </c>
      <c r="G4442" s="111" t="s">
        <v>1397</v>
      </c>
      <c r="H4442" s="111" t="s">
        <v>54</v>
      </c>
      <c r="I4442" s="111" t="s">
        <v>1283</v>
      </c>
      <c r="J4442" s="112">
        <v>40</v>
      </c>
      <c r="K4442" s="112">
        <v>1244</v>
      </c>
      <c r="L4442" s="112">
        <v>49760</v>
      </c>
      <c r="M4442" s="112">
        <v>2.9619</v>
      </c>
      <c r="N4442" s="112">
        <v>118.476</v>
      </c>
      <c r="O4442" s="112">
        <v>0</v>
      </c>
      <c r="P4442" s="112">
        <v>0</v>
      </c>
      <c r="Q4442" s="112">
        <v>1246.9619</v>
      </c>
      <c r="R4442" s="112">
        <v>49878.476000000002</v>
      </c>
      <c r="S4442" s="111" t="s">
        <v>1386</v>
      </c>
    </row>
    <row r="4443" spans="1:19">
      <c r="A4443" s="111" t="s">
        <v>4220</v>
      </c>
      <c r="B4443" s="143">
        <v>44360</v>
      </c>
      <c r="C4443" s="111" t="s">
        <v>4221</v>
      </c>
      <c r="D4443" s="143">
        <v>44360</v>
      </c>
      <c r="E4443" s="111" t="s">
        <v>1387</v>
      </c>
      <c r="F4443" s="111" t="s">
        <v>1</v>
      </c>
      <c r="G4443" s="111" t="s">
        <v>1019</v>
      </c>
      <c r="H4443" s="111" t="s">
        <v>117</v>
      </c>
      <c r="I4443" s="111" t="s">
        <v>1338</v>
      </c>
      <c r="J4443" s="112">
        <v>280</v>
      </c>
      <c r="K4443" s="112">
        <v>1186</v>
      </c>
      <c r="L4443" s="112">
        <v>332080</v>
      </c>
      <c r="M4443" s="112">
        <v>2.8237999999999999</v>
      </c>
      <c r="N4443" s="112">
        <v>790.66399999999999</v>
      </c>
      <c r="O4443" s="112">
        <v>0</v>
      </c>
      <c r="P4443" s="112">
        <v>0</v>
      </c>
      <c r="Q4443" s="112">
        <v>1188.8237999999999</v>
      </c>
      <c r="R4443" s="112">
        <v>332870.66399999999</v>
      </c>
      <c r="S4443" s="111" t="s">
        <v>1386</v>
      </c>
    </row>
    <row r="4444" spans="1:19">
      <c r="A4444" s="111" t="s">
        <v>4220</v>
      </c>
      <c r="B4444" s="143">
        <v>44360</v>
      </c>
      <c r="C4444" s="111" t="s">
        <v>4221</v>
      </c>
      <c r="D4444" s="143">
        <v>44360</v>
      </c>
      <c r="E4444" s="111" t="s">
        <v>1387</v>
      </c>
      <c r="F4444" s="111" t="s">
        <v>1</v>
      </c>
      <c r="G4444" s="111" t="s">
        <v>1019</v>
      </c>
      <c r="H4444" s="111" t="s">
        <v>117</v>
      </c>
      <c r="I4444" s="111" t="s">
        <v>1283</v>
      </c>
      <c r="J4444" s="112">
        <v>100</v>
      </c>
      <c r="K4444" s="112">
        <v>1244</v>
      </c>
      <c r="L4444" s="112">
        <v>124400</v>
      </c>
      <c r="M4444" s="112">
        <v>2.9619</v>
      </c>
      <c r="N4444" s="112">
        <v>296.19</v>
      </c>
      <c r="O4444" s="112">
        <v>0</v>
      </c>
      <c r="P4444" s="112">
        <v>0</v>
      </c>
      <c r="Q4444" s="112">
        <v>1246.9619</v>
      </c>
      <c r="R4444" s="112">
        <v>124696.19</v>
      </c>
      <c r="S4444" s="111" t="s">
        <v>1386</v>
      </c>
    </row>
    <row r="4445" spans="1:19">
      <c r="A4445" s="111" t="s">
        <v>4220</v>
      </c>
      <c r="B4445" s="143">
        <v>44360</v>
      </c>
      <c r="C4445" s="111" t="s">
        <v>4221</v>
      </c>
      <c r="D4445" s="143">
        <v>44360</v>
      </c>
      <c r="E4445" s="111" t="s">
        <v>1387</v>
      </c>
      <c r="F4445" s="111" t="s">
        <v>1</v>
      </c>
      <c r="G4445" s="111" t="s">
        <v>1019</v>
      </c>
      <c r="H4445" s="111" t="s">
        <v>117</v>
      </c>
      <c r="I4445" s="111" t="s">
        <v>1127</v>
      </c>
      <c r="J4445" s="112">
        <v>80</v>
      </c>
      <c r="K4445" s="112">
        <v>1419</v>
      </c>
      <c r="L4445" s="112">
        <v>113520</v>
      </c>
      <c r="M4445" s="112">
        <v>3.3786</v>
      </c>
      <c r="N4445" s="112">
        <v>270.28800000000001</v>
      </c>
      <c r="O4445" s="112">
        <v>0</v>
      </c>
      <c r="P4445" s="112">
        <v>0</v>
      </c>
      <c r="Q4445" s="112">
        <v>1422.3786</v>
      </c>
      <c r="R4445" s="112">
        <v>113790.288</v>
      </c>
      <c r="S4445" s="111" t="s">
        <v>1386</v>
      </c>
    </row>
    <row r="4446" spans="1:19">
      <c r="A4446" s="111" t="s">
        <v>4220</v>
      </c>
      <c r="B4446" s="143">
        <v>44360</v>
      </c>
      <c r="C4446" s="111" t="s">
        <v>4221</v>
      </c>
      <c r="D4446" s="143">
        <v>44360</v>
      </c>
      <c r="E4446" s="111" t="s">
        <v>1387</v>
      </c>
      <c r="F4446" s="111" t="s">
        <v>1</v>
      </c>
      <c r="G4446" s="111" t="s">
        <v>1019</v>
      </c>
      <c r="H4446" s="111" t="s">
        <v>117</v>
      </c>
      <c r="I4446" s="111" t="s">
        <v>1315</v>
      </c>
      <c r="J4446" s="112">
        <v>15</v>
      </c>
      <c r="K4446" s="112">
        <v>7227</v>
      </c>
      <c r="L4446" s="112">
        <v>108405</v>
      </c>
      <c r="M4446" s="112">
        <v>17.207100000000001</v>
      </c>
      <c r="N4446" s="112">
        <v>258.10649999999998</v>
      </c>
      <c r="O4446" s="112">
        <v>0</v>
      </c>
      <c r="P4446" s="112">
        <v>0</v>
      </c>
      <c r="Q4446" s="112">
        <v>7244.2070999999996</v>
      </c>
      <c r="R4446" s="112">
        <v>108663.10649999999</v>
      </c>
      <c r="S4446" s="111" t="s">
        <v>1386</v>
      </c>
    </row>
    <row r="4447" spans="1:19">
      <c r="A4447" s="111" t="s">
        <v>4222</v>
      </c>
      <c r="B4447" s="143">
        <v>44360</v>
      </c>
      <c r="C4447" s="111" t="s">
        <v>4223</v>
      </c>
      <c r="D4447" s="143">
        <v>44360</v>
      </c>
      <c r="E4447" s="111" t="s">
        <v>1387</v>
      </c>
      <c r="F4447" s="111" t="s">
        <v>8</v>
      </c>
      <c r="G4447" s="111" t="s">
        <v>1019</v>
      </c>
      <c r="H4447" s="111" t="s">
        <v>117</v>
      </c>
      <c r="I4447" s="111" t="s">
        <v>1315</v>
      </c>
      <c r="J4447" s="112">
        <v>40</v>
      </c>
      <c r="K4447" s="112">
        <v>7227</v>
      </c>
      <c r="L4447" s="112">
        <v>289080</v>
      </c>
      <c r="M4447" s="112">
        <v>17.207100000000001</v>
      </c>
      <c r="N4447" s="112">
        <v>688.28399999999999</v>
      </c>
      <c r="O4447" s="112">
        <v>0</v>
      </c>
      <c r="P4447" s="112">
        <v>0</v>
      </c>
      <c r="Q4447" s="112">
        <v>7244.2070999999996</v>
      </c>
      <c r="R4447" s="112">
        <v>289768.28399999999</v>
      </c>
      <c r="S4447" s="111" t="s">
        <v>1386</v>
      </c>
    </row>
    <row r="4448" spans="1:19">
      <c r="A4448" s="111" t="s">
        <v>4222</v>
      </c>
      <c r="B4448" s="143">
        <v>44360</v>
      </c>
      <c r="C4448" s="111" t="s">
        <v>4223</v>
      </c>
      <c r="D4448" s="143">
        <v>44360</v>
      </c>
      <c r="E4448" s="111" t="s">
        <v>1387</v>
      </c>
      <c r="F4448" s="111" t="s">
        <v>8</v>
      </c>
      <c r="G4448" s="111" t="s">
        <v>1019</v>
      </c>
      <c r="H4448" s="111" t="s">
        <v>117</v>
      </c>
      <c r="I4448" s="111" t="s">
        <v>1283</v>
      </c>
      <c r="J4448" s="112">
        <v>500</v>
      </c>
      <c r="K4448" s="112">
        <v>1244</v>
      </c>
      <c r="L4448" s="112">
        <v>622000</v>
      </c>
      <c r="M4448" s="112">
        <v>2.9619</v>
      </c>
      <c r="N4448" s="112">
        <v>1480.95</v>
      </c>
      <c r="O4448" s="112">
        <v>0</v>
      </c>
      <c r="P4448" s="112">
        <v>0</v>
      </c>
      <c r="Q4448" s="112">
        <v>1246.9619</v>
      </c>
      <c r="R4448" s="112">
        <v>623480.94999999995</v>
      </c>
      <c r="S4448" s="111" t="s">
        <v>1386</v>
      </c>
    </row>
    <row r="4449" spans="1:19">
      <c r="A4449" s="111" t="s">
        <v>4222</v>
      </c>
      <c r="B4449" s="143">
        <v>44360</v>
      </c>
      <c r="C4449" s="111" t="s">
        <v>4223</v>
      </c>
      <c r="D4449" s="143">
        <v>44360</v>
      </c>
      <c r="E4449" s="111" t="s">
        <v>1387</v>
      </c>
      <c r="F4449" s="111" t="s">
        <v>8</v>
      </c>
      <c r="G4449" s="111" t="s">
        <v>1019</v>
      </c>
      <c r="H4449" s="111" t="s">
        <v>117</v>
      </c>
      <c r="I4449" s="111" t="s">
        <v>1334</v>
      </c>
      <c r="J4449" s="112">
        <v>100</v>
      </c>
      <c r="K4449" s="112">
        <v>1400</v>
      </c>
      <c r="L4449" s="112">
        <v>140000</v>
      </c>
      <c r="M4449" s="112">
        <v>3.3332999999999999</v>
      </c>
      <c r="N4449" s="112">
        <v>333.33</v>
      </c>
      <c r="O4449" s="112">
        <v>0</v>
      </c>
      <c r="P4449" s="112">
        <v>0</v>
      </c>
      <c r="Q4449" s="112">
        <v>1403.3333</v>
      </c>
      <c r="R4449" s="112">
        <v>140333.32999999999</v>
      </c>
      <c r="S4449" s="111" t="s">
        <v>1386</v>
      </c>
    </row>
    <row r="4450" spans="1:19">
      <c r="A4450" s="111" t="s">
        <v>4222</v>
      </c>
      <c r="B4450" s="143">
        <v>44360</v>
      </c>
      <c r="C4450" s="111" t="s">
        <v>4223</v>
      </c>
      <c r="D4450" s="143">
        <v>44360</v>
      </c>
      <c r="E4450" s="111" t="s">
        <v>1387</v>
      </c>
      <c r="F4450" s="111" t="s">
        <v>8</v>
      </c>
      <c r="G4450" s="111" t="s">
        <v>1019</v>
      </c>
      <c r="H4450" s="111" t="s">
        <v>117</v>
      </c>
      <c r="I4450" s="111" t="s">
        <v>1436</v>
      </c>
      <c r="J4450" s="112">
        <v>400</v>
      </c>
      <c r="K4450" s="112">
        <v>1176</v>
      </c>
      <c r="L4450" s="112">
        <v>470400</v>
      </c>
      <c r="M4450" s="112">
        <v>2.8</v>
      </c>
      <c r="N4450" s="112">
        <v>1120</v>
      </c>
      <c r="O4450" s="112">
        <v>0</v>
      </c>
      <c r="P4450" s="112">
        <v>0</v>
      </c>
      <c r="Q4450" s="112">
        <v>1178.8</v>
      </c>
      <c r="R4450" s="112">
        <v>471520</v>
      </c>
      <c r="S4450" s="111" t="s">
        <v>1386</v>
      </c>
    </row>
    <row r="4451" spans="1:19">
      <c r="A4451" s="111" t="s">
        <v>4222</v>
      </c>
      <c r="B4451" s="143">
        <v>44360</v>
      </c>
      <c r="C4451" s="111" t="s">
        <v>4223</v>
      </c>
      <c r="D4451" s="143">
        <v>44360</v>
      </c>
      <c r="E4451" s="111" t="s">
        <v>1387</v>
      </c>
      <c r="F4451" s="111" t="s">
        <v>8</v>
      </c>
      <c r="G4451" s="111" t="s">
        <v>1019</v>
      </c>
      <c r="H4451" s="111" t="s">
        <v>117</v>
      </c>
      <c r="I4451" s="111" t="s">
        <v>1338</v>
      </c>
      <c r="J4451" s="112">
        <v>480</v>
      </c>
      <c r="K4451" s="112">
        <v>1186</v>
      </c>
      <c r="L4451" s="112">
        <v>569280</v>
      </c>
      <c r="M4451" s="112">
        <v>2.8237999999999999</v>
      </c>
      <c r="N4451" s="112">
        <v>1355.424</v>
      </c>
      <c r="O4451" s="112">
        <v>0</v>
      </c>
      <c r="P4451" s="112">
        <v>0</v>
      </c>
      <c r="Q4451" s="112">
        <v>1188.8237999999999</v>
      </c>
      <c r="R4451" s="112">
        <v>570635.424</v>
      </c>
      <c r="S4451" s="111" t="s">
        <v>1386</v>
      </c>
    </row>
    <row r="4452" spans="1:19">
      <c r="A4452" s="111" t="s">
        <v>4224</v>
      </c>
      <c r="B4452" s="143">
        <v>44360</v>
      </c>
      <c r="C4452" s="111" t="s">
        <v>4225</v>
      </c>
      <c r="D4452" s="143">
        <v>44360</v>
      </c>
      <c r="E4452" s="111" t="s">
        <v>1387</v>
      </c>
      <c r="F4452" s="111" t="s">
        <v>1017</v>
      </c>
      <c r="G4452" s="111" t="s">
        <v>1019</v>
      </c>
      <c r="H4452" s="111" t="s">
        <v>117</v>
      </c>
      <c r="I4452" s="111" t="s">
        <v>1436</v>
      </c>
      <c r="J4452" s="112">
        <v>20</v>
      </c>
      <c r="K4452" s="112">
        <v>1176</v>
      </c>
      <c r="L4452" s="112">
        <v>23520</v>
      </c>
      <c r="M4452" s="112">
        <v>2.8</v>
      </c>
      <c r="N4452" s="112">
        <v>56</v>
      </c>
      <c r="O4452" s="112">
        <v>0</v>
      </c>
      <c r="P4452" s="112">
        <v>0</v>
      </c>
      <c r="Q4452" s="112">
        <v>1178.8</v>
      </c>
      <c r="R4452" s="112">
        <v>23576</v>
      </c>
      <c r="S4452" s="111" t="s">
        <v>1386</v>
      </c>
    </row>
    <row r="4453" spans="1:19">
      <c r="A4453" s="111" t="s">
        <v>4224</v>
      </c>
      <c r="B4453" s="143">
        <v>44360</v>
      </c>
      <c r="C4453" s="111" t="s">
        <v>4225</v>
      </c>
      <c r="D4453" s="143">
        <v>44360</v>
      </c>
      <c r="E4453" s="111" t="s">
        <v>1387</v>
      </c>
      <c r="F4453" s="111" t="s">
        <v>1017</v>
      </c>
      <c r="G4453" s="111" t="s">
        <v>1019</v>
      </c>
      <c r="H4453" s="111" t="s">
        <v>117</v>
      </c>
      <c r="I4453" s="111" t="s">
        <v>1315</v>
      </c>
      <c r="J4453" s="112">
        <v>5</v>
      </c>
      <c r="K4453" s="112">
        <v>7227</v>
      </c>
      <c r="L4453" s="112">
        <v>36135</v>
      </c>
      <c r="M4453" s="112">
        <v>17.207100000000001</v>
      </c>
      <c r="N4453" s="112">
        <v>86.035499999999999</v>
      </c>
      <c r="O4453" s="112">
        <v>0</v>
      </c>
      <c r="P4453" s="112">
        <v>0</v>
      </c>
      <c r="Q4453" s="112">
        <v>7244.2070999999996</v>
      </c>
      <c r="R4453" s="112">
        <v>36221.035499999998</v>
      </c>
      <c r="S4453" s="111" t="s">
        <v>1386</v>
      </c>
    </row>
    <row r="4454" spans="1:19">
      <c r="A4454" s="111" t="s">
        <v>4224</v>
      </c>
      <c r="B4454" s="143">
        <v>44360</v>
      </c>
      <c r="C4454" s="111" t="s">
        <v>4225</v>
      </c>
      <c r="D4454" s="143">
        <v>44360</v>
      </c>
      <c r="E4454" s="111" t="s">
        <v>1387</v>
      </c>
      <c r="F4454" s="111" t="s">
        <v>1017</v>
      </c>
      <c r="G4454" s="111" t="s">
        <v>1019</v>
      </c>
      <c r="H4454" s="111" t="s">
        <v>117</v>
      </c>
      <c r="I4454" s="111" t="s">
        <v>1127</v>
      </c>
      <c r="J4454" s="112">
        <v>40</v>
      </c>
      <c r="K4454" s="112">
        <v>1419</v>
      </c>
      <c r="L4454" s="112">
        <v>56760</v>
      </c>
      <c r="M4454" s="112">
        <v>3.3786</v>
      </c>
      <c r="N4454" s="112">
        <v>135.14400000000001</v>
      </c>
      <c r="O4454" s="112">
        <v>0</v>
      </c>
      <c r="P4454" s="112">
        <v>0</v>
      </c>
      <c r="Q4454" s="112">
        <v>1422.3786</v>
      </c>
      <c r="R4454" s="112">
        <v>56895.144</v>
      </c>
      <c r="S4454" s="111" t="s">
        <v>1386</v>
      </c>
    </row>
    <row r="4455" spans="1:19">
      <c r="A4455" s="111" t="s">
        <v>4224</v>
      </c>
      <c r="B4455" s="143">
        <v>44360</v>
      </c>
      <c r="C4455" s="111" t="s">
        <v>4225</v>
      </c>
      <c r="D4455" s="143">
        <v>44360</v>
      </c>
      <c r="E4455" s="111" t="s">
        <v>1387</v>
      </c>
      <c r="F4455" s="111" t="s">
        <v>1017</v>
      </c>
      <c r="G4455" s="111" t="s">
        <v>1019</v>
      </c>
      <c r="H4455" s="111" t="s">
        <v>117</v>
      </c>
      <c r="I4455" s="111" t="s">
        <v>1338</v>
      </c>
      <c r="J4455" s="112">
        <v>20</v>
      </c>
      <c r="K4455" s="112">
        <v>1186</v>
      </c>
      <c r="L4455" s="112">
        <v>23720</v>
      </c>
      <c r="M4455" s="112">
        <v>2.8237999999999999</v>
      </c>
      <c r="N4455" s="112">
        <v>56.475999999999999</v>
      </c>
      <c r="O4455" s="112">
        <v>0</v>
      </c>
      <c r="P4455" s="112">
        <v>0</v>
      </c>
      <c r="Q4455" s="112">
        <v>1188.8237999999999</v>
      </c>
      <c r="R4455" s="112">
        <v>23776.475999999999</v>
      </c>
      <c r="S4455" s="111" t="s">
        <v>1386</v>
      </c>
    </row>
    <row r="4456" spans="1:19">
      <c r="A4456" s="111" t="s">
        <v>4224</v>
      </c>
      <c r="B4456" s="143">
        <v>44360</v>
      </c>
      <c r="C4456" s="111" t="s">
        <v>4225</v>
      </c>
      <c r="D4456" s="143">
        <v>44360</v>
      </c>
      <c r="E4456" s="111" t="s">
        <v>1387</v>
      </c>
      <c r="F4456" s="111" t="s">
        <v>1017</v>
      </c>
      <c r="G4456" s="111" t="s">
        <v>1019</v>
      </c>
      <c r="H4456" s="111" t="s">
        <v>117</v>
      </c>
      <c r="I4456" s="111" t="s">
        <v>1283</v>
      </c>
      <c r="J4456" s="112">
        <v>20</v>
      </c>
      <c r="K4456" s="112">
        <v>1244</v>
      </c>
      <c r="L4456" s="112">
        <v>24880</v>
      </c>
      <c r="M4456" s="112">
        <v>2.9619</v>
      </c>
      <c r="N4456" s="112">
        <v>59.238</v>
      </c>
      <c r="O4456" s="112">
        <v>0</v>
      </c>
      <c r="P4456" s="112">
        <v>0</v>
      </c>
      <c r="Q4456" s="112">
        <v>1246.9619</v>
      </c>
      <c r="R4456" s="112">
        <v>24939.238000000001</v>
      </c>
      <c r="S4456" s="111" t="s">
        <v>1386</v>
      </c>
    </row>
    <row r="4457" spans="1:19">
      <c r="A4457" s="111" t="s">
        <v>4226</v>
      </c>
      <c r="B4457" s="143">
        <v>44360</v>
      </c>
      <c r="C4457" s="111" t="s">
        <v>4227</v>
      </c>
      <c r="D4457" s="143">
        <v>44360</v>
      </c>
      <c r="E4457" s="111" t="s">
        <v>1387</v>
      </c>
      <c r="F4457" s="111" t="s">
        <v>71</v>
      </c>
      <c r="G4457" s="111" t="s">
        <v>1394</v>
      </c>
      <c r="H4457" s="111" t="s">
        <v>54</v>
      </c>
      <c r="I4457" s="111" t="s">
        <v>1436</v>
      </c>
      <c r="J4457" s="112">
        <v>100</v>
      </c>
      <c r="K4457" s="112">
        <v>1176</v>
      </c>
      <c r="L4457" s="112">
        <v>117600</v>
      </c>
      <c r="M4457" s="112">
        <v>2.8</v>
      </c>
      <c r="N4457" s="112">
        <v>280</v>
      </c>
      <c r="O4457" s="112">
        <v>0</v>
      </c>
      <c r="P4457" s="112">
        <v>0</v>
      </c>
      <c r="Q4457" s="112">
        <v>1178.8</v>
      </c>
      <c r="R4457" s="112">
        <v>117880</v>
      </c>
      <c r="S4457" s="111" t="s">
        <v>1386</v>
      </c>
    </row>
    <row r="4458" spans="1:19">
      <c r="A4458" s="111" t="s">
        <v>4226</v>
      </c>
      <c r="B4458" s="143">
        <v>44360</v>
      </c>
      <c r="C4458" s="111" t="s">
        <v>4227</v>
      </c>
      <c r="D4458" s="143">
        <v>44360</v>
      </c>
      <c r="E4458" s="111" t="s">
        <v>1387</v>
      </c>
      <c r="F4458" s="111" t="s">
        <v>71</v>
      </c>
      <c r="G4458" s="111" t="s">
        <v>1394</v>
      </c>
      <c r="H4458" s="111" t="s">
        <v>54</v>
      </c>
      <c r="I4458" s="111" t="s">
        <v>1334</v>
      </c>
      <c r="J4458" s="112">
        <v>60</v>
      </c>
      <c r="K4458" s="112">
        <v>1400</v>
      </c>
      <c r="L4458" s="112">
        <v>84000</v>
      </c>
      <c r="M4458" s="112">
        <v>3.3332999999999999</v>
      </c>
      <c r="N4458" s="112">
        <v>199.99799999999999</v>
      </c>
      <c r="O4458" s="112">
        <v>0</v>
      </c>
      <c r="P4458" s="112">
        <v>0</v>
      </c>
      <c r="Q4458" s="112">
        <v>1403.3333</v>
      </c>
      <c r="R4458" s="112">
        <v>84199.998000000007</v>
      </c>
      <c r="S4458" s="111" t="s">
        <v>1386</v>
      </c>
    </row>
    <row r="4459" spans="1:19">
      <c r="A4459" s="111" t="s">
        <v>4226</v>
      </c>
      <c r="B4459" s="143">
        <v>44360</v>
      </c>
      <c r="C4459" s="111" t="s">
        <v>4227</v>
      </c>
      <c r="D4459" s="143">
        <v>44360</v>
      </c>
      <c r="E4459" s="111" t="s">
        <v>1387</v>
      </c>
      <c r="F4459" s="111" t="s">
        <v>71</v>
      </c>
      <c r="G4459" s="111" t="s">
        <v>1394</v>
      </c>
      <c r="H4459" s="111" t="s">
        <v>54</v>
      </c>
      <c r="I4459" s="111" t="s">
        <v>1315</v>
      </c>
      <c r="J4459" s="112">
        <v>60</v>
      </c>
      <c r="K4459" s="112">
        <v>7227</v>
      </c>
      <c r="L4459" s="112">
        <v>433620</v>
      </c>
      <c r="M4459" s="112">
        <v>17.207100000000001</v>
      </c>
      <c r="N4459" s="112">
        <v>1032.4259999999999</v>
      </c>
      <c r="O4459" s="112">
        <v>0</v>
      </c>
      <c r="P4459" s="112">
        <v>0</v>
      </c>
      <c r="Q4459" s="112">
        <v>7244.2070999999996</v>
      </c>
      <c r="R4459" s="112">
        <v>434652.42599999998</v>
      </c>
      <c r="S4459" s="111" t="s">
        <v>1386</v>
      </c>
    </row>
    <row r="4460" spans="1:19">
      <c r="A4460" s="111" t="s">
        <v>4226</v>
      </c>
      <c r="B4460" s="143">
        <v>44360</v>
      </c>
      <c r="C4460" s="111" t="s">
        <v>4227</v>
      </c>
      <c r="D4460" s="143">
        <v>44360</v>
      </c>
      <c r="E4460" s="111" t="s">
        <v>1387</v>
      </c>
      <c r="F4460" s="111" t="s">
        <v>71</v>
      </c>
      <c r="G4460" s="111" t="s">
        <v>1394</v>
      </c>
      <c r="H4460" s="111" t="s">
        <v>54</v>
      </c>
      <c r="I4460" s="111" t="s">
        <v>1283</v>
      </c>
      <c r="J4460" s="112">
        <v>100</v>
      </c>
      <c r="K4460" s="112">
        <v>1244</v>
      </c>
      <c r="L4460" s="112">
        <v>124400</v>
      </c>
      <c r="M4460" s="112">
        <v>2.9619</v>
      </c>
      <c r="N4460" s="112">
        <v>296.19</v>
      </c>
      <c r="O4460" s="112">
        <v>0</v>
      </c>
      <c r="P4460" s="112">
        <v>0</v>
      </c>
      <c r="Q4460" s="112">
        <v>1246.9619</v>
      </c>
      <c r="R4460" s="112">
        <v>124696.19</v>
      </c>
      <c r="S4460" s="111" t="s">
        <v>1386</v>
      </c>
    </row>
    <row r="4461" spans="1:19">
      <c r="A4461" s="111" t="s">
        <v>4226</v>
      </c>
      <c r="B4461" s="143">
        <v>44360</v>
      </c>
      <c r="C4461" s="111" t="s">
        <v>4227</v>
      </c>
      <c r="D4461" s="143">
        <v>44360</v>
      </c>
      <c r="E4461" s="111" t="s">
        <v>1387</v>
      </c>
      <c r="F4461" s="111" t="s">
        <v>71</v>
      </c>
      <c r="G4461" s="111" t="s">
        <v>1394</v>
      </c>
      <c r="H4461" s="111" t="s">
        <v>54</v>
      </c>
      <c r="I4461" s="111" t="s">
        <v>1367</v>
      </c>
      <c r="J4461" s="112">
        <v>100</v>
      </c>
      <c r="K4461" s="112">
        <v>7760</v>
      </c>
      <c r="L4461" s="112">
        <v>776000</v>
      </c>
      <c r="M4461" s="112">
        <v>18.476199999999999</v>
      </c>
      <c r="N4461" s="112">
        <v>1847.62</v>
      </c>
      <c r="O4461" s="112">
        <v>0</v>
      </c>
      <c r="P4461" s="112">
        <v>0</v>
      </c>
      <c r="Q4461" s="112">
        <v>7778.4762000000001</v>
      </c>
      <c r="R4461" s="112">
        <v>777847.62</v>
      </c>
      <c r="S4461" s="111" t="s">
        <v>1386</v>
      </c>
    </row>
    <row r="4462" spans="1:19">
      <c r="A4462" s="111" t="s">
        <v>4226</v>
      </c>
      <c r="B4462" s="143">
        <v>44360</v>
      </c>
      <c r="C4462" s="111" t="s">
        <v>4227</v>
      </c>
      <c r="D4462" s="143">
        <v>44360</v>
      </c>
      <c r="E4462" s="111" t="s">
        <v>1387</v>
      </c>
      <c r="F4462" s="111" t="s">
        <v>71</v>
      </c>
      <c r="G4462" s="111" t="s">
        <v>1394</v>
      </c>
      <c r="H4462" s="111" t="s">
        <v>54</v>
      </c>
      <c r="I4462" s="111" t="s">
        <v>1338</v>
      </c>
      <c r="J4462" s="112">
        <v>200</v>
      </c>
      <c r="K4462" s="112">
        <v>1186</v>
      </c>
      <c r="L4462" s="112">
        <v>237200</v>
      </c>
      <c r="M4462" s="112">
        <v>2.8237999999999999</v>
      </c>
      <c r="N4462" s="112">
        <v>564.76</v>
      </c>
      <c r="O4462" s="112">
        <v>0</v>
      </c>
      <c r="P4462" s="112">
        <v>0</v>
      </c>
      <c r="Q4462" s="112">
        <v>1188.8237999999999</v>
      </c>
      <c r="R4462" s="112">
        <v>237764.76</v>
      </c>
      <c r="S4462" s="111" t="s">
        <v>1386</v>
      </c>
    </row>
    <row r="4463" spans="1:19">
      <c r="A4463" s="111" t="s">
        <v>4228</v>
      </c>
      <c r="B4463" s="143">
        <v>44360</v>
      </c>
      <c r="C4463" s="111" t="s">
        <v>4229</v>
      </c>
      <c r="D4463" s="143">
        <v>44360</v>
      </c>
      <c r="E4463" s="111" t="s">
        <v>1387</v>
      </c>
      <c r="F4463" s="111" t="s">
        <v>63</v>
      </c>
      <c r="G4463" s="111" t="s">
        <v>1396</v>
      </c>
      <c r="H4463" s="111" t="s">
        <v>54</v>
      </c>
      <c r="I4463" s="111" t="s">
        <v>1315</v>
      </c>
      <c r="J4463" s="112">
        <v>10</v>
      </c>
      <c r="K4463" s="112">
        <v>7227</v>
      </c>
      <c r="L4463" s="112">
        <v>72270</v>
      </c>
      <c r="M4463" s="112">
        <v>17.207100000000001</v>
      </c>
      <c r="N4463" s="112">
        <v>172.071</v>
      </c>
      <c r="O4463" s="112">
        <v>0</v>
      </c>
      <c r="P4463" s="112">
        <v>0</v>
      </c>
      <c r="Q4463" s="112">
        <v>7244.2070999999996</v>
      </c>
      <c r="R4463" s="112">
        <v>72442.070999999996</v>
      </c>
      <c r="S4463" s="111" t="s">
        <v>1386</v>
      </c>
    </row>
    <row r="4464" spans="1:19">
      <c r="A4464" s="111" t="s">
        <v>4230</v>
      </c>
      <c r="B4464" s="143">
        <v>44360</v>
      </c>
      <c r="C4464" s="111" t="s">
        <v>4231</v>
      </c>
      <c r="D4464" s="143">
        <v>44360</v>
      </c>
      <c r="E4464" s="111" t="s">
        <v>1387</v>
      </c>
      <c r="F4464" s="111" t="s">
        <v>62</v>
      </c>
      <c r="G4464" s="111" t="s">
        <v>1396</v>
      </c>
      <c r="H4464" s="111" t="s">
        <v>54</v>
      </c>
      <c r="I4464" s="111" t="s">
        <v>1436</v>
      </c>
      <c r="J4464" s="112">
        <v>80</v>
      </c>
      <c r="K4464" s="112">
        <v>1176</v>
      </c>
      <c r="L4464" s="112">
        <v>94080</v>
      </c>
      <c r="M4464" s="112">
        <v>2.8</v>
      </c>
      <c r="N4464" s="112">
        <v>224</v>
      </c>
      <c r="O4464" s="112">
        <v>0</v>
      </c>
      <c r="P4464" s="112">
        <v>0</v>
      </c>
      <c r="Q4464" s="112">
        <v>1178.8</v>
      </c>
      <c r="R4464" s="112">
        <v>94304</v>
      </c>
      <c r="S4464" s="111" t="s">
        <v>1386</v>
      </c>
    </row>
    <row r="4465" spans="1:19">
      <c r="A4465" s="111" t="s">
        <v>4230</v>
      </c>
      <c r="B4465" s="143">
        <v>44360</v>
      </c>
      <c r="C4465" s="111" t="s">
        <v>4231</v>
      </c>
      <c r="D4465" s="143">
        <v>44360</v>
      </c>
      <c r="E4465" s="111" t="s">
        <v>1387</v>
      </c>
      <c r="F4465" s="111" t="s">
        <v>62</v>
      </c>
      <c r="G4465" s="111" t="s">
        <v>1396</v>
      </c>
      <c r="H4465" s="111" t="s">
        <v>54</v>
      </c>
      <c r="I4465" s="111" t="s">
        <v>1283</v>
      </c>
      <c r="J4465" s="112">
        <v>20</v>
      </c>
      <c r="K4465" s="112">
        <v>1244</v>
      </c>
      <c r="L4465" s="112">
        <v>24880</v>
      </c>
      <c r="M4465" s="112">
        <v>2.9619</v>
      </c>
      <c r="N4465" s="112">
        <v>59.238</v>
      </c>
      <c r="O4465" s="112">
        <v>0</v>
      </c>
      <c r="P4465" s="112">
        <v>0</v>
      </c>
      <c r="Q4465" s="112">
        <v>1246.9619</v>
      </c>
      <c r="R4465" s="112">
        <v>24939.238000000001</v>
      </c>
      <c r="S4465" s="111" t="s">
        <v>1386</v>
      </c>
    </row>
    <row r="4466" spans="1:19">
      <c r="A4466" s="111" t="s">
        <v>4230</v>
      </c>
      <c r="B4466" s="143">
        <v>44360</v>
      </c>
      <c r="C4466" s="111" t="s">
        <v>4231</v>
      </c>
      <c r="D4466" s="143">
        <v>44360</v>
      </c>
      <c r="E4466" s="111" t="s">
        <v>1387</v>
      </c>
      <c r="F4466" s="111" t="s">
        <v>62</v>
      </c>
      <c r="G4466" s="111" t="s">
        <v>1396</v>
      </c>
      <c r="H4466" s="111" t="s">
        <v>54</v>
      </c>
      <c r="I4466" s="111" t="s">
        <v>1367</v>
      </c>
      <c r="J4466" s="112">
        <v>45</v>
      </c>
      <c r="K4466" s="112">
        <v>7760</v>
      </c>
      <c r="L4466" s="112">
        <v>349200</v>
      </c>
      <c r="M4466" s="112">
        <v>18.476199999999999</v>
      </c>
      <c r="N4466" s="112">
        <v>831.42899999999997</v>
      </c>
      <c r="O4466" s="112">
        <v>0</v>
      </c>
      <c r="P4466" s="112">
        <v>0</v>
      </c>
      <c r="Q4466" s="112">
        <v>7778.4762000000001</v>
      </c>
      <c r="R4466" s="112">
        <v>350031.429</v>
      </c>
      <c r="S4466" s="111" t="s">
        <v>1386</v>
      </c>
    </row>
    <row r="4467" spans="1:19">
      <c r="A4467" s="111" t="s">
        <v>4230</v>
      </c>
      <c r="B4467" s="143">
        <v>44360</v>
      </c>
      <c r="C4467" s="111" t="s">
        <v>4231</v>
      </c>
      <c r="D4467" s="143">
        <v>44360</v>
      </c>
      <c r="E4467" s="111" t="s">
        <v>1387</v>
      </c>
      <c r="F4467" s="111" t="s">
        <v>62</v>
      </c>
      <c r="G4467" s="111" t="s">
        <v>1396</v>
      </c>
      <c r="H4467" s="111" t="s">
        <v>54</v>
      </c>
      <c r="I4467" s="111" t="s">
        <v>1315</v>
      </c>
      <c r="J4467" s="112">
        <v>10</v>
      </c>
      <c r="K4467" s="112">
        <v>7227</v>
      </c>
      <c r="L4467" s="112">
        <v>72270</v>
      </c>
      <c r="M4467" s="112">
        <v>17.207100000000001</v>
      </c>
      <c r="N4467" s="112">
        <v>172.071</v>
      </c>
      <c r="O4467" s="112">
        <v>0</v>
      </c>
      <c r="P4467" s="112">
        <v>0</v>
      </c>
      <c r="Q4467" s="112">
        <v>7244.2070999999996</v>
      </c>
      <c r="R4467" s="112">
        <v>72442.070999999996</v>
      </c>
      <c r="S4467" s="111" t="s">
        <v>1386</v>
      </c>
    </row>
    <row r="4468" spans="1:19">
      <c r="A4468" s="111" t="s">
        <v>4230</v>
      </c>
      <c r="B4468" s="143">
        <v>44360</v>
      </c>
      <c r="C4468" s="111" t="s">
        <v>4231</v>
      </c>
      <c r="D4468" s="143">
        <v>44360</v>
      </c>
      <c r="E4468" s="111" t="s">
        <v>1387</v>
      </c>
      <c r="F4468" s="111" t="s">
        <v>62</v>
      </c>
      <c r="G4468" s="111" t="s">
        <v>1396</v>
      </c>
      <c r="H4468" s="111" t="s">
        <v>54</v>
      </c>
      <c r="I4468" s="111" t="s">
        <v>1338</v>
      </c>
      <c r="J4468" s="112">
        <v>40</v>
      </c>
      <c r="K4468" s="112">
        <v>1186</v>
      </c>
      <c r="L4468" s="112">
        <v>47440</v>
      </c>
      <c r="M4468" s="112">
        <v>2.8237999999999999</v>
      </c>
      <c r="N4468" s="112">
        <v>112.952</v>
      </c>
      <c r="O4468" s="112">
        <v>0</v>
      </c>
      <c r="P4468" s="112">
        <v>0</v>
      </c>
      <c r="Q4468" s="112">
        <v>1188.8237999999999</v>
      </c>
      <c r="R4468" s="112">
        <v>47552.951999999997</v>
      </c>
      <c r="S4468" s="111" t="s">
        <v>1386</v>
      </c>
    </row>
    <row r="4469" spans="1:19">
      <c r="A4469" s="111" t="s">
        <v>4230</v>
      </c>
      <c r="B4469" s="143">
        <v>44360</v>
      </c>
      <c r="C4469" s="111" t="s">
        <v>4231</v>
      </c>
      <c r="D4469" s="143">
        <v>44360</v>
      </c>
      <c r="E4469" s="111" t="s">
        <v>1387</v>
      </c>
      <c r="F4469" s="111" t="s">
        <v>62</v>
      </c>
      <c r="G4469" s="111" t="s">
        <v>1396</v>
      </c>
      <c r="H4469" s="111" t="s">
        <v>54</v>
      </c>
      <c r="I4469" s="111" t="s">
        <v>1286</v>
      </c>
      <c r="J4469" s="112">
        <v>20</v>
      </c>
      <c r="K4469" s="112">
        <v>1361</v>
      </c>
      <c r="L4469" s="112">
        <v>27220</v>
      </c>
      <c r="M4469" s="112">
        <v>3.2404999999999999</v>
      </c>
      <c r="N4469" s="112">
        <v>64.81</v>
      </c>
      <c r="O4469" s="112">
        <v>0</v>
      </c>
      <c r="P4469" s="112">
        <v>0</v>
      </c>
      <c r="Q4469" s="112">
        <v>1364.2405000000001</v>
      </c>
      <c r="R4469" s="112">
        <v>27284.81</v>
      </c>
      <c r="S4469" s="111" t="s">
        <v>1386</v>
      </c>
    </row>
    <row r="4470" spans="1:19">
      <c r="A4470" s="111" t="s">
        <v>4232</v>
      </c>
      <c r="B4470" s="143">
        <v>44360</v>
      </c>
      <c r="C4470" s="111" t="s">
        <v>4233</v>
      </c>
      <c r="D4470" s="143">
        <v>44360</v>
      </c>
      <c r="E4470" s="111" t="s">
        <v>1387</v>
      </c>
      <c r="F4470" s="111" t="s">
        <v>107</v>
      </c>
      <c r="G4470" s="111" t="s">
        <v>1070</v>
      </c>
      <c r="H4470" s="111" t="s">
        <v>117</v>
      </c>
      <c r="I4470" s="111" t="s">
        <v>1338</v>
      </c>
      <c r="J4470" s="112">
        <v>200</v>
      </c>
      <c r="K4470" s="112">
        <v>1186</v>
      </c>
      <c r="L4470" s="112">
        <v>237200</v>
      </c>
      <c r="M4470" s="112">
        <v>2.8237999999999999</v>
      </c>
      <c r="N4470" s="112">
        <v>564.76</v>
      </c>
      <c r="O4470" s="112">
        <v>0</v>
      </c>
      <c r="P4470" s="112">
        <v>0</v>
      </c>
      <c r="Q4470" s="112">
        <v>1188.8237999999999</v>
      </c>
      <c r="R4470" s="112">
        <v>237764.76</v>
      </c>
      <c r="S4470" s="111" t="s">
        <v>1386</v>
      </c>
    </row>
    <row r="4471" spans="1:19">
      <c r="A4471" s="111" t="s">
        <v>4232</v>
      </c>
      <c r="B4471" s="143">
        <v>44360</v>
      </c>
      <c r="C4471" s="111" t="s">
        <v>4233</v>
      </c>
      <c r="D4471" s="143">
        <v>44360</v>
      </c>
      <c r="E4471" s="111" t="s">
        <v>1387</v>
      </c>
      <c r="F4471" s="111" t="s">
        <v>107</v>
      </c>
      <c r="G4471" s="111" t="s">
        <v>1070</v>
      </c>
      <c r="H4471" s="111" t="s">
        <v>117</v>
      </c>
      <c r="I4471" s="111" t="s">
        <v>1436</v>
      </c>
      <c r="J4471" s="112">
        <v>100</v>
      </c>
      <c r="K4471" s="112">
        <v>1176</v>
      </c>
      <c r="L4471" s="112">
        <v>117600</v>
      </c>
      <c r="M4471" s="112">
        <v>2.8</v>
      </c>
      <c r="N4471" s="112">
        <v>280</v>
      </c>
      <c r="O4471" s="112">
        <v>0</v>
      </c>
      <c r="P4471" s="112">
        <v>0</v>
      </c>
      <c r="Q4471" s="112">
        <v>1178.8</v>
      </c>
      <c r="R4471" s="112">
        <v>117880</v>
      </c>
      <c r="S4471" s="111" t="s">
        <v>1386</v>
      </c>
    </row>
    <row r="4472" spans="1:19">
      <c r="A4472" s="111" t="s">
        <v>4232</v>
      </c>
      <c r="B4472" s="143">
        <v>44360</v>
      </c>
      <c r="C4472" s="111" t="s">
        <v>4233</v>
      </c>
      <c r="D4472" s="143">
        <v>44360</v>
      </c>
      <c r="E4472" s="111" t="s">
        <v>1387</v>
      </c>
      <c r="F4472" s="111" t="s">
        <v>107</v>
      </c>
      <c r="G4472" s="111" t="s">
        <v>1070</v>
      </c>
      <c r="H4472" s="111" t="s">
        <v>117</v>
      </c>
      <c r="I4472" s="111" t="s">
        <v>1315</v>
      </c>
      <c r="J4472" s="112">
        <v>130</v>
      </c>
      <c r="K4472" s="112">
        <v>7227</v>
      </c>
      <c r="L4472" s="112">
        <v>939510</v>
      </c>
      <c r="M4472" s="112">
        <v>17.207100000000001</v>
      </c>
      <c r="N4472" s="112">
        <v>2236.9229999999998</v>
      </c>
      <c r="O4472" s="112">
        <v>0</v>
      </c>
      <c r="P4472" s="112">
        <v>0</v>
      </c>
      <c r="Q4472" s="112">
        <v>7244.2070999999996</v>
      </c>
      <c r="R4472" s="112">
        <v>941746.92299999995</v>
      </c>
      <c r="S4472" s="111" t="s">
        <v>1386</v>
      </c>
    </row>
    <row r="4473" spans="1:19">
      <c r="A4473" s="111" t="s">
        <v>4232</v>
      </c>
      <c r="B4473" s="143">
        <v>44360</v>
      </c>
      <c r="C4473" s="111" t="s">
        <v>4233</v>
      </c>
      <c r="D4473" s="143">
        <v>44360</v>
      </c>
      <c r="E4473" s="111" t="s">
        <v>1387</v>
      </c>
      <c r="F4473" s="111" t="s">
        <v>107</v>
      </c>
      <c r="G4473" s="111" t="s">
        <v>1070</v>
      </c>
      <c r="H4473" s="111" t="s">
        <v>117</v>
      </c>
      <c r="I4473" s="111" t="s">
        <v>1367</v>
      </c>
      <c r="J4473" s="112">
        <v>100</v>
      </c>
      <c r="K4473" s="112">
        <v>7760</v>
      </c>
      <c r="L4473" s="112">
        <v>776000</v>
      </c>
      <c r="M4473" s="112">
        <v>18.476199999999999</v>
      </c>
      <c r="N4473" s="112">
        <v>1847.62</v>
      </c>
      <c r="O4473" s="112">
        <v>0</v>
      </c>
      <c r="P4473" s="112">
        <v>0</v>
      </c>
      <c r="Q4473" s="112">
        <v>7778.4762000000001</v>
      </c>
      <c r="R4473" s="112">
        <v>777847.62</v>
      </c>
      <c r="S4473" s="111" t="s">
        <v>1386</v>
      </c>
    </row>
    <row r="4474" spans="1:19">
      <c r="A4474" s="111" t="s">
        <v>4234</v>
      </c>
      <c r="B4474" s="143">
        <v>44360</v>
      </c>
      <c r="C4474" s="111" t="s">
        <v>4235</v>
      </c>
      <c r="D4474" s="143">
        <v>44360</v>
      </c>
      <c r="E4474" s="111" t="s">
        <v>1387</v>
      </c>
      <c r="F4474" s="111" t="s">
        <v>938</v>
      </c>
      <c r="G4474" s="111" t="s">
        <v>1403</v>
      </c>
      <c r="H4474" s="111" t="s">
        <v>54</v>
      </c>
      <c r="I4474" s="111" t="s">
        <v>1334</v>
      </c>
      <c r="J4474" s="112">
        <v>20</v>
      </c>
      <c r="K4474" s="112">
        <v>1400</v>
      </c>
      <c r="L4474" s="112">
        <v>28000</v>
      </c>
      <c r="M4474" s="112">
        <v>3.3332999999999999</v>
      </c>
      <c r="N4474" s="112">
        <v>66.665999999999997</v>
      </c>
      <c r="O4474" s="112">
        <v>0</v>
      </c>
      <c r="P4474" s="112">
        <v>0</v>
      </c>
      <c r="Q4474" s="112">
        <v>1403.3333</v>
      </c>
      <c r="R4474" s="112">
        <v>28066.666000000001</v>
      </c>
      <c r="S4474" s="111" t="s">
        <v>1386</v>
      </c>
    </row>
    <row r="4475" spans="1:19">
      <c r="A4475" s="111" t="s">
        <v>4234</v>
      </c>
      <c r="B4475" s="143">
        <v>44360</v>
      </c>
      <c r="C4475" s="111" t="s">
        <v>4235</v>
      </c>
      <c r="D4475" s="143">
        <v>44360</v>
      </c>
      <c r="E4475" s="111" t="s">
        <v>1387</v>
      </c>
      <c r="F4475" s="111" t="s">
        <v>938</v>
      </c>
      <c r="G4475" s="111" t="s">
        <v>1403</v>
      </c>
      <c r="H4475" s="111" t="s">
        <v>54</v>
      </c>
      <c r="I4475" s="111" t="s">
        <v>1127</v>
      </c>
      <c r="J4475" s="112">
        <v>25</v>
      </c>
      <c r="K4475" s="112">
        <v>1419</v>
      </c>
      <c r="L4475" s="112">
        <v>35475</v>
      </c>
      <c r="M4475" s="112">
        <v>3.3786</v>
      </c>
      <c r="N4475" s="112">
        <v>84.465000000000003</v>
      </c>
      <c r="O4475" s="112">
        <v>0</v>
      </c>
      <c r="P4475" s="112">
        <v>0</v>
      </c>
      <c r="Q4475" s="112">
        <v>1422.3786</v>
      </c>
      <c r="R4475" s="112">
        <v>35559.464999999997</v>
      </c>
      <c r="S4475" s="111" t="s">
        <v>1386</v>
      </c>
    </row>
    <row r="4476" spans="1:19">
      <c r="A4476" s="111" t="s">
        <v>4234</v>
      </c>
      <c r="B4476" s="143">
        <v>44360</v>
      </c>
      <c r="C4476" s="111" t="s">
        <v>4235</v>
      </c>
      <c r="D4476" s="143">
        <v>44360</v>
      </c>
      <c r="E4476" s="111" t="s">
        <v>1387</v>
      </c>
      <c r="F4476" s="111" t="s">
        <v>938</v>
      </c>
      <c r="G4476" s="111" t="s">
        <v>1403</v>
      </c>
      <c r="H4476" s="111" t="s">
        <v>54</v>
      </c>
      <c r="I4476" s="111" t="s">
        <v>1315</v>
      </c>
      <c r="J4476" s="112">
        <v>10</v>
      </c>
      <c r="K4476" s="112">
        <v>7227</v>
      </c>
      <c r="L4476" s="112">
        <v>72270</v>
      </c>
      <c r="M4476" s="112">
        <v>17.207100000000001</v>
      </c>
      <c r="N4476" s="112">
        <v>172.071</v>
      </c>
      <c r="O4476" s="112">
        <v>0</v>
      </c>
      <c r="P4476" s="112">
        <v>0</v>
      </c>
      <c r="Q4476" s="112">
        <v>7244.2070999999996</v>
      </c>
      <c r="R4476" s="112">
        <v>72442.070999999996</v>
      </c>
      <c r="S4476" s="111" t="s">
        <v>1386</v>
      </c>
    </row>
    <row r="4477" spans="1:19">
      <c r="A4477" s="111" t="s">
        <v>4234</v>
      </c>
      <c r="B4477" s="143">
        <v>44360</v>
      </c>
      <c r="C4477" s="111" t="s">
        <v>4235</v>
      </c>
      <c r="D4477" s="143">
        <v>44360</v>
      </c>
      <c r="E4477" s="111" t="s">
        <v>1387</v>
      </c>
      <c r="F4477" s="111" t="s">
        <v>938</v>
      </c>
      <c r="G4477" s="111" t="s">
        <v>1403</v>
      </c>
      <c r="H4477" s="111" t="s">
        <v>54</v>
      </c>
      <c r="I4477" s="111" t="s">
        <v>1436</v>
      </c>
      <c r="J4477" s="112">
        <v>20</v>
      </c>
      <c r="K4477" s="112">
        <v>1176</v>
      </c>
      <c r="L4477" s="112">
        <v>23520</v>
      </c>
      <c r="M4477" s="112">
        <v>2.8</v>
      </c>
      <c r="N4477" s="112">
        <v>56</v>
      </c>
      <c r="O4477" s="112">
        <v>0</v>
      </c>
      <c r="P4477" s="112">
        <v>0</v>
      </c>
      <c r="Q4477" s="112">
        <v>1178.8</v>
      </c>
      <c r="R4477" s="112">
        <v>23576</v>
      </c>
      <c r="S4477" s="111" t="s">
        <v>1386</v>
      </c>
    </row>
    <row r="4478" spans="1:19">
      <c r="A4478" s="111" t="s">
        <v>4234</v>
      </c>
      <c r="B4478" s="143">
        <v>44360</v>
      </c>
      <c r="C4478" s="111" t="s">
        <v>4235</v>
      </c>
      <c r="D4478" s="143">
        <v>44360</v>
      </c>
      <c r="E4478" s="111" t="s">
        <v>1387</v>
      </c>
      <c r="F4478" s="111" t="s">
        <v>938</v>
      </c>
      <c r="G4478" s="111" t="s">
        <v>1403</v>
      </c>
      <c r="H4478" s="111" t="s">
        <v>54</v>
      </c>
      <c r="I4478" s="111" t="s">
        <v>1286</v>
      </c>
      <c r="J4478" s="112">
        <v>20</v>
      </c>
      <c r="K4478" s="112">
        <v>1361</v>
      </c>
      <c r="L4478" s="112">
        <v>27220</v>
      </c>
      <c r="M4478" s="112">
        <v>3.2404999999999999</v>
      </c>
      <c r="N4478" s="112">
        <v>64.81</v>
      </c>
      <c r="O4478" s="112">
        <v>0</v>
      </c>
      <c r="P4478" s="112">
        <v>0</v>
      </c>
      <c r="Q4478" s="112">
        <v>1364.2405000000001</v>
      </c>
      <c r="R4478" s="112">
        <v>27284.81</v>
      </c>
      <c r="S4478" s="111" t="s">
        <v>1386</v>
      </c>
    </row>
    <row r="4479" spans="1:19">
      <c r="A4479" s="111" t="s">
        <v>4234</v>
      </c>
      <c r="B4479" s="143">
        <v>44360</v>
      </c>
      <c r="C4479" s="111" t="s">
        <v>4235</v>
      </c>
      <c r="D4479" s="143">
        <v>44360</v>
      </c>
      <c r="E4479" s="111" t="s">
        <v>1387</v>
      </c>
      <c r="F4479" s="111" t="s">
        <v>938</v>
      </c>
      <c r="G4479" s="111" t="s">
        <v>1403</v>
      </c>
      <c r="H4479" s="111" t="s">
        <v>54</v>
      </c>
      <c r="I4479" s="111" t="s">
        <v>1283</v>
      </c>
      <c r="J4479" s="112">
        <v>20</v>
      </c>
      <c r="K4479" s="112">
        <v>1244</v>
      </c>
      <c r="L4479" s="112">
        <v>24880</v>
      </c>
      <c r="M4479" s="112">
        <v>2.9619</v>
      </c>
      <c r="N4479" s="112">
        <v>59.238</v>
      </c>
      <c r="O4479" s="112">
        <v>0</v>
      </c>
      <c r="P4479" s="112">
        <v>0</v>
      </c>
      <c r="Q4479" s="112">
        <v>1246.9619</v>
      </c>
      <c r="R4479" s="112">
        <v>24939.238000000001</v>
      </c>
      <c r="S4479" s="111" t="s">
        <v>1386</v>
      </c>
    </row>
    <row r="4480" spans="1:19">
      <c r="A4480" s="111" t="s">
        <v>4234</v>
      </c>
      <c r="B4480" s="143">
        <v>44360</v>
      </c>
      <c r="C4480" s="111" t="s">
        <v>4235</v>
      </c>
      <c r="D4480" s="143">
        <v>44360</v>
      </c>
      <c r="E4480" s="111" t="s">
        <v>1387</v>
      </c>
      <c r="F4480" s="111" t="s">
        <v>938</v>
      </c>
      <c r="G4480" s="111" t="s">
        <v>1403</v>
      </c>
      <c r="H4480" s="111" t="s">
        <v>54</v>
      </c>
      <c r="I4480" s="111" t="s">
        <v>1338</v>
      </c>
      <c r="J4480" s="112">
        <v>40</v>
      </c>
      <c r="K4480" s="112">
        <v>1186</v>
      </c>
      <c r="L4480" s="112">
        <v>47440</v>
      </c>
      <c r="M4480" s="112">
        <v>2.8237999999999999</v>
      </c>
      <c r="N4480" s="112">
        <v>112.952</v>
      </c>
      <c r="O4480" s="112">
        <v>0</v>
      </c>
      <c r="P4480" s="112">
        <v>0</v>
      </c>
      <c r="Q4480" s="112">
        <v>1188.8237999999999</v>
      </c>
      <c r="R4480" s="112">
        <v>47552.951999999997</v>
      </c>
      <c r="S4480" s="111" t="s">
        <v>1386</v>
      </c>
    </row>
    <row r="4481" spans="1:19">
      <c r="A4481" s="111" t="s">
        <v>4236</v>
      </c>
      <c r="B4481" s="143">
        <v>44360</v>
      </c>
      <c r="C4481" s="111" t="s">
        <v>4237</v>
      </c>
      <c r="D4481" s="143">
        <v>44360</v>
      </c>
      <c r="E4481" s="111" t="s">
        <v>1387</v>
      </c>
      <c r="F4481" s="111" t="s">
        <v>56</v>
      </c>
      <c r="G4481" s="111" t="s">
        <v>57</v>
      </c>
      <c r="H4481" s="111" t="s">
        <v>54</v>
      </c>
      <c r="I4481" s="111" t="s">
        <v>1315</v>
      </c>
      <c r="J4481" s="112">
        <v>14</v>
      </c>
      <c r="K4481" s="112">
        <v>7227</v>
      </c>
      <c r="L4481" s="112">
        <v>101178</v>
      </c>
      <c r="M4481" s="112">
        <v>17.207100000000001</v>
      </c>
      <c r="N4481" s="112">
        <v>240.89940000000001</v>
      </c>
      <c r="O4481" s="112">
        <v>0</v>
      </c>
      <c r="P4481" s="112">
        <v>0</v>
      </c>
      <c r="Q4481" s="112">
        <v>7244.2070999999996</v>
      </c>
      <c r="R4481" s="112">
        <v>101418.89939999999</v>
      </c>
      <c r="S4481" s="111" t="s">
        <v>1386</v>
      </c>
    </row>
    <row r="4482" spans="1:19">
      <c r="A4482" s="111" t="s">
        <v>4236</v>
      </c>
      <c r="B4482" s="143">
        <v>44360</v>
      </c>
      <c r="C4482" s="111" t="s">
        <v>4237</v>
      </c>
      <c r="D4482" s="143">
        <v>44360</v>
      </c>
      <c r="E4482" s="111" t="s">
        <v>1387</v>
      </c>
      <c r="F4482" s="111" t="s">
        <v>56</v>
      </c>
      <c r="G4482" s="111" t="s">
        <v>57</v>
      </c>
      <c r="H4482" s="111" t="s">
        <v>54</v>
      </c>
      <c r="I4482" s="111" t="s">
        <v>1367</v>
      </c>
      <c r="J4482" s="112">
        <v>15</v>
      </c>
      <c r="K4482" s="112">
        <v>7760</v>
      </c>
      <c r="L4482" s="112">
        <v>116400</v>
      </c>
      <c r="M4482" s="112">
        <v>18.476199999999999</v>
      </c>
      <c r="N4482" s="112">
        <v>277.14299999999997</v>
      </c>
      <c r="O4482" s="112">
        <v>0</v>
      </c>
      <c r="P4482" s="112">
        <v>0</v>
      </c>
      <c r="Q4482" s="112">
        <v>7778.4762000000001</v>
      </c>
      <c r="R4482" s="112">
        <v>116677.143</v>
      </c>
      <c r="S4482" s="111" t="s">
        <v>1386</v>
      </c>
    </row>
    <row r="4483" spans="1:19">
      <c r="A4483" s="111" t="s">
        <v>4236</v>
      </c>
      <c r="B4483" s="143">
        <v>44360</v>
      </c>
      <c r="C4483" s="111" t="s">
        <v>4237</v>
      </c>
      <c r="D4483" s="143">
        <v>44360</v>
      </c>
      <c r="E4483" s="111" t="s">
        <v>1387</v>
      </c>
      <c r="F4483" s="111" t="s">
        <v>56</v>
      </c>
      <c r="G4483" s="111" t="s">
        <v>57</v>
      </c>
      <c r="H4483" s="111" t="s">
        <v>54</v>
      </c>
      <c r="I4483" s="111" t="s">
        <v>1436</v>
      </c>
      <c r="J4483" s="112">
        <v>150</v>
      </c>
      <c r="K4483" s="112">
        <v>1176</v>
      </c>
      <c r="L4483" s="112">
        <v>176400</v>
      </c>
      <c r="M4483" s="112">
        <v>2.8</v>
      </c>
      <c r="N4483" s="112">
        <v>420</v>
      </c>
      <c r="O4483" s="112">
        <v>0</v>
      </c>
      <c r="P4483" s="112">
        <v>0</v>
      </c>
      <c r="Q4483" s="112">
        <v>1178.8</v>
      </c>
      <c r="R4483" s="112">
        <v>176820</v>
      </c>
      <c r="S4483" s="111" t="s">
        <v>1386</v>
      </c>
    </row>
    <row r="4484" spans="1:19">
      <c r="A4484" s="111" t="s">
        <v>4236</v>
      </c>
      <c r="B4484" s="143">
        <v>44360</v>
      </c>
      <c r="C4484" s="111" t="s">
        <v>4237</v>
      </c>
      <c r="D4484" s="143">
        <v>44360</v>
      </c>
      <c r="E4484" s="111" t="s">
        <v>1387</v>
      </c>
      <c r="F4484" s="111" t="s">
        <v>56</v>
      </c>
      <c r="G4484" s="111" t="s">
        <v>57</v>
      </c>
      <c r="H4484" s="111" t="s">
        <v>54</v>
      </c>
      <c r="I4484" s="111" t="s">
        <v>1338</v>
      </c>
      <c r="J4484" s="112">
        <v>200</v>
      </c>
      <c r="K4484" s="112">
        <v>1186</v>
      </c>
      <c r="L4484" s="112">
        <v>237200</v>
      </c>
      <c r="M4484" s="112">
        <v>2.8237999999999999</v>
      </c>
      <c r="N4484" s="112">
        <v>564.76</v>
      </c>
      <c r="O4484" s="112">
        <v>0</v>
      </c>
      <c r="P4484" s="112">
        <v>0</v>
      </c>
      <c r="Q4484" s="112">
        <v>1188.8237999999999</v>
      </c>
      <c r="R4484" s="112">
        <v>237764.76</v>
      </c>
      <c r="S4484" s="111" t="s">
        <v>1386</v>
      </c>
    </row>
    <row r="4485" spans="1:19">
      <c r="A4485" s="111" t="s">
        <v>4238</v>
      </c>
      <c r="B4485" s="143">
        <v>44360</v>
      </c>
      <c r="C4485" s="111" t="s">
        <v>4239</v>
      </c>
      <c r="D4485" s="143">
        <v>44360</v>
      </c>
      <c r="E4485" s="111" t="s">
        <v>1387</v>
      </c>
      <c r="F4485" s="111" t="s">
        <v>1352</v>
      </c>
      <c r="G4485" s="111" t="s">
        <v>57</v>
      </c>
      <c r="H4485" s="111" t="s">
        <v>54</v>
      </c>
      <c r="I4485" s="111" t="s">
        <v>1436</v>
      </c>
      <c r="J4485" s="112">
        <v>60</v>
      </c>
      <c r="K4485" s="112">
        <v>1176</v>
      </c>
      <c r="L4485" s="112">
        <v>70560</v>
      </c>
      <c r="M4485" s="112">
        <v>2.8</v>
      </c>
      <c r="N4485" s="112">
        <v>168</v>
      </c>
      <c r="O4485" s="112">
        <v>0</v>
      </c>
      <c r="P4485" s="112">
        <v>0</v>
      </c>
      <c r="Q4485" s="112">
        <v>1178.8</v>
      </c>
      <c r="R4485" s="112">
        <v>70728</v>
      </c>
      <c r="S4485" s="111" t="s">
        <v>1386</v>
      </c>
    </row>
    <row r="4486" spans="1:19">
      <c r="A4486" s="111" t="s">
        <v>4238</v>
      </c>
      <c r="B4486" s="143">
        <v>44360</v>
      </c>
      <c r="C4486" s="111" t="s">
        <v>4239</v>
      </c>
      <c r="D4486" s="143">
        <v>44360</v>
      </c>
      <c r="E4486" s="111" t="s">
        <v>1387</v>
      </c>
      <c r="F4486" s="111" t="s">
        <v>1352</v>
      </c>
      <c r="G4486" s="111" t="s">
        <v>57</v>
      </c>
      <c r="H4486" s="111" t="s">
        <v>54</v>
      </c>
      <c r="I4486" s="111" t="s">
        <v>1338</v>
      </c>
      <c r="J4486" s="112">
        <v>80</v>
      </c>
      <c r="K4486" s="112">
        <v>1186</v>
      </c>
      <c r="L4486" s="112">
        <v>94880</v>
      </c>
      <c r="M4486" s="112">
        <v>2.8237999999999999</v>
      </c>
      <c r="N4486" s="112">
        <v>225.904</v>
      </c>
      <c r="O4486" s="112">
        <v>0</v>
      </c>
      <c r="P4486" s="112">
        <v>0</v>
      </c>
      <c r="Q4486" s="112">
        <v>1188.8237999999999</v>
      </c>
      <c r="R4486" s="112">
        <v>95105.903999999995</v>
      </c>
      <c r="S4486" s="111" t="s">
        <v>1386</v>
      </c>
    </row>
    <row r="4487" spans="1:19">
      <c r="A4487" s="111" t="s">
        <v>4238</v>
      </c>
      <c r="B4487" s="143">
        <v>44360</v>
      </c>
      <c r="C4487" s="111" t="s">
        <v>4239</v>
      </c>
      <c r="D4487" s="143">
        <v>44360</v>
      </c>
      <c r="E4487" s="111" t="s">
        <v>1387</v>
      </c>
      <c r="F4487" s="111" t="s">
        <v>1352</v>
      </c>
      <c r="G4487" s="111" t="s">
        <v>57</v>
      </c>
      <c r="H4487" s="111" t="s">
        <v>54</v>
      </c>
      <c r="I4487" s="111" t="s">
        <v>1334</v>
      </c>
      <c r="J4487" s="112">
        <v>30</v>
      </c>
      <c r="K4487" s="112">
        <v>1400</v>
      </c>
      <c r="L4487" s="112">
        <v>42000</v>
      </c>
      <c r="M4487" s="112">
        <v>3.3332999999999999</v>
      </c>
      <c r="N4487" s="112">
        <v>99.998999999999995</v>
      </c>
      <c r="O4487" s="112">
        <v>0</v>
      </c>
      <c r="P4487" s="112">
        <v>0</v>
      </c>
      <c r="Q4487" s="112">
        <v>1403.3333</v>
      </c>
      <c r="R4487" s="112">
        <v>42099.999000000003</v>
      </c>
      <c r="S4487" s="111" t="s">
        <v>1386</v>
      </c>
    </row>
    <row r="4488" spans="1:19">
      <c r="A4488" s="111" t="s">
        <v>4238</v>
      </c>
      <c r="B4488" s="143">
        <v>44360</v>
      </c>
      <c r="C4488" s="111" t="s">
        <v>4239</v>
      </c>
      <c r="D4488" s="143">
        <v>44360</v>
      </c>
      <c r="E4488" s="111" t="s">
        <v>1387</v>
      </c>
      <c r="F4488" s="111" t="s">
        <v>1352</v>
      </c>
      <c r="G4488" s="111" t="s">
        <v>57</v>
      </c>
      <c r="H4488" s="111" t="s">
        <v>54</v>
      </c>
      <c r="I4488" s="111" t="s">
        <v>1283</v>
      </c>
      <c r="J4488" s="112">
        <v>80</v>
      </c>
      <c r="K4488" s="112">
        <v>1244</v>
      </c>
      <c r="L4488" s="112">
        <v>99520</v>
      </c>
      <c r="M4488" s="112">
        <v>2.9619</v>
      </c>
      <c r="N4488" s="112">
        <v>236.952</v>
      </c>
      <c r="O4488" s="112">
        <v>0</v>
      </c>
      <c r="P4488" s="112">
        <v>0</v>
      </c>
      <c r="Q4488" s="112">
        <v>1246.9619</v>
      </c>
      <c r="R4488" s="112">
        <v>99756.952000000005</v>
      </c>
      <c r="S4488" s="111" t="s">
        <v>1386</v>
      </c>
    </row>
    <row r="4489" spans="1:19">
      <c r="A4489" s="111" t="s">
        <v>4238</v>
      </c>
      <c r="B4489" s="143">
        <v>44360</v>
      </c>
      <c r="C4489" s="111" t="s">
        <v>4239</v>
      </c>
      <c r="D4489" s="143">
        <v>44360</v>
      </c>
      <c r="E4489" s="111" t="s">
        <v>1387</v>
      </c>
      <c r="F4489" s="111" t="s">
        <v>1352</v>
      </c>
      <c r="G4489" s="111" t="s">
        <v>57</v>
      </c>
      <c r="H4489" s="111" t="s">
        <v>54</v>
      </c>
      <c r="I4489" s="111" t="s">
        <v>1315</v>
      </c>
      <c r="J4489" s="112">
        <v>10</v>
      </c>
      <c r="K4489" s="112">
        <v>7227</v>
      </c>
      <c r="L4489" s="112">
        <v>72270</v>
      </c>
      <c r="M4489" s="112">
        <v>17.207100000000001</v>
      </c>
      <c r="N4489" s="112">
        <v>172.071</v>
      </c>
      <c r="O4489" s="112">
        <v>0</v>
      </c>
      <c r="P4489" s="112">
        <v>0</v>
      </c>
      <c r="Q4489" s="112">
        <v>7244.2070999999996</v>
      </c>
      <c r="R4489" s="112">
        <v>72442.070999999996</v>
      </c>
      <c r="S4489" s="111" t="s">
        <v>1386</v>
      </c>
    </row>
    <row r="4490" spans="1:19">
      <c r="A4490" s="111" t="s">
        <v>4238</v>
      </c>
      <c r="B4490" s="143">
        <v>44360</v>
      </c>
      <c r="C4490" s="111" t="s">
        <v>4239</v>
      </c>
      <c r="D4490" s="143">
        <v>44360</v>
      </c>
      <c r="E4490" s="111" t="s">
        <v>1387</v>
      </c>
      <c r="F4490" s="111" t="s">
        <v>1352</v>
      </c>
      <c r="G4490" s="111" t="s">
        <v>57</v>
      </c>
      <c r="H4490" s="111" t="s">
        <v>54</v>
      </c>
      <c r="I4490" s="111" t="s">
        <v>1367</v>
      </c>
      <c r="J4490" s="112">
        <v>10</v>
      </c>
      <c r="K4490" s="112">
        <v>7760</v>
      </c>
      <c r="L4490" s="112">
        <v>77600</v>
      </c>
      <c r="M4490" s="112">
        <v>18.476199999999999</v>
      </c>
      <c r="N4490" s="112">
        <v>184.762</v>
      </c>
      <c r="O4490" s="112">
        <v>0</v>
      </c>
      <c r="P4490" s="112">
        <v>0</v>
      </c>
      <c r="Q4490" s="112">
        <v>7778.4762000000001</v>
      </c>
      <c r="R4490" s="112">
        <v>77784.762000000002</v>
      </c>
      <c r="S4490" s="111" t="s">
        <v>1386</v>
      </c>
    </row>
    <row r="4491" spans="1:19">
      <c r="A4491" s="111" t="s">
        <v>4240</v>
      </c>
      <c r="B4491" s="143">
        <v>44360</v>
      </c>
      <c r="C4491" s="111" t="s">
        <v>4241</v>
      </c>
      <c r="D4491" s="143">
        <v>44360</v>
      </c>
      <c r="E4491" s="111" t="s">
        <v>1387</v>
      </c>
      <c r="F4491" s="111" t="s">
        <v>108</v>
      </c>
      <c r="G4491" s="111" t="s">
        <v>1070</v>
      </c>
      <c r="H4491" s="111" t="s">
        <v>117</v>
      </c>
      <c r="I4491" s="111" t="s">
        <v>1338</v>
      </c>
      <c r="J4491" s="112">
        <v>40</v>
      </c>
      <c r="K4491" s="112">
        <v>1186</v>
      </c>
      <c r="L4491" s="112">
        <v>47440</v>
      </c>
      <c r="M4491" s="112">
        <v>2.8237999999999999</v>
      </c>
      <c r="N4491" s="112">
        <v>112.952</v>
      </c>
      <c r="O4491" s="112">
        <v>0</v>
      </c>
      <c r="P4491" s="112">
        <v>0</v>
      </c>
      <c r="Q4491" s="112">
        <v>1188.8237999999999</v>
      </c>
      <c r="R4491" s="112">
        <v>47552.951999999997</v>
      </c>
      <c r="S4491" s="111" t="s">
        <v>1386</v>
      </c>
    </row>
    <row r="4492" spans="1:19">
      <c r="A4492" s="111" t="s">
        <v>4240</v>
      </c>
      <c r="B4492" s="143">
        <v>44360</v>
      </c>
      <c r="C4492" s="111" t="s">
        <v>4241</v>
      </c>
      <c r="D4492" s="143">
        <v>44360</v>
      </c>
      <c r="E4492" s="111" t="s">
        <v>1387</v>
      </c>
      <c r="F4492" s="111" t="s">
        <v>108</v>
      </c>
      <c r="G4492" s="111" t="s">
        <v>1070</v>
      </c>
      <c r="H4492" s="111" t="s">
        <v>117</v>
      </c>
      <c r="I4492" s="111" t="s">
        <v>1315</v>
      </c>
      <c r="J4492" s="112">
        <v>50</v>
      </c>
      <c r="K4492" s="112">
        <v>7227</v>
      </c>
      <c r="L4492" s="112">
        <v>361350</v>
      </c>
      <c r="M4492" s="112">
        <v>17.207100000000001</v>
      </c>
      <c r="N4492" s="112">
        <v>860.35500000000002</v>
      </c>
      <c r="O4492" s="112">
        <v>0</v>
      </c>
      <c r="P4492" s="112">
        <v>0</v>
      </c>
      <c r="Q4492" s="112">
        <v>7244.2070999999996</v>
      </c>
      <c r="R4492" s="112">
        <v>362210.35499999998</v>
      </c>
      <c r="S4492" s="111" t="s">
        <v>1386</v>
      </c>
    </row>
    <row r="4493" spans="1:19">
      <c r="A4493" s="111" t="s">
        <v>4242</v>
      </c>
      <c r="B4493" s="143">
        <v>44360</v>
      </c>
      <c r="C4493" s="111" t="s">
        <v>4243</v>
      </c>
      <c r="D4493" s="143">
        <v>44360</v>
      </c>
      <c r="E4493" s="111" t="s">
        <v>1387</v>
      </c>
      <c r="F4493" s="111" t="s">
        <v>7</v>
      </c>
      <c r="G4493" s="111" t="s">
        <v>1388</v>
      </c>
      <c r="H4493" s="111" t="s">
        <v>117</v>
      </c>
      <c r="I4493" s="111" t="s">
        <v>1338</v>
      </c>
      <c r="J4493" s="112">
        <v>30</v>
      </c>
      <c r="K4493" s="112">
        <v>1186</v>
      </c>
      <c r="L4493" s="112">
        <v>35580</v>
      </c>
      <c r="M4493" s="112">
        <v>2.8237999999999999</v>
      </c>
      <c r="N4493" s="112">
        <v>84.713999999999999</v>
      </c>
      <c r="O4493" s="112">
        <v>0</v>
      </c>
      <c r="P4493" s="112">
        <v>0</v>
      </c>
      <c r="Q4493" s="112">
        <v>1188.8237999999999</v>
      </c>
      <c r="R4493" s="112">
        <v>35664.714</v>
      </c>
      <c r="S4493" s="111" t="s">
        <v>1386</v>
      </c>
    </row>
    <row r="4494" spans="1:19">
      <c r="A4494" s="111" t="s">
        <v>4242</v>
      </c>
      <c r="B4494" s="143">
        <v>44360</v>
      </c>
      <c r="C4494" s="111" t="s">
        <v>4243</v>
      </c>
      <c r="D4494" s="143">
        <v>44360</v>
      </c>
      <c r="E4494" s="111" t="s">
        <v>1387</v>
      </c>
      <c r="F4494" s="111" t="s">
        <v>7</v>
      </c>
      <c r="G4494" s="111" t="s">
        <v>1388</v>
      </c>
      <c r="H4494" s="111" t="s">
        <v>117</v>
      </c>
      <c r="I4494" s="111" t="s">
        <v>1315</v>
      </c>
      <c r="J4494" s="112">
        <v>5</v>
      </c>
      <c r="K4494" s="112">
        <v>7227</v>
      </c>
      <c r="L4494" s="112">
        <v>36135</v>
      </c>
      <c r="M4494" s="112">
        <v>17.207100000000001</v>
      </c>
      <c r="N4494" s="112">
        <v>86.035499999999999</v>
      </c>
      <c r="O4494" s="112">
        <v>0</v>
      </c>
      <c r="P4494" s="112">
        <v>0</v>
      </c>
      <c r="Q4494" s="112">
        <v>7244.2070999999996</v>
      </c>
      <c r="R4494" s="112">
        <v>36221.035499999998</v>
      </c>
      <c r="S4494" s="111" t="s">
        <v>1386</v>
      </c>
    </row>
    <row r="4495" spans="1:19">
      <c r="A4495" s="111" t="s">
        <v>4244</v>
      </c>
      <c r="B4495" s="143">
        <v>44360</v>
      </c>
      <c r="C4495" s="111" t="s">
        <v>4245</v>
      </c>
      <c r="D4495" s="143">
        <v>44360</v>
      </c>
      <c r="E4495" s="111" t="s">
        <v>1387</v>
      </c>
      <c r="F4495" s="111" t="s">
        <v>5</v>
      </c>
      <c r="G4495" s="111" t="s">
        <v>1388</v>
      </c>
      <c r="H4495" s="111" t="s">
        <v>117</v>
      </c>
      <c r="I4495" s="111" t="s">
        <v>1315</v>
      </c>
      <c r="J4495" s="112">
        <v>10</v>
      </c>
      <c r="K4495" s="112">
        <v>7227</v>
      </c>
      <c r="L4495" s="112">
        <v>72270</v>
      </c>
      <c r="M4495" s="112">
        <v>17.207100000000001</v>
      </c>
      <c r="N4495" s="112">
        <v>172.071</v>
      </c>
      <c r="O4495" s="112">
        <v>0</v>
      </c>
      <c r="P4495" s="112">
        <v>0</v>
      </c>
      <c r="Q4495" s="112">
        <v>7244.2070999999996</v>
      </c>
      <c r="R4495" s="112">
        <v>72442.070999999996</v>
      </c>
      <c r="S4495" s="111" t="s">
        <v>1386</v>
      </c>
    </row>
    <row r="4496" spans="1:19">
      <c r="A4496" s="111" t="s">
        <v>4246</v>
      </c>
      <c r="B4496" s="143">
        <v>44360</v>
      </c>
      <c r="C4496" s="111" t="s">
        <v>4247</v>
      </c>
      <c r="D4496" s="143">
        <v>44360</v>
      </c>
      <c r="E4496" s="111" t="s">
        <v>1387</v>
      </c>
      <c r="F4496" s="111" t="s">
        <v>6</v>
      </c>
      <c r="G4496" s="111" t="s">
        <v>1388</v>
      </c>
      <c r="H4496" s="111" t="s">
        <v>117</v>
      </c>
      <c r="I4496" s="111" t="s">
        <v>1338</v>
      </c>
      <c r="J4496" s="112">
        <v>100</v>
      </c>
      <c r="K4496" s="112">
        <v>1186</v>
      </c>
      <c r="L4496" s="112">
        <v>118600</v>
      </c>
      <c r="M4496" s="112">
        <v>2.8237999999999999</v>
      </c>
      <c r="N4496" s="112">
        <v>282.38</v>
      </c>
      <c r="O4496" s="112">
        <v>0</v>
      </c>
      <c r="P4496" s="112">
        <v>0</v>
      </c>
      <c r="Q4496" s="112">
        <v>1188.8237999999999</v>
      </c>
      <c r="R4496" s="112">
        <v>118882.38</v>
      </c>
      <c r="S4496" s="111" t="s">
        <v>1386</v>
      </c>
    </row>
    <row r="4497" spans="1:19">
      <c r="A4497" s="111" t="s">
        <v>4246</v>
      </c>
      <c r="B4497" s="143">
        <v>44360</v>
      </c>
      <c r="C4497" s="111" t="s">
        <v>4247</v>
      </c>
      <c r="D4497" s="143">
        <v>44360</v>
      </c>
      <c r="E4497" s="111" t="s">
        <v>1387</v>
      </c>
      <c r="F4497" s="111" t="s">
        <v>6</v>
      </c>
      <c r="G4497" s="111" t="s">
        <v>1388</v>
      </c>
      <c r="H4497" s="111" t="s">
        <v>117</v>
      </c>
      <c r="I4497" s="111" t="s">
        <v>1286</v>
      </c>
      <c r="J4497" s="112">
        <v>40</v>
      </c>
      <c r="K4497" s="112">
        <v>1361</v>
      </c>
      <c r="L4497" s="112">
        <v>54440</v>
      </c>
      <c r="M4497" s="112">
        <v>3.2404999999999999</v>
      </c>
      <c r="N4497" s="112">
        <v>129.62</v>
      </c>
      <c r="O4497" s="112">
        <v>0</v>
      </c>
      <c r="P4497" s="112">
        <v>0</v>
      </c>
      <c r="Q4497" s="112">
        <v>1364.2405000000001</v>
      </c>
      <c r="R4497" s="112">
        <v>54569.62</v>
      </c>
      <c r="S4497" s="111" t="s">
        <v>1386</v>
      </c>
    </row>
    <row r="4498" spans="1:19">
      <c r="A4498" s="111" t="s">
        <v>4246</v>
      </c>
      <c r="B4498" s="143">
        <v>44360</v>
      </c>
      <c r="C4498" s="111" t="s">
        <v>4247</v>
      </c>
      <c r="D4498" s="143">
        <v>44360</v>
      </c>
      <c r="E4498" s="111" t="s">
        <v>1387</v>
      </c>
      <c r="F4498" s="111" t="s">
        <v>6</v>
      </c>
      <c r="G4498" s="111" t="s">
        <v>1388</v>
      </c>
      <c r="H4498" s="111" t="s">
        <v>117</v>
      </c>
      <c r="I4498" s="111" t="s">
        <v>1334</v>
      </c>
      <c r="J4498" s="112">
        <v>40</v>
      </c>
      <c r="K4498" s="112">
        <v>1400</v>
      </c>
      <c r="L4498" s="112">
        <v>56000</v>
      </c>
      <c r="M4498" s="112">
        <v>3.3332999999999999</v>
      </c>
      <c r="N4498" s="112">
        <v>133.33199999999999</v>
      </c>
      <c r="O4498" s="112">
        <v>0</v>
      </c>
      <c r="P4498" s="112">
        <v>0</v>
      </c>
      <c r="Q4498" s="112">
        <v>1403.3333</v>
      </c>
      <c r="R4498" s="112">
        <v>56133.332000000002</v>
      </c>
      <c r="S4498" s="111" t="s">
        <v>1386</v>
      </c>
    </row>
    <row r="4499" spans="1:19">
      <c r="A4499" s="111" t="s">
        <v>4246</v>
      </c>
      <c r="B4499" s="143">
        <v>44360</v>
      </c>
      <c r="C4499" s="111" t="s">
        <v>4247</v>
      </c>
      <c r="D4499" s="143">
        <v>44360</v>
      </c>
      <c r="E4499" s="111" t="s">
        <v>1387</v>
      </c>
      <c r="F4499" s="111" t="s">
        <v>6</v>
      </c>
      <c r="G4499" s="111" t="s">
        <v>1388</v>
      </c>
      <c r="H4499" s="111" t="s">
        <v>117</v>
      </c>
      <c r="I4499" s="111" t="s">
        <v>1315</v>
      </c>
      <c r="J4499" s="112">
        <v>5</v>
      </c>
      <c r="K4499" s="112">
        <v>7227</v>
      </c>
      <c r="L4499" s="112">
        <v>36135</v>
      </c>
      <c r="M4499" s="112">
        <v>17.207100000000001</v>
      </c>
      <c r="N4499" s="112">
        <v>86.035499999999999</v>
      </c>
      <c r="O4499" s="112">
        <v>0</v>
      </c>
      <c r="P4499" s="112">
        <v>0</v>
      </c>
      <c r="Q4499" s="112">
        <v>7244.2070999999996</v>
      </c>
      <c r="R4499" s="112">
        <v>36221.035499999998</v>
      </c>
      <c r="S4499" s="111" t="s">
        <v>1386</v>
      </c>
    </row>
    <row r="4500" spans="1:19">
      <c r="A4500" s="111" t="s">
        <v>4248</v>
      </c>
      <c r="B4500" s="143">
        <v>44360</v>
      </c>
      <c r="C4500" s="111" t="s">
        <v>4249</v>
      </c>
      <c r="D4500" s="143">
        <v>44360</v>
      </c>
      <c r="E4500" s="111" t="s">
        <v>1387</v>
      </c>
      <c r="F4500" s="111" t="s">
        <v>114</v>
      </c>
      <c r="G4500" s="111" t="s">
        <v>1398</v>
      </c>
      <c r="H4500" s="111" t="s">
        <v>117</v>
      </c>
      <c r="I4500" s="111" t="s">
        <v>1286</v>
      </c>
      <c r="J4500" s="112">
        <v>20</v>
      </c>
      <c r="K4500" s="112">
        <v>1361</v>
      </c>
      <c r="L4500" s="112">
        <v>27220</v>
      </c>
      <c r="M4500" s="112">
        <v>3.2404999999999999</v>
      </c>
      <c r="N4500" s="112">
        <v>64.81</v>
      </c>
      <c r="O4500" s="112">
        <v>0</v>
      </c>
      <c r="P4500" s="112">
        <v>0</v>
      </c>
      <c r="Q4500" s="112">
        <v>1364.2405000000001</v>
      </c>
      <c r="R4500" s="112">
        <v>27284.81</v>
      </c>
      <c r="S4500" s="111" t="s">
        <v>1386</v>
      </c>
    </row>
    <row r="4501" spans="1:19">
      <c r="A4501" s="111" t="s">
        <v>4248</v>
      </c>
      <c r="B4501" s="143">
        <v>44360</v>
      </c>
      <c r="C4501" s="111" t="s">
        <v>4249</v>
      </c>
      <c r="D4501" s="143">
        <v>44360</v>
      </c>
      <c r="E4501" s="111" t="s">
        <v>1387</v>
      </c>
      <c r="F4501" s="111" t="s">
        <v>114</v>
      </c>
      <c r="G4501" s="111" t="s">
        <v>1398</v>
      </c>
      <c r="H4501" s="111" t="s">
        <v>117</v>
      </c>
      <c r="I4501" s="111" t="s">
        <v>1338</v>
      </c>
      <c r="J4501" s="112">
        <v>40</v>
      </c>
      <c r="K4501" s="112">
        <v>1186</v>
      </c>
      <c r="L4501" s="112">
        <v>47440</v>
      </c>
      <c r="M4501" s="112">
        <v>2.8237999999999999</v>
      </c>
      <c r="N4501" s="112">
        <v>112.952</v>
      </c>
      <c r="O4501" s="112">
        <v>0</v>
      </c>
      <c r="P4501" s="112">
        <v>0</v>
      </c>
      <c r="Q4501" s="112">
        <v>1188.8237999999999</v>
      </c>
      <c r="R4501" s="112">
        <v>47552.951999999997</v>
      </c>
      <c r="S4501" s="111" t="s">
        <v>1386</v>
      </c>
    </row>
    <row r="4502" spans="1:19">
      <c r="A4502" s="111" t="s">
        <v>4248</v>
      </c>
      <c r="B4502" s="143">
        <v>44360</v>
      </c>
      <c r="C4502" s="111" t="s">
        <v>4249</v>
      </c>
      <c r="D4502" s="143">
        <v>44360</v>
      </c>
      <c r="E4502" s="111" t="s">
        <v>1387</v>
      </c>
      <c r="F4502" s="111" t="s">
        <v>114</v>
      </c>
      <c r="G4502" s="111" t="s">
        <v>1398</v>
      </c>
      <c r="H4502" s="111" t="s">
        <v>117</v>
      </c>
      <c r="I4502" s="111" t="s">
        <v>1436</v>
      </c>
      <c r="J4502" s="112">
        <v>100</v>
      </c>
      <c r="K4502" s="112">
        <v>1176</v>
      </c>
      <c r="L4502" s="112">
        <v>117600</v>
      </c>
      <c r="M4502" s="112">
        <v>2.8</v>
      </c>
      <c r="N4502" s="112">
        <v>280</v>
      </c>
      <c r="O4502" s="112">
        <v>0</v>
      </c>
      <c r="P4502" s="112">
        <v>0</v>
      </c>
      <c r="Q4502" s="112">
        <v>1178.8</v>
      </c>
      <c r="R4502" s="112">
        <v>117880</v>
      </c>
      <c r="S4502" s="111" t="s">
        <v>1386</v>
      </c>
    </row>
    <row r="4503" spans="1:19">
      <c r="A4503" s="111" t="s">
        <v>4248</v>
      </c>
      <c r="B4503" s="143">
        <v>44360</v>
      </c>
      <c r="C4503" s="111" t="s">
        <v>4249</v>
      </c>
      <c r="D4503" s="143">
        <v>44360</v>
      </c>
      <c r="E4503" s="111" t="s">
        <v>1387</v>
      </c>
      <c r="F4503" s="111" t="s">
        <v>114</v>
      </c>
      <c r="G4503" s="111" t="s">
        <v>1398</v>
      </c>
      <c r="H4503" s="111" t="s">
        <v>117</v>
      </c>
      <c r="I4503" s="111" t="s">
        <v>1283</v>
      </c>
      <c r="J4503" s="112">
        <v>40</v>
      </c>
      <c r="K4503" s="112">
        <v>1244</v>
      </c>
      <c r="L4503" s="112">
        <v>49760</v>
      </c>
      <c r="M4503" s="112">
        <v>2.9619</v>
      </c>
      <c r="N4503" s="112">
        <v>118.476</v>
      </c>
      <c r="O4503" s="112">
        <v>0</v>
      </c>
      <c r="P4503" s="112">
        <v>0</v>
      </c>
      <c r="Q4503" s="112">
        <v>1246.9619</v>
      </c>
      <c r="R4503" s="112">
        <v>49878.476000000002</v>
      </c>
      <c r="S4503" s="111" t="s">
        <v>1386</v>
      </c>
    </row>
    <row r="4504" spans="1:19">
      <c r="A4504" s="111" t="s">
        <v>4248</v>
      </c>
      <c r="B4504" s="143">
        <v>44360</v>
      </c>
      <c r="C4504" s="111" t="s">
        <v>4249</v>
      </c>
      <c r="D4504" s="143">
        <v>44360</v>
      </c>
      <c r="E4504" s="111" t="s">
        <v>1387</v>
      </c>
      <c r="F4504" s="111" t="s">
        <v>114</v>
      </c>
      <c r="G4504" s="111" t="s">
        <v>1398</v>
      </c>
      <c r="H4504" s="111" t="s">
        <v>117</v>
      </c>
      <c r="I4504" s="111" t="s">
        <v>1334</v>
      </c>
      <c r="J4504" s="112">
        <v>40</v>
      </c>
      <c r="K4504" s="112">
        <v>1400</v>
      </c>
      <c r="L4504" s="112">
        <v>56000</v>
      </c>
      <c r="M4504" s="112">
        <v>3.3332999999999999</v>
      </c>
      <c r="N4504" s="112">
        <v>133.33199999999999</v>
      </c>
      <c r="O4504" s="112">
        <v>0</v>
      </c>
      <c r="P4504" s="112">
        <v>0</v>
      </c>
      <c r="Q4504" s="112">
        <v>1403.3333</v>
      </c>
      <c r="R4504" s="112">
        <v>56133.332000000002</v>
      </c>
      <c r="S4504" s="111" t="s">
        <v>1386</v>
      </c>
    </row>
    <row r="4505" spans="1:19">
      <c r="A4505" s="111" t="s">
        <v>4248</v>
      </c>
      <c r="B4505" s="143">
        <v>44360</v>
      </c>
      <c r="C4505" s="111" t="s">
        <v>4249</v>
      </c>
      <c r="D4505" s="143">
        <v>44360</v>
      </c>
      <c r="E4505" s="111" t="s">
        <v>1387</v>
      </c>
      <c r="F4505" s="111" t="s">
        <v>114</v>
      </c>
      <c r="G4505" s="111" t="s">
        <v>1398</v>
      </c>
      <c r="H4505" s="111" t="s">
        <v>117</v>
      </c>
      <c r="I4505" s="111" t="s">
        <v>1127</v>
      </c>
      <c r="J4505" s="112">
        <v>40</v>
      </c>
      <c r="K4505" s="112">
        <v>1419</v>
      </c>
      <c r="L4505" s="112">
        <v>56760</v>
      </c>
      <c r="M4505" s="112">
        <v>3.3786</v>
      </c>
      <c r="N4505" s="112">
        <v>135.14400000000001</v>
      </c>
      <c r="O4505" s="112">
        <v>0</v>
      </c>
      <c r="P4505" s="112">
        <v>0</v>
      </c>
      <c r="Q4505" s="112">
        <v>1422.3786</v>
      </c>
      <c r="R4505" s="112">
        <v>56895.144</v>
      </c>
      <c r="S4505" s="111" t="s">
        <v>1386</v>
      </c>
    </row>
    <row r="4506" spans="1:19">
      <c r="A4506" s="111" t="s">
        <v>4250</v>
      </c>
      <c r="B4506" s="143">
        <v>44360</v>
      </c>
      <c r="C4506" s="111" t="s">
        <v>4251</v>
      </c>
      <c r="D4506" s="143">
        <v>44360</v>
      </c>
      <c r="E4506" s="111" t="s">
        <v>1387</v>
      </c>
      <c r="F4506" s="111" t="s">
        <v>115</v>
      </c>
      <c r="G4506" s="111" t="s">
        <v>1398</v>
      </c>
      <c r="H4506" s="111" t="s">
        <v>117</v>
      </c>
      <c r="I4506" s="111" t="s">
        <v>1315</v>
      </c>
      <c r="J4506" s="112">
        <v>20</v>
      </c>
      <c r="K4506" s="112">
        <v>7227</v>
      </c>
      <c r="L4506" s="112">
        <v>144540</v>
      </c>
      <c r="M4506" s="112">
        <v>17.207100000000001</v>
      </c>
      <c r="N4506" s="112">
        <v>344.142</v>
      </c>
      <c r="O4506" s="112">
        <v>0</v>
      </c>
      <c r="P4506" s="112">
        <v>0</v>
      </c>
      <c r="Q4506" s="112">
        <v>7244.2070999999996</v>
      </c>
      <c r="R4506" s="112">
        <v>144884.14199999999</v>
      </c>
      <c r="S4506" s="111" t="s">
        <v>1386</v>
      </c>
    </row>
    <row r="4507" spans="1:19">
      <c r="A4507" s="111" t="s">
        <v>4250</v>
      </c>
      <c r="B4507" s="143">
        <v>44360</v>
      </c>
      <c r="C4507" s="111" t="s">
        <v>4251</v>
      </c>
      <c r="D4507" s="143">
        <v>44360</v>
      </c>
      <c r="E4507" s="111" t="s">
        <v>1387</v>
      </c>
      <c r="F4507" s="111" t="s">
        <v>115</v>
      </c>
      <c r="G4507" s="111" t="s">
        <v>1398</v>
      </c>
      <c r="H4507" s="111" t="s">
        <v>117</v>
      </c>
      <c r="I4507" s="111" t="s">
        <v>1436</v>
      </c>
      <c r="J4507" s="112">
        <v>100</v>
      </c>
      <c r="K4507" s="112">
        <v>1176</v>
      </c>
      <c r="L4507" s="112">
        <v>117600</v>
      </c>
      <c r="M4507" s="112">
        <v>2.8</v>
      </c>
      <c r="N4507" s="112">
        <v>280</v>
      </c>
      <c r="O4507" s="112">
        <v>0</v>
      </c>
      <c r="P4507" s="112">
        <v>0</v>
      </c>
      <c r="Q4507" s="112">
        <v>1178.8</v>
      </c>
      <c r="R4507" s="112">
        <v>117880</v>
      </c>
      <c r="S4507" s="111" t="s">
        <v>1386</v>
      </c>
    </row>
    <row r="4508" spans="1:19">
      <c r="A4508" s="111" t="s">
        <v>4252</v>
      </c>
      <c r="B4508" s="143">
        <v>44360</v>
      </c>
      <c r="C4508" s="111" t="s">
        <v>4253</v>
      </c>
      <c r="D4508" s="143">
        <v>44360</v>
      </c>
      <c r="E4508" s="111" t="s">
        <v>1387</v>
      </c>
      <c r="F4508" s="111" t="s">
        <v>1480</v>
      </c>
      <c r="G4508" s="111" t="s">
        <v>117</v>
      </c>
      <c r="H4508" s="111" t="s">
        <v>117</v>
      </c>
      <c r="I4508" s="111" t="s">
        <v>1308</v>
      </c>
      <c r="J4508" s="112">
        <v>2</v>
      </c>
      <c r="K4508" s="112">
        <v>9850</v>
      </c>
      <c r="L4508" s="112">
        <v>19700</v>
      </c>
      <c r="M4508" s="112">
        <v>23.452400000000001</v>
      </c>
      <c r="N4508" s="112">
        <v>46.904800000000002</v>
      </c>
      <c r="O4508" s="112">
        <v>0</v>
      </c>
      <c r="P4508" s="112">
        <v>0</v>
      </c>
      <c r="Q4508" s="112">
        <v>9873.4524000000001</v>
      </c>
      <c r="R4508" s="112">
        <v>19746.9048</v>
      </c>
      <c r="S4508" s="111" t="s">
        <v>1386</v>
      </c>
    </row>
    <row r="4509" spans="1:19">
      <c r="A4509" s="111" t="s">
        <v>4252</v>
      </c>
      <c r="B4509" s="143">
        <v>44360</v>
      </c>
      <c r="C4509" s="111" t="s">
        <v>4253</v>
      </c>
      <c r="D4509" s="143">
        <v>44360</v>
      </c>
      <c r="E4509" s="111" t="s">
        <v>1387</v>
      </c>
      <c r="F4509" s="111" t="s">
        <v>1480</v>
      </c>
      <c r="G4509" s="111" t="s">
        <v>117</v>
      </c>
      <c r="H4509" s="111" t="s">
        <v>117</v>
      </c>
      <c r="I4509" s="111" t="s">
        <v>1315</v>
      </c>
      <c r="J4509" s="112">
        <v>3</v>
      </c>
      <c r="K4509" s="112">
        <v>7227</v>
      </c>
      <c r="L4509" s="112">
        <v>21681</v>
      </c>
      <c r="M4509" s="112">
        <v>17.207100000000001</v>
      </c>
      <c r="N4509" s="112">
        <v>51.621299999999998</v>
      </c>
      <c r="O4509" s="112">
        <v>0</v>
      </c>
      <c r="P4509" s="112">
        <v>0</v>
      </c>
      <c r="Q4509" s="112">
        <v>7244.2070999999996</v>
      </c>
      <c r="R4509" s="112">
        <v>21732.621299999999</v>
      </c>
      <c r="S4509" s="111" t="s">
        <v>1386</v>
      </c>
    </row>
    <row r="4510" spans="1:19">
      <c r="A4510" s="111" t="s">
        <v>4252</v>
      </c>
      <c r="B4510" s="143">
        <v>44360</v>
      </c>
      <c r="C4510" s="111" t="s">
        <v>4253</v>
      </c>
      <c r="D4510" s="143">
        <v>44360</v>
      </c>
      <c r="E4510" s="111" t="s">
        <v>1387</v>
      </c>
      <c r="F4510" s="111" t="s">
        <v>1480</v>
      </c>
      <c r="G4510" s="111" t="s">
        <v>117</v>
      </c>
      <c r="H4510" s="111" t="s">
        <v>117</v>
      </c>
      <c r="I4510" s="111" t="s">
        <v>1338</v>
      </c>
      <c r="J4510" s="112">
        <v>20</v>
      </c>
      <c r="K4510" s="112">
        <v>1186</v>
      </c>
      <c r="L4510" s="112">
        <v>23720</v>
      </c>
      <c r="M4510" s="112">
        <v>2.8237999999999999</v>
      </c>
      <c r="N4510" s="112">
        <v>56.475999999999999</v>
      </c>
      <c r="O4510" s="112">
        <v>0</v>
      </c>
      <c r="P4510" s="112">
        <v>0</v>
      </c>
      <c r="Q4510" s="112">
        <v>1188.8237999999999</v>
      </c>
      <c r="R4510" s="112">
        <v>23776.475999999999</v>
      </c>
      <c r="S4510" s="111" t="s">
        <v>1386</v>
      </c>
    </row>
    <row r="4511" spans="1:19">
      <c r="A4511" s="111" t="s">
        <v>4254</v>
      </c>
      <c r="B4511" s="143">
        <v>44360</v>
      </c>
      <c r="C4511" s="111" t="s">
        <v>4255</v>
      </c>
      <c r="D4511" s="143">
        <v>44360</v>
      </c>
      <c r="E4511" s="111" t="s">
        <v>1387</v>
      </c>
      <c r="F4511" s="111" t="s">
        <v>109</v>
      </c>
      <c r="G4511" s="111" t="s">
        <v>117</v>
      </c>
      <c r="H4511" s="111" t="s">
        <v>117</v>
      </c>
      <c r="I4511" s="111" t="s">
        <v>1127</v>
      </c>
      <c r="J4511" s="112">
        <v>80</v>
      </c>
      <c r="K4511" s="112">
        <v>1419</v>
      </c>
      <c r="L4511" s="112">
        <v>113520</v>
      </c>
      <c r="M4511" s="112">
        <v>3.3786</v>
      </c>
      <c r="N4511" s="112">
        <v>270.28800000000001</v>
      </c>
      <c r="O4511" s="112">
        <v>0</v>
      </c>
      <c r="P4511" s="112">
        <v>0</v>
      </c>
      <c r="Q4511" s="112">
        <v>1422.3786</v>
      </c>
      <c r="R4511" s="112">
        <v>113790.288</v>
      </c>
      <c r="S4511" s="111" t="s">
        <v>1386</v>
      </c>
    </row>
    <row r="4512" spans="1:19">
      <c r="A4512" s="111" t="s">
        <v>4254</v>
      </c>
      <c r="B4512" s="143">
        <v>44360</v>
      </c>
      <c r="C4512" s="111" t="s">
        <v>4255</v>
      </c>
      <c r="D4512" s="143">
        <v>44360</v>
      </c>
      <c r="E4512" s="111" t="s">
        <v>1387</v>
      </c>
      <c r="F4512" s="111" t="s">
        <v>109</v>
      </c>
      <c r="G4512" s="111" t="s">
        <v>117</v>
      </c>
      <c r="H4512" s="111" t="s">
        <v>117</v>
      </c>
      <c r="I4512" s="111" t="s">
        <v>1334</v>
      </c>
      <c r="J4512" s="112">
        <v>200</v>
      </c>
      <c r="K4512" s="112">
        <v>1400</v>
      </c>
      <c r="L4512" s="112">
        <v>280000</v>
      </c>
      <c r="M4512" s="112">
        <v>3.3332999999999999</v>
      </c>
      <c r="N4512" s="112">
        <v>666.66</v>
      </c>
      <c r="O4512" s="112">
        <v>0</v>
      </c>
      <c r="P4512" s="112">
        <v>0</v>
      </c>
      <c r="Q4512" s="112">
        <v>1403.3333</v>
      </c>
      <c r="R4512" s="112">
        <v>280666.65999999997</v>
      </c>
      <c r="S4512" s="111" t="s">
        <v>1386</v>
      </c>
    </row>
    <row r="4513" spans="1:19">
      <c r="A4513" s="111" t="s">
        <v>4254</v>
      </c>
      <c r="B4513" s="143">
        <v>44360</v>
      </c>
      <c r="C4513" s="111" t="s">
        <v>4255</v>
      </c>
      <c r="D4513" s="143">
        <v>44360</v>
      </c>
      <c r="E4513" s="111" t="s">
        <v>1387</v>
      </c>
      <c r="F4513" s="111" t="s">
        <v>109</v>
      </c>
      <c r="G4513" s="111" t="s">
        <v>117</v>
      </c>
      <c r="H4513" s="111" t="s">
        <v>117</v>
      </c>
      <c r="I4513" s="111" t="s">
        <v>1315</v>
      </c>
      <c r="J4513" s="112">
        <v>80</v>
      </c>
      <c r="K4513" s="112">
        <v>7227</v>
      </c>
      <c r="L4513" s="112">
        <v>578160</v>
      </c>
      <c r="M4513" s="112">
        <v>17.207100000000001</v>
      </c>
      <c r="N4513" s="112">
        <v>1376.568</v>
      </c>
      <c r="O4513" s="112">
        <v>0</v>
      </c>
      <c r="P4513" s="112">
        <v>0</v>
      </c>
      <c r="Q4513" s="112">
        <v>7244.2070999999996</v>
      </c>
      <c r="R4513" s="112">
        <v>579536.56799999997</v>
      </c>
      <c r="S4513" s="111" t="s">
        <v>1386</v>
      </c>
    </row>
    <row r="4514" spans="1:19">
      <c r="A4514" s="111" t="s">
        <v>4256</v>
      </c>
      <c r="B4514" s="143">
        <v>44360</v>
      </c>
      <c r="C4514" s="111" t="s">
        <v>4257</v>
      </c>
      <c r="D4514" s="143">
        <v>44360</v>
      </c>
      <c r="E4514" s="111" t="s">
        <v>1387</v>
      </c>
      <c r="F4514" s="111" t="s">
        <v>47</v>
      </c>
      <c r="G4514" s="111" t="s">
        <v>1411</v>
      </c>
      <c r="H4514" s="111" t="s">
        <v>24</v>
      </c>
      <c r="I4514" s="111" t="s">
        <v>1315</v>
      </c>
      <c r="J4514" s="112">
        <v>40</v>
      </c>
      <c r="K4514" s="112">
        <v>7227</v>
      </c>
      <c r="L4514" s="112">
        <v>289080</v>
      </c>
      <c r="M4514" s="112">
        <v>17.207100000000001</v>
      </c>
      <c r="N4514" s="112">
        <v>688.28399999999999</v>
      </c>
      <c r="O4514" s="112">
        <v>0</v>
      </c>
      <c r="P4514" s="112">
        <v>0</v>
      </c>
      <c r="Q4514" s="112">
        <v>7244.2070999999996</v>
      </c>
      <c r="R4514" s="112">
        <v>289768.28399999999</v>
      </c>
      <c r="S4514" s="111" t="s">
        <v>1386</v>
      </c>
    </row>
    <row r="4515" spans="1:19">
      <c r="A4515" s="111" t="s">
        <v>4256</v>
      </c>
      <c r="B4515" s="143">
        <v>44360</v>
      </c>
      <c r="C4515" s="111" t="s">
        <v>4257</v>
      </c>
      <c r="D4515" s="143">
        <v>44360</v>
      </c>
      <c r="E4515" s="111" t="s">
        <v>1387</v>
      </c>
      <c r="F4515" s="111" t="s">
        <v>47</v>
      </c>
      <c r="G4515" s="111" t="s">
        <v>1411</v>
      </c>
      <c r="H4515" s="111" t="s">
        <v>24</v>
      </c>
      <c r="I4515" s="111" t="s">
        <v>1436</v>
      </c>
      <c r="J4515" s="112">
        <v>100</v>
      </c>
      <c r="K4515" s="112">
        <v>1176</v>
      </c>
      <c r="L4515" s="112">
        <v>117600</v>
      </c>
      <c r="M4515" s="112">
        <v>2.8</v>
      </c>
      <c r="N4515" s="112">
        <v>280</v>
      </c>
      <c r="O4515" s="112">
        <v>0</v>
      </c>
      <c r="P4515" s="112">
        <v>0</v>
      </c>
      <c r="Q4515" s="112">
        <v>1178.8</v>
      </c>
      <c r="R4515" s="112">
        <v>117880</v>
      </c>
      <c r="S4515" s="111" t="s">
        <v>1386</v>
      </c>
    </row>
    <row r="4516" spans="1:19">
      <c r="A4516" s="111" t="s">
        <v>4256</v>
      </c>
      <c r="B4516" s="143">
        <v>44360</v>
      </c>
      <c r="C4516" s="111" t="s">
        <v>4257</v>
      </c>
      <c r="D4516" s="143">
        <v>44360</v>
      </c>
      <c r="E4516" s="111" t="s">
        <v>1387</v>
      </c>
      <c r="F4516" s="111" t="s">
        <v>47</v>
      </c>
      <c r="G4516" s="111" t="s">
        <v>1411</v>
      </c>
      <c r="H4516" s="111" t="s">
        <v>24</v>
      </c>
      <c r="I4516" s="111" t="s">
        <v>1127</v>
      </c>
      <c r="J4516" s="112">
        <v>40</v>
      </c>
      <c r="K4516" s="112">
        <v>1419</v>
      </c>
      <c r="L4516" s="112">
        <v>56760</v>
      </c>
      <c r="M4516" s="112">
        <v>3.3786</v>
      </c>
      <c r="N4516" s="112">
        <v>135.14400000000001</v>
      </c>
      <c r="O4516" s="112">
        <v>0</v>
      </c>
      <c r="P4516" s="112">
        <v>0</v>
      </c>
      <c r="Q4516" s="112">
        <v>1422.3786</v>
      </c>
      <c r="R4516" s="112">
        <v>56895.144</v>
      </c>
      <c r="S4516" s="111" t="s">
        <v>1386</v>
      </c>
    </row>
    <row r="4517" spans="1:19">
      <c r="A4517" s="111" t="s">
        <v>4258</v>
      </c>
      <c r="B4517" s="143">
        <v>44360</v>
      </c>
      <c r="C4517" s="111" t="s">
        <v>4259</v>
      </c>
      <c r="D4517" s="143">
        <v>44360</v>
      </c>
      <c r="E4517" s="111" t="s">
        <v>1387</v>
      </c>
      <c r="F4517" s="111" t="s">
        <v>3</v>
      </c>
      <c r="G4517" s="111" t="s">
        <v>1018</v>
      </c>
      <c r="H4517" s="111" t="s">
        <v>24</v>
      </c>
      <c r="I4517" s="111" t="s">
        <v>1315</v>
      </c>
      <c r="J4517" s="112">
        <v>10</v>
      </c>
      <c r="K4517" s="112">
        <v>7227</v>
      </c>
      <c r="L4517" s="112">
        <v>72270</v>
      </c>
      <c r="M4517" s="112">
        <v>17.207100000000001</v>
      </c>
      <c r="N4517" s="112">
        <v>172.071</v>
      </c>
      <c r="O4517" s="112">
        <v>0</v>
      </c>
      <c r="P4517" s="112">
        <v>0</v>
      </c>
      <c r="Q4517" s="112">
        <v>7244.2070999999996</v>
      </c>
      <c r="R4517" s="112">
        <v>72442.070999999996</v>
      </c>
      <c r="S4517" s="111" t="s">
        <v>1386</v>
      </c>
    </row>
    <row r="4518" spans="1:19">
      <c r="A4518" s="111" t="s">
        <v>4260</v>
      </c>
      <c r="B4518" s="143">
        <v>44360</v>
      </c>
      <c r="C4518" s="111" t="s">
        <v>4261</v>
      </c>
      <c r="D4518" s="143">
        <v>44360</v>
      </c>
      <c r="E4518" s="111" t="s">
        <v>1387</v>
      </c>
      <c r="F4518" s="111" t="s">
        <v>34</v>
      </c>
      <c r="G4518" s="111" t="s">
        <v>1393</v>
      </c>
      <c r="H4518" s="111" t="s">
        <v>24</v>
      </c>
      <c r="I4518" s="111" t="s">
        <v>1338</v>
      </c>
      <c r="J4518" s="112">
        <v>40</v>
      </c>
      <c r="K4518" s="112">
        <v>1186</v>
      </c>
      <c r="L4518" s="112">
        <v>47440</v>
      </c>
      <c r="M4518" s="112">
        <v>2.8237999999999999</v>
      </c>
      <c r="N4518" s="112">
        <v>112.952</v>
      </c>
      <c r="O4518" s="112">
        <v>0</v>
      </c>
      <c r="P4518" s="112">
        <v>0</v>
      </c>
      <c r="Q4518" s="112">
        <v>1188.8237999999999</v>
      </c>
      <c r="R4518" s="112">
        <v>47552.951999999997</v>
      </c>
      <c r="S4518" s="111" t="s">
        <v>1386</v>
      </c>
    </row>
    <row r="4519" spans="1:19">
      <c r="A4519" s="111" t="s">
        <v>4260</v>
      </c>
      <c r="B4519" s="143">
        <v>44360</v>
      </c>
      <c r="C4519" s="111" t="s">
        <v>4261</v>
      </c>
      <c r="D4519" s="143">
        <v>44360</v>
      </c>
      <c r="E4519" s="111" t="s">
        <v>1387</v>
      </c>
      <c r="F4519" s="111" t="s">
        <v>34</v>
      </c>
      <c r="G4519" s="111" t="s">
        <v>1393</v>
      </c>
      <c r="H4519" s="111" t="s">
        <v>24</v>
      </c>
      <c r="I4519" s="111" t="s">
        <v>1286</v>
      </c>
      <c r="J4519" s="112">
        <v>40</v>
      </c>
      <c r="K4519" s="112">
        <v>1361</v>
      </c>
      <c r="L4519" s="112">
        <v>54440</v>
      </c>
      <c r="M4519" s="112">
        <v>3.2404999999999999</v>
      </c>
      <c r="N4519" s="112">
        <v>129.62</v>
      </c>
      <c r="O4519" s="112">
        <v>0</v>
      </c>
      <c r="P4519" s="112">
        <v>0</v>
      </c>
      <c r="Q4519" s="112">
        <v>1364.2405000000001</v>
      </c>
      <c r="R4519" s="112">
        <v>54569.62</v>
      </c>
      <c r="S4519" s="111" t="s">
        <v>1386</v>
      </c>
    </row>
    <row r="4520" spans="1:19">
      <c r="A4520" s="111" t="s">
        <v>4260</v>
      </c>
      <c r="B4520" s="143">
        <v>44360</v>
      </c>
      <c r="C4520" s="111" t="s">
        <v>4261</v>
      </c>
      <c r="D4520" s="143">
        <v>44360</v>
      </c>
      <c r="E4520" s="111" t="s">
        <v>1387</v>
      </c>
      <c r="F4520" s="111" t="s">
        <v>34</v>
      </c>
      <c r="G4520" s="111" t="s">
        <v>1393</v>
      </c>
      <c r="H4520" s="111" t="s">
        <v>24</v>
      </c>
      <c r="I4520" s="111" t="s">
        <v>1334</v>
      </c>
      <c r="J4520" s="112">
        <v>40</v>
      </c>
      <c r="K4520" s="112">
        <v>1400</v>
      </c>
      <c r="L4520" s="112">
        <v>56000</v>
      </c>
      <c r="M4520" s="112">
        <v>3.3332999999999999</v>
      </c>
      <c r="N4520" s="112">
        <v>133.33199999999999</v>
      </c>
      <c r="O4520" s="112">
        <v>0</v>
      </c>
      <c r="P4520" s="112">
        <v>0</v>
      </c>
      <c r="Q4520" s="112">
        <v>1403.3333</v>
      </c>
      <c r="R4520" s="112">
        <v>56133.332000000002</v>
      </c>
      <c r="S4520" s="111" t="s">
        <v>1386</v>
      </c>
    </row>
    <row r="4521" spans="1:19">
      <c r="A4521" s="111" t="s">
        <v>4260</v>
      </c>
      <c r="B4521" s="143">
        <v>44360</v>
      </c>
      <c r="C4521" s="111" t="s">
        <v>4261</v>
      </c>
      <c r="D4521" s="143">
        <v>44360</v>
      </c>
      <c r="E4521" s="111" t="s">
        <v>1387</v>
      </c>
      <c r="F4521" s="111" t="s">
        <v>34</v>
      </c>
      <c r="G4521" s="111" t="s">
        <v>1393</v>
      </c>
      <c r="H4521" s="111" t="s">
        <v>24</v>
      </c>
      <c r="I4521" s="111" t="s">
        <v>1436</v>
      </c>
      <c r="J4521" s="112">
        <v>36</v>
      </c>
      <c r="K4521" s="112">
        <v>1176</v>
      </c>
      <c r="L4521" s="112">
        <v>42336</v>
      </c>
      <c r="M4521" s="112">
        <v>2.8</v>
      </c>
      <c r="N4521" s="112">
        <v>100.8</v>
      </c>
      <c r="O4521" s="112">
        <v>0</v>
      </c>
      <c r="P4521" s="112">
        <v>0</v>
      </c>
      <c r="Q4521" s="112">
        <v>1178.8</v>
      </c>
      <c r="R4521" s="112">
        <v>42436.800000000003</v>
      </c>
      <c r="S4521" s="111" t="s">
        <v>1386</v>
      </c>
    </row>
    <row r="4522" spans="1:19">
      <c r="A4522" s="111" t="s">
        <v>4262</v>
      </c>
      <c r="B4522" s="143">
        <v>44360</v>
      </c>
      <c r="C4522" s="111" t="s">
        <v>4263</v>
      </c>
      <c r="D4522" s="143">
        <v>44360</v>
      </c>
      <c r="E4522" s="111" t="s">
        <v>1387</v>
      </c>
      <c r="F4522" s="111" t="s">
        <v>33</v>
      </c>
      <c r="G4522" s="111" t="s">
        <v>1024</v>
      </c>
      <c r="H4522" s="111" t="s">
        <v>24</v>
      </c>
      <c r="I4522" s="111" t="s">
        <v>1338</v>
      </c>
      <c r="J4522" s="112">
        <v>40</v>
      </c>
      <c r="K4522" s="112">
        <v>1186</v>
      </c>
      <c r="L4522" s="112">
        <v>47440</v>
      </c>
      <c r="M4522" s="112">
        <v>2.8237999999999999</v>
      </c>
      <c r="N4522" s="112">
        <v>112.952</v>
      </c>
      <c r="O4522" s="112">
        <v>0</v>
      </c>
      <c r="P4522" s="112">
        <v>0</v>
      </c>
      <c r="Q4522" s="112">
        <v>1188.8237999999999</v>
      </c>
      <c r="R4522" s="112">
        <v>47552.951999999997</v>
      </c>
      <c r="S4522" s="111" t="s">
        <v>1386</v>
      </c>
    </row>
    <row r="4523" spans="1:19">
      <c r="A4523" s="111" t="s">
        <v>4262</v>
      </c>
      <c r="B4523" s="143">
        <v>44360</v>
      </c>
      <c r="C4523" s="111" t="s">
        <v>4263</v>
      </c>
      <c r="D4523" s="143">
        <v>44360</v>
      </c>
      <c r="E4523" s="111" t="s">
        <v>1387</v>
      </c>
      <c r="F4523" s="111" t="s">
        <v>33</v>
      </c>
      <c r="G4523" s="111" t="s">
        <v>1024</v>
      </c>
      <c r="H4523" s="111" t="s">
        <v>24</v>
      </c>
      <c r="I4523" s="111" t="s">
        <v>1286</v>
      </c>
      <c r="J4523" s="112">
        <v>50</v>
      </c>
      <c r="K4523" s="112">
        <v>1361</v>
      </c>
      <c r="L4523" s="112">
        <v>68050</v>
      </c>
      <c r="M4523" s="112">
        <v>3.2404999999999999</v>
      </c>
      <c r="N4523" s="112">
        <v>162.02500000000001</v>
      </c>
      <c r="O4523" s="112">
        <v>0</v>
      </c>
      <c r="P4523" s="112">
        <v>0</v>
      </c>
      <c r="Q4523" s="112">
        <v>1364.2405000000001</v>
      </c>
      <c r="R4523" s="112">
        <v>68212.024999999994</v>
      </c>
      <c r="S4523" s="111" t="s">
        <v>1386</v>
      </c>
    </row>
    <row r="4524" spans="1:19" ht="25.5">
      <c r="A4524" s="111" t="s">
        <v>4262</v>
      </c>
      <c r="B4524" s="143">
        <v>44360</v>
      </c>
      <c r="C4524" s="111" t="s">
        <v>4263</v>
      </c>
      <c r="D4524" s="143">
        <v>44360</v>
      </c>
      <c r="E4524" s="111" t="s">
        <v>1387</v>
      </c>
      <c r="F4524" s="111" t="s">
        <v>33</v>
      </c>
      <c r="G4524" s="111" t="s">
        <v>1024</v>
      </c>
      <c r="H4524" s="111" t="s">
        <v>24</v>
      </c>
      <c r="I4524" s="111" t="s">
        <v>3349</v>
      </c>
      <c r="J4524" s="112">
        <v>20</v>
      </c>
      <c r="K4524" s="112">
        <v>9950</v>
      </c>
      <c r="L4524" s="112">
        <v>199000</v>
      </c>
      <c r="M4524" s="112">
        <v>23.6905</v>
      </c>
      <c r="N4524" s="112">
        <v>473.81</v>
      </c>
      <c r="O4524" s="112">
        <v>0</v>
      </c>
      <c r="P4524" s="112">
        <v>0</v>
      </c>
      <c r="Q4524" s="112">
        <v>9973.6905000000006</v>
      </c>
      <c r="R4524" s="112">
        <v>199473.81</v>
      </c>
      <c r="S4524" s="111" t="s">
        <v>1386</v>
      </c>
    </row>
    <row r="4525" spans="1:19">
      <c r="A4525" s="111" t="s">
        <v>4262</v>
      </c>
      <c r="B4525" s="143">
        <v>44360</v>
      </c>
      <c r="C4525" s="111" t="s">
        <v>4263</v>
      </c>
      <c r="D4525" s="143">
        <v>44360</v>
      </c>
      <c r="E4525" s="111" t="s">
        <v>1387</v>
      </c>
      <c r="F4525" s="111" t="s">
        <v>33</v>
      </c>
      <c r="G4525" s="111" t="s">
        <v>1024</v>
      </c>
      <c r="H4525" s="111" t="s">
        <v>24</v>
      </c>
      <c r="I4525" s="111" t="s">
        <v>1315</v>
      </c>
      <c r="J4525" s="112">
        <v>5</v>
      </c>
      <c r="K4525" s="112">
        <v>7227</v>
      </c>
      <c r="L4525" s="112">
        <v>36135</v>
      </c>
      <c r="M4525" s="112">
        <v>17.207100000000001</v>
      </c>
      <c r="N4525" s="112">
        <v>86.035499999999999</v>
      </c>
      <c r="O4525" s="112">
        <v>0</v>
      </c>
      <c r="P4525" s="112">
        <v>0</v>
      </c>
      <c r="Q4525" s="112">
        <v>7244.2070999999996</v>
      </c>
      <c r="R4525" s="112">
        <v>36221.035499999998</v>
      </c>
      <c r="S4525" s="111" t="s">
        <v>1386</v>
      </c>
    </row>
    <row r="4526" spans="1:19">
      <c r="A4526" s="111" t="s">
        <v>4262</v>
      </c>
      <c r="B4526" s="143">
        <v>44360</v>
      </c>
      <c r="C4526" s="111" t="s">
        <v>4263</v>
      </c>
      <c r="D4526" s="143">
        <v>44360</v>
      </c>
      <c r="E4526" s="111" t="s">
        <v>1387</v>
      </c>
      <c r="F4526" s="111" t="s">
        <v>33</v>
      </c>
      <c r="G4526" s="111" t="s">
        <v>1024</v>
      </c>
      <c r="H4526" s="111" t="s">
        <v>24</v>
      </c>
      <c r="I4526" s="111" t="s">
        <v>1334</v>
      </c>
      <c r="J4526" s="112">
        <v>50</v>
      </c>
      <c r="K4526" s="112">
        <v>1400</v>
      </c>
      <c r="L4526" s="112">
        <v>70000</v>
      </c>
      <c r="M4526" s="112">
        <v>3.3332999999999999</v>
      </c>
      <c r="N4526" s="112">
        <v>166.66499999999999</v>
      </c>
      <c r="O4526" s="112">
        <v>0</v>
      </c>
      <c r="P4526" s="112">
        <v>0</v>
      </c>
      <c r="Q4526" s="112">
        <v>1403.3333</v>
      </c>
      <c r="R4526" s="112">
        <v>70166.664999999994</v>
      </c>
      <c r="S4526" s="111" t="s">
        <v>1386</v>
      </c>
    </row>
    <row r="4527" spans="1:19">
      <c r="A4527" s="111" t="s">
        <v>4264</v>
      </c>
      <c r="B4527" s="143">
        <v>44360</v>
      </c>
      <c r="C4527" s="111" t="s">
        <v>4265</v>
      </c>
      <c r="D4527" s="143">
        <v>44360</v>
      </c>
      <c r="E4527" s="111" t="s">
        <v>1387</v>
      </c>
      <c r="F4527" s="111" t="s">
        <v>32</v>
      </c>
      <c r="G4527" s="111" t="s">
        <v>25</v>
      </c>
      <c r="H4527" s="111" t="s">
        <v>24</v>
      </c>
      <c r="I4527" s="111" t="s">
        <v>1315</v>
      </c>
      <c r="J4527" s="112">
        <v>3</v>
      </c>
      <c r="K4527" s="112">
        <v>7227</v>
      </c>
      <c r="L4527" s="112">
        <v>21681</v>
      </c>
      <c r="M4527" s="112">
        <v>17.207100000000001</v>
      </c>
      <c r="N4527" s="112">
        <v>51.621299999999998</v>
      </c>
      <c r="O4527" s="112">
        <v>0</v>
      </c>
      <c r="P4527" s="112">
        <v>0</v>
      </c>
      <c r="Q4527" s="112">
        <v>7244.2070999999996</v>
      </c>
      <c r="R4527" s="112">
        <v>21732.621299999999</v>
      </c>
      <c r="S4527" s="111" t="s">
        <v>1386</v>
      </c>
    </row>
    <row r="4528" spans="1:19">
      <c r="A4528" s="111" t="s">
        <v>4266</v>
      </c>
      <c r="B4528" s="143">
        <v>44360</v>
      </c>
      <c r="C4528" s="111" t="s">
        <v>4267</v>
      </c>
      <c r="D4528" s="143">
        <v>44360</v>
      </c>
      <c r="E4528" s="111" t="s">
        <v>1387</v>
      </c>
      <c r="F4528" s="111" t="s">
        <v>1478</v>
      </c>
      <c r="G4528" s="111" t="s">
        <v>66</v>
      </c>
      <c r="H4528" s="111" t="s">
        <v>54</v>
      </c>
      <c r="I4528" s="111" t="s">
        <v>1315</v>
      </c>
      <c r="J4528" s="112">
        <v>100</v>
      </c>
      <c r="K4528" s="112">
        <v>7227</v>
      </c>
      <c r="L4528" s="112">
        <v>722700</v>
      </c>
      <c r="M4528" s="112">
        <v>17.207100000000001</v>
      </c>
      <c r="N4528" s="112">
        <v>1720.71</v>
      </c>
      <c r="O4528" s="112">
        <v>0</v>
      </c>
      <c r="P4528" s="112">
        <v>0</v>
      </c>
      <c r="Q4528" s="112">
        <v>7244.2070999999996</v>
      </c>
      <c r="R4528" s="112">
        <v>724420.71</v>
      </c>
      <c r="S4528" s="111" t="s">
        <v>1386</v>
      </c>
    </row>
    <row r="4529" spans="1:19">
      <c r="A4529" s="111" t="s">
        <v>4268</v>
      </c>
      <c r="B4529" s="143">
        <v>44360</v>
      </c>
      <c r="C4529" s="111" t="s">
        <v>4269</v>
      </c>
      <c r="D4529" s="143">
        <v>44360</v>
      </c>
      <c r="E4529" s="111" t="s">
        <v>1387</v>
      </c>
      <c r="F4529" s="111" t="s">
        <v>908</v>
      </c>
      <c r="G4529" s="111" t="s">
        <v>989</v>
      </c>
      <c r="H4529" s="111" t="s">
        <v>1391</v>
      </c>
      <c r="I4529" s="111" t="s">
        <v>1367</v>
      </c>
      <c r="J4529" s="112">
        <v>10</v>
      </c>
      <c r="K4529" s="112">
        <v>7760</v>
      </c>
      <c r="L4529" s="112">
        <v>77600</v>
      </c>
      <c r="M4529" s="112">
        <v>18.476199999999999</v>
      </c>
      <c r="N4529" s="112">
        <v>184.762</v>
      </c>
      <c r="O4529" s="112">
        <v>0</v>
      </c>
      <c r="P4529" s="112">
        <v>0</v>
      </c>
      <c r="Q4529" s="112">
        <v>7778.4762000000001</v>
      </c>
      <c r="R4529" s="112">
        <v>77784.762000000002</v>
      </c>
      <c r="S4529" s="111" t="s">
        <v>1386</v>
      </c>
    </row>
    <row r="4530" spans="1:19">
      <c r="A4530" s="111" t="s">
        <v>4268</v>
      </c>
      <c r="B4530" s="143">
        <v>44360</v>
      </c>
      <c r="C4530" s="111" t="s">
        <v>4269</v>
      </c>
      <c r="D4530" s="143">
        <v>44360</v>
      </c>
      <c r="E4530" s="111" t="s">
        <v>1387</v>
      </c>
      <c r="F4530" s="111" t="s">
        <v>908</v>
      </c>
      <c r="G4530" s="111" t="s">
        <v>989</v>
      </c>
      <c r="H4530" s="111" t="s">
        <v>1391</v>
      </c>
      <c r="I4530" s="111" t="s">
        <v>1436</v>
      </c>
      <c r="J4530" s="112">
        <v>50</v>
      </c>
      <c r="K4530" s="112">
        <v>1176</v>
      </c>
      <c r="L4530" s="112">
        <v>58800</v>
      </c>
      <c r="M4530" s="112">
        <v>2.8</v>
      </c>
      <c r="N4530" s="112">
        <v>140</v>
      </c>
      <c r="O4530" s="112">
        <v>0</v>
      </c>
      <c r="P4530" s="112">
        <v>0</v>
      </c>
      <c r="Q4530" s="112">
        <v>1178.8</v>
      </c>
      <c r="R4530" s="112">
        <v>58940</v>
      </c>
      <c r="S4530" s="111" t="s">
        <v>1386</v>
      </c>
    </row>
    <row r="4531" spans="1:19">
      <c r="A4531" s="111" t="s">
        <v>4270</v>
      </c>
      <c r="B4531" s="143">
        <v>44360</v>
      </c>
      <c r="C4531" s="111" t="s">
        <v>4271</v>
      </c>
      <c r="D4531" s="143">
        <v>44360</v>
      </c>
      <c r="E4531" s="111" t="s">
        <v>1387</v>
      </c>
      <c r="F4531" s="111" t="s">
        <v>4</v>
      </c>
      <c r="G4531" s="111" t="s">
        <v>1018</v>
      </c>
      <c r="H4531" s="111" t="s">
        <v>24</v>
      </c>
      <c r="I4531" s="111" t="s">
        <v>1315</v>
      </c>
      <c r="J4531" s="112">
        <v>10</v>
      </c>
      <c r="K4531" s="112">
        <v>7227</v>
      </c>
      <c r="L4531" s="112">
        <v>72270</v>
      </c>
      <c r="M4531" s="112">
        <v>17.207100000000001</v>
      </c>
      <c r="N4531" s="112">
        <v>172.071</v>
      </c>
      <c r="O4531" s="112">
        <v>0</v>
      </c>
      <c r="P4531" s="112">
        <v>0</v>
      </c>
      <c r="Q4531" s="112">
        <v>7244.2070999999996</v>
      </c>
      <c r="R4531" s="112">
        <v>72442.070999999996</v>
      </c>
      <c r="S4531" s="111" t="s">
        <v>1386</v>
      </c>
    </row>
    <row r="4532" spans="1:19">
      <c r="A4532" s="111" t="s">
        <v>4270</v>
      </c>
      <c r="B4532" s="143">
        <v>44360</v>
      </c>
      <c r="C4532" s="111" t="s">
        <v>4271</v>
      </c>
      <c r="D4532" s="143">
        <v>44360</v>
      </c>
      <c r="E4532" s="111" t="s">
        <v>1387</v>
      </c>
      <c r="F4532" s="111" t="s">
        <v>4</v>
      </c>
      <c r="G4532" s="111" t="s">
        <v>1018</v>
      </c>
      <c r="H4532" s="111" t="s">
        <v>24</v>
      </c>
      <c r="I4532" s="111" t="s">
        <v>1338</v>
      </c>
      <c r="J4532" s="112">
        <v>40</v>
      </c>
      <c r="K4532" s="112">
        <v>1186</v>
      </c>
      <c r="L4532" s="112">
        <v>47440</v>
      </c>
      <c r="M4532" s="112">
        <v>2.8237999999999999</v>
      </c>
      <c r="N4532" s="112">
        <v>112.952</v>
      </c>
      <c r="O4532" s="112">
        <v>0</v>
      </c>
      <c r="P4532" s="112">
        <v>0</v>
      </c>
      <c r="Q4532" s="112">
        <v>1188.8237999999999</v>
      </c>
      <c r="R4532" s="112">
        <v>47552.951999999997</v>
      </c>
      <c r="S4532" s="111" t="s">
        <v>1386</v>
      </c>
    </row>
    <row r="4533" spans="1:19">
      <c r="A4533" s="111" t="s">
        <v>4272</v>
      </c>
      <c r="B4533" s="143">
        <v>44360</v>
      </c>
      <c r="C4533" s="111" t="s">
        <v>4273</v>
      </c>
      <c r="D4533" s="143">
        <v>44360</v>
      </c>
      <c r="E4533" s="111" t="s">
        <v>1387</v>
      </c>
      <c r="F4533" s="111" t="s">
        <v>39</v>
      </c>
      <c r="G4533" s="111" t="s">
        <v>1423</v>
      </c>
      <c r="H4533" s="111" t="s">
        <v>13</v>
      </c>
      <c r="I4533" s="111" t="s">
        <v>1367</v>
      </c>
      <c r="J4533" s="112">
        <v>9</v>
      </c>
      <c r="K4533" s="112">
        <v>7760</v>
      </c>
      <c r="L4533" s="112">
        <v>69840</v>
      </c>
      <c r="M4533" s="112">
        <v>18.476199999999999</v>
      </c>
      <c r="N4533" s="112">
        <v>166.28579999999999</v>
      </c>
      <c r="O4533" s="112">
        <v>0</v>
      </c>
      <c r="P4533" s="112">
        <v>0</v>
      </c>
      <c r="Q4533" s="112">
        <v>7778.4762000000001</v>
      </c>
      <c r="R4533" s="112">
        <v>70006.285799999998</v>
      </c>
      <c r="S4533" s="111" t="s">
        <v>1386</v>
      </c>
    </row>
    <row r="4534" spans="1:19">
      <c r="A4534" s="111" t="s">
        <v>4272</v>
      </c>
      <c r="B4534" s="143">
        <v>44360</v>
      </c>
      <c r="C4534" s="111" t="s">
        <v>4273</v>
      </c>
      <c r="D4534" s="143">
        <v>44360</v>
      </c>
      <c r="E4534" s="111" t="s">
        <v>1387</v>
      </c>
      <c r="F4534" s="111" t="s">
        <v>39</v>
      </c>
      <c r="G4534" s="111" t="s">
        <v>1423</v>
      </c>
      <c r="H4534" s="111" t="s">
        <v>13</v>
      </c>
      <c r="I4534" s="111" t="s">
        <v>1283</v>
      </c>
      <c r="J4534" s="112">
        <v>20</v>
      </c>
      <c r="K4534" s="112">
        <v>1244</v>
      </c>
      <c r="L4534" s="112">
        <v>24880</v>
      </c>
      <c r="M4534" s="112">
        <v>2.9619</v>
      </c>
      <c r="N4534" s="112">
        <v>59.238</v>
      </c>
      <c r="O4534" s="112">
        <v>0</v>
      </c>
      <c r="P4534" s="112">
        <v>0</v>
      </c>
      <c r="Q4534" s="112">
        <v>1246.9619</v>
      </c>
      <c r="R4534" s="112">
        <v>24939.238000000001</v>
      </c>
      <c r="S4534" s="111" t="s">
        <v>1386</v>
      </c>
    </row>
    <row r="4535" spans="1:19">
      <c r="A4535" s="111" t="s">
        <v>4272</v>
      </c>
      <c r="B4535" s="143">
        <v>44360</v>
      </c>
      <c r="C4535" s="111" t="s">
        <v>4273</v>
      </c>
      <c r="D4535" s="143">
        <v>44360</v>
      </c>
      <c r="E4535" s="111" t="s">
        <v>1387</v>
      </c>
      <c r="F4535" s="111" t="s">
        <v>39</v>
      </c>
      <c r="G4535" s="111" t="s">
        <v>1423</v>
      </c>
      <c r="H4535" s="111" t="s">
        <v>13</v>
      </c>
      <c r="I4535" s="111" t="s">
        <v>1334</v>
      </c>
      <c r="J4535" s="112">
        <v>20</v>
      </c>
      <c r="K4535" s="112">
        <v>1400</v>
      </c>
      <c r="L4535" s="112">
        <v>28000</v>
      </c>
      <c r="M4535" s="112">
        <v>3.3332999999999999</v>
      </c>
      <c r="N4535" s="112">
        <v>66.665999999999997</v>
      </c>
      <c r="O4535" s="112">
        <v>0</v>
      </c>
      <c r="P4535" s="112">
        <v>0</v>
      </c>
      <c r="Q4535" s="112">
        <v>1403.3333</v>
      </c>
      <c r="R4535" s="112">
        <v>28066.666000000001</v>
      </c>
      <c r="S4535" s="111" t="s">
        <v>1386</v>
      </c>
    </row>
    <row r="4536" spans="1:19">
      <c r="A4536" s="111" t="s">
        <v>4272</v>
      </c>
      <c r="B4536" s="143">
        <v>44360</v>
      </c>
      <c r="C4536" s="111" t="s">
        <v>4273</v>
      </c>
      <c r="D4536" s="143">
        <v>44360</v>
      </c>
      <c r="E4536" s="111" t="s">
        <v>1387</v>
      </c>
      <c r="F4536" s="111" t="s">
        <v>39</v>
      </c>
      <c r="G4536" s="111" t="s">
        <v>1423</v>
      </c>
      <c r="H4536" s="111" t="s">
        <v>13</v>
      </c>
      <c r="I4536" s="111" t="s">
        <v>1315</v>
      </c>
      <c r="J4536" s="112">
        <v>10</v>
      </c>
      <c r="K4536" s="112">
        <v>7227</v>
      </c>
      <c r="L4536" s="112">
        <v>72270</v>
      </c>
      <c r="M4536" s="112">
        <v>17.207100000000001</v>
      </c>
      <c r="N4536" s="112">
        <v>172.071</v>
      </c>
      <c r="O4536" s="112">
        <v>0</v>
      </c>
      <c r="P4536" s="112">
        <v>0</v>
      </c>
      <c r="Q4536" s="112">
        <v>7244.2070999999996</v>
      </c>
      <c r="R4536" s="112">
        <v>72442.070999999996</v>
      </c>
      <c r="S4536" s="111" t="s">
        <v>1386</v>
      </c>
    </row>
    <row r="4537" spans="1:19" ht="25.5">
      <c r="A4537" s="111" t="s">
        <v>4274</v>
      </c>
      <c r="B4537" s="143">
        <v>44360</v>
      </c>
      <c r="C4537" s="111" t="s">
        <v>4275</v>
      </c>
      <c r="D4537" s="143">
        <v>44360</v>
      </c>
      <c r="E4537" s="111" t="s">
        <v>1384</v>
      </c>
      <c r="F4537" s="111" t="s">
        <v>4025</v>
      </c>
      <c r="G4537" s="111" t="s">
        <v>1401</v>
      </c>
      <c r="H4537" s="111" t="s">
        <v>1384</v>
      </c>
      <c r="I4537" s="111" t="s">
        <v>1126</v>
      </c>
      <c r="J4537" s="112">
        <v>44</v>
      </c>
      <c r="K4537" s="112">
        <v>9175.34</v>
      </c>
      <c r="L4537" s="112">
        <v>403714.96</v>
      </c>
      <c r="M4537" s="112">
        <v>0</v>
      </c>
      <c r="N4537" s="112">
        <v>0</v>
      </c>
      <c r="O4537" s="112">
        <v>0</v>
      </c>
      <c r="P4537" s="112">
        <v>0</v>
      </c>
      <c r="Q4537" s="112">
        <v>9175.34</v>
      </c>
      <c r="R4537" s="112">
        <v>403714.87199999997</v>
      </c>
      <c r="S4537" s="111" t="s">
        <v>1386</v>
      </c>
    </row>
    <row r="4538" spans="1:19" ht="25.5">
      <c r="A4538" s="111" t="s">
        <v>4274</v>
      </c>
      <c r="B4538" s="143">
        <v>44360</v>
      </c>
      <c r="C4538" s="111" t="s">
        <v>4275</v>
      </c>
      <c r="D4538" s="143">
        <v>44360</v>
      </c>
      <c r="E4538" s="111" t="s">
        <v>1384</v>
      </c>
      <c r="F4538" s="111" t="s">
        <v>4025</v>
      </c>
      <c r="G4538" s="111" t="s">
        <v>1401</v>
      </c>
      <c r="H4538" s="111" t="s">
        <v>1384</v>
      </c>
      <c r="I4538" s="111" t="s">
        <v>1308</v>
      </c>
      <c r="J4538" s="112">
        <v>30</v>
      </c>
      <c r="K4538" s="112">
        <v>9991.93</v>
      </c>
      <c r="L4538" s="112">
        <v>299757.90000000002</v>
      </c>
      <c r="M4538" s="112">
        <v>0</v>
      </c>
      <c r="N4538" s="112">
        <v>0</v>
      </c>
      <c r="O4538" s="112">
        <v>0</v>
      </c>
      <c r="P4538" s="112">
        <v>0</v>
      </c>
      <c r="Q4538" s="112">
        <v>9991.93</v>
      </c>
      <c r="R4538" s="112">
        <v>299758.02</v>
      </c>
      <c r="S4538" s="111" t="s">
        <v>1386</v>
      </c>
    </row>
    <row r="4539" spans="1:19" ht="25.5">
      <c r="A4539" s="111" t="s">
        <v>4274</v>
      </c>
      <c r="B4539" s="143">
        <v>44360</v>
      </c>
      <c r="C4539" s="111" t="s">
        <v>4275</v>
      </c>
      <c r="D4539" s="143">
        <v>44360</v>
      </c>
      <c r="E4539" s="111" t="s">
        <v>1384</v>
      </c>
      <c r="F4539" s="111" t="s">
        <v>4025</v>
      </c>
      <c r="G4539" s="111" t="s">
        <v>1401</v>
      </c>
      <c r="H4539" s="111" t="s">
        <v>1384</v>
      </c>
      <c r="I4539" s="111" t="s">
        <v>1338</v>
      </c>
      <c r="J4539" s="112">
        <v>16</v>
      </c>
      <c r="K4539" s="112">
        <v>1203.0899999999999</v>
      </c>
      <c r="L4539" s="112">
        <v>19249.439999999999</v>
      </c>
      <c r="M4539" s="112">
        <v>0</v>
      </c>
      <c r="N4539" s="112">
        <v>0</v>
      </c>
      <c r="O4539" s="112">
        <v>0</v>
      </c>
      <c r="P4539" s="112">
        <v>0</v>
      </c>
      <c r="Q4539" s="112">
        <v>1203.0899999999999</v>
      </c>
      <c r="R4539" s="112">
        <v>19249.439999999999</v>
      </c>
      <c r="S4539" s="111" t="s">
        <v>1386</v>
      </c>
    </row>
    <row r="4540" spans="1:19" ht="25.5">
      <c r="A4540" s="111" t="s">
        <v>4274</v>
      </c>
      <c r="B4540" s="143">
        <v>44360</v>
      </c>
      <c r="C4540" s="111" t="s">
        <v>4275</v>
      </c>
      <c r="D4540" s="143">
        <v>44360</v>
      </c>
      <c r="E4540" s="111" t="s">
        <v>1384</v>
      </c>
      <c r="F4540" s="111" t="s">
        <v>4025</v>
      </c>
      <c r="G4540" s="111" t="s">
        <v>1401</v>
      </c>
      <c r="H4540" s="111" t="s">
        <v>1384</v>
      </c>
      <c r="I4540" s="111" t="s">
        <v>1334</v>
      </c>
      <c r="J4540" s="112">
        <v>5</v>
      </c>
      <c r="K4540" s="112">
        <v>1420.17</v>
      </c>
      <c r="L4540" s="112">
        <v>7100.85</v>
      </c>
      <c r="M4540" s="112">
        <v>0</v>
      </c>
      <c r="N4540" s="112">
        <v>0</v>
      </c>
      <c r="O4540" s="112">
        <v>0</v>
      </c>
      <c r="P4540" s="112">
        <v>0</v>
      </c>
      <c r="Q4540" s="112">
        <v>1420.17</v>
      </c>
      <c r="R4540" s="112">
        <v>7100.8649999999998</v>
      </c>
      <c r="S4540" s="111" t="s">
        <v>1386</v>
      </c>
    </row>
    <row r="4541" spans="1:19" ht="25.5">
      <c r="A4541" s="111" t="s">
        <v>4274</v>
      </c>
      <c r="B4541" s="143">
        <v>44360</v>
      </c>
      <c r="C4541" s="111" t="s">
        <v>4275</v>
      </c>
      <c r="D4541" s="143">
        <v>44360</v>
      </c>
      <c r="E4541" s="111" t="s">
        <v>1384</v>
      </c>
      <c r="F4541" s="111" t="s">
        <v>4025</v>
      </c>
      <c r="G4541" s="111" t="s">
        <v>1401</v>
      </c>
      <c r="H4541" s="111" t="s">
        <v>1384</v>
      </c>
      <c r="I4541" s="111" t="s">
        <v>1127</v>
      </c>
      <c r="J4541" s="112">
        <v>3</v>
      </c>
      <c r="K4541" s="112">
        <v>1439.45</v>
      </c>
      <c r="L4541" s="112">
        <v>4318.3500000000004</v>
      </c>
      <c r="M4541" s="112">
        <v>0</v>
      </c>
      <c r="N4541" s="112">
        <v>0</v>
      </c>
      <c r="O4541" s="112">
        <v>0</v>
      </c>
      <c r="P4541" s="112">
        <v>0</v>
      </c>
      <c r="Q4541" s="112">
        <v>1439.45</v>
      </c>
      <c r="R4541" s="112">
        <v>4318.3410000000003</v>
      </c>
      <c r="S4541" s="111" t="s">
        <v>1386</v>
      </c>
    </row>
    <row r="4542" spans="1:19" ht="25.5">
      <c r="A4542" s="111" t="s">
        <v>4274</v>
      </c>
      <c r="B4542" s="143">
        <v>44360</v>
      </c>
      <c r="C4542" s="111" t="s">
        <v>4275</v>
      </c>
      <c r="D4542" s="143">
        <v>44360</v>
      </c>
      <c r="E4542" s="111" t="s">
        <v>1384</v>
      </c>
      <c r="F4542" s="111" t="s">
        <v>4025</v>
      </c>
      <c r="G4542" s="111" t="s">
        <v>1401</v>
      </c>
      <c r="H4542" s="111" t="s">
        <v>1384</v>
      </c>
      <c r="I4542" s="111" t="s">
        <v>1283</v>
      </c>
      <c r="J4542" s="112">
        <v>9</v>
      </c>
      <c r="K4542" s="112">
        <v>1261.93</v>
      </c>
      <c r="L4542" s="112">
        <v>11357.37</v>
      </c>
      <c r="M4542" s="112">
        <v>0</v>
      </c>
      <c r="N4542" s="112">
        <v>0</v>
      </c>
      <c r="O4542" s="112">
        <v>0</v>
      </c>
      <c r="P4542" s="112">
        <v>0</v>
      </c>
      <c r="Q4542" s="112">
        <v>1261.93</v>
      </c>
      <c r="R4542" s="112">
        <v>11357.325000000001</v>
      </c>
      <c r="S4542" s="111" t="s">
        <v>1386</v>
      </c>
    </row>
    <row r="4543" spans="1:19" ht="25.5">
      <c r="A4543" s="111" t="s">
        <v>4274</v>
      </c>
      <c r="B4543" s="143">
        <v>44360</v>
      </c>
      <c r="C4543" s="111" t="s">
        <v>4275</v>
      </c>
      <c r="D4543" s="143">
        <v>44360</v>
      </c>
      <c r="E4543" s="111" t="s">
        <v>1384</v>
      </c>
      <c r="F4543" s="111" t="s">
        <v>4025</v>
      </c>
      <c r="G4543" s="111" t="s">
        <v>1401</v>
      </c>
      <c r="H4543" s="111" t="s">
        <v>1384</v>
      </c>
      <c r="I4543" s="111" t="s">
        <v>1367</v>
      </c>
      <c r="J4543" s="112">
        <v>41</v>
      </c>
      <c r="K4543" s="112">
        <v>7871.82</v>
      </c>
      <c r="L4543" s="112">
        <v>322744.62</v>
      </c>
      <c r="M4543" s="112">
        <v>0</v>
      </c>
      <c r="N4543" s="112">
        <v>0</v>
      </c>
      <c r="O4543" s="112">
        <v>0</v>
      </c>
      <c r="P4543" s="112">
        <v>0</v>
      </c>
      <c r="Q4543" s="112">
        <v>7871.82</v>
      </c>
      <c r="R4543" s="112">
        <v>322744.538</v>
      </c>
      <c r="S4543" s="111" t="s">
        <v>1386</v>
      </c>
    </row>
    <row r="4544" spans="1:19" ht="25.5">
      <c r="A4544" s="111" t="s">
        <v>4276</v>
      </c>
      <c r="B4544" s="143">
        <v>44360</v>
      </c>
      <c r="C4544" s="111" t="s">
        <v>4277</v>
      </c>
      <c r="D4544" s="143">
        <v>44360</v>
      </c>
      <c r="E4544" s="111" t="s">
        <v>1384</v>
      </c>
      <c r="F4544" s="111" t="s">
        <v>1415</v>
      </c>
      <c r="G4544" s="111" t="s">
        <v>1401</v>
      </c>
      <c r="H4544" s="111" t="s">
        <v>1384</v>
      </c>
      <c r="I4544" s="111" t="s">
        <v>1379</v>
      </c>
      <c r="J4544" s="112">
        <v>1</v>
      </c>
      <c r="K4544" s="112">
        <v>9148</v>
      </c>
      <c r="L4544" s="112">
        <v>9148</v>
      </c>
      <c r="M4544" s="112">
        <v>0</v>
      </c>
      <c r="N4544" s="112">
        <v>0</v>
      </c>
      <c r="O4544" s="112">
        <v>0</v>
      </c>
      <c r="P4544" s="112">
        <v>0</v>
      </c>
      <c r="Q4544" s="112">
        <v>9148</v>
      </c>
      <c r="R4544" s="112">
        <v>9148</v>
      </c>
      <c r="S4544" s="111" t="s">
        <v>1386</v>
      </c>
    </row>
    <row r="4545" spans="1:19" ht="25.5">
      <c r="A4545" s="111" t="s">
        <v>4278</v>
      </c>
      <c r="B4545" s="143">
        <v>44360</v>
      </c>
      <c r="C4545" s="111" t="s">
        <v>4279</v>
      </c>
      <c r="D4545" s="143">
        <v>44360</v>
      </c>
      <c r="E4545" s="111" t="s">
        <v>1384</v>
      </c>
      <c r="F4545" s="111" t="s">
        <v>1414</v>
      </c>
      <c r="G4545" s="111" t="s">
        <v>1385</v>
      </c>
      <c r="H4545" s="111" t="s">
        <v>1384</v>
      </c>
      <c r="I4545" s="111" t="s">
        <v>1429</v>
      </c>
      <c r="J4545" s="112">
        <v>1</v>
      </c>
      <c r="K4545" s="112">
        <v>9035</v>
      </c>
      <c r="L4545" s="112">
        <v>9035</v>
      </c>
      <c r="M4545" s="112">
        <v>0</v>
      </c>
      <c r="N4545" s="112">
        <v>0</v>
      </c>
      <c r="O4545" s="112">
        <v>0</v>
      </c>
      <c r="P4545" s="112">
        <v>0</v>
      </c>
      <c r="Q4545" s="112">
        <v>9035</v>
      </c>
      <c r="R4545" s="112">
        <v>9035</v>
      </c>
      <c r="S4545" s="111" t="s">
        <v>1386</v>
      </c>
    </row>
    <row r="4546" spans="1:19" ht="25.5">
      <c r="A4546" s="111" t="s">
        <v>4280</v>
      </c>
      <c r="B4546" s="143">
        <v>44360</v>
      </c>
      <c r="C4546" s="111" t="s">
        <v>4281</v>
      </c>
      <c r="D4546" s="143">
        <v>44360</v>
      </c>
      <c r="E4546" s="111" t="s">
        <v>1384</v>
      </c>
      <c r="F4546" s="111" t="s">
        <v>1414</v>
      </c>
      <c r="G4546" s="111" t="s">
        <v>1385</v>
      </c>
      <c r="H4546" s="111" t="s">
        <v>1384</v>
      </c>
      <c r="I4546" s="111" t="s">
        <v>1429</v>
      </c>
      <c r="J4546" s="112">
        <v>1</v>
      </c>
      <c r="K4546" s="112">
        <v>9035</v>
      </c>
      <c r="L4546" s="112">
        <v>9035</v>
      </c>
      <c r="M4546" s="112">
        <v>0</v>
      </c>
      <c r="N4546" s="112">
        <v>0</v>
      </c>
      <c r="O4546" s="112">
        <v>0</v>
      </c>
      <c r="P4546" s="112">
        <v>0</v>
      </c>
      <c r="Q4546" s="112">
        <v>9035</v>
      </c>
      <c r="R4546" s="112">
        <v>9035</v>
      </c>
      <c r="S4546" s="111" t="s">
        <v>1386</v>
      </c>
    </row>
    <row r="4547" spans="1:19">
      <c r="A4547" s="111" t="s">
        <v>4282</v>
      </c>
      <c r="B4547" s="143">
        <v>44360</v>
      </c>
      <c r="C4547" s="111" t="s">
        <v>4283</v>
      </c>
      <c r="D4547" s="143">
        <v>44360</v>
      </c>
      <c r="E4547" s="111" t="s">
        <v>1384</v>
      </c>
      <c r="F4547" s="111" t="s">
        <v>1413</v>
      </c>
      <c r="G4547" s="111" t="s">
        <v>1385</v>
      </c>
      <c r="H4547" s="111" t="s">
        <v>1384</v>
      </c>
      <c r="I4547" s="111" t="s">
        <v>1315</v>
      </c>
      <c r="J4547" s="112">
        <v>1</v>
      </c>
      <c r="K4547" s="112">
        <v>6685</v>
      </c>
      <c r="L4547" s="112">
        <v>6685</v>
      </c>
      <c r="M4547" s="112">
        <v>0</v>
      </c>
      <c r="N4547" s="112">
        <v>0</v>
      </c>
      <c r="O4547" s="112">
        <v>0</v>
      </c>
      <c r="P4547" s="112">
        <v>0</v>
      </c>
      <c r="Q4547" s="112">
        <v>6685</v>
      </c>
      <c r="R4547" s="112">
        <v>6685</v>
      </c>
      <c r="S4547" s="111" t="s">
        <v>1386</v>
      </c>
    </row>
    <row r="4548" spans="1:19">
      <c r="A4548" s="111" t="s">
        <v>4520</v>
      </c>
      <c r="B4548" s="143">
        <v>44361</v>
      </c>
      <c r="C4548" s="111" t="s">
        <v>4521</v>
      </c>
      <c r="D4548" s="143">
        <v>44361</v>
      </c>
      <c r="E4548" s="111" t="s">
        <v>1387</v>
      </c>
      <c r="F4548" s="111" t="s">
        <v>50</v>
      </c>
      <c r="G4548" s="111" t="s">
        <v>1389</v>
      </c>
      <c r="H4548" s="111" t="s">
        <v>13</v>
      </c>
      <c r="I4548" s="111" t="s">
        <v>1338</v>
      </c>
      <c r="J4548" s="112">
        <v>198</v>
      </c>
      <c r="K4548" s="112">
        <v>1186</v>
      </c>
      <c r="L4548" s="112">
        <v>234828</v>
      </c>
      <c r="M4548" s="112">
        <v>2.8239999999999998</v>
      </c>
      <c r="N4548" s="112">
        <v>559.15200000000004</v>
      </c>
      <c r="O4548" s="112">
        <v>0</v>
      </c>
      <c r="P4548" s="112">
        <v>0</v>
      </c>
      <c r="Q4548" s="112">
        <v>1188.8237999999999</v>
      </c>
      <c r="R4548" s="112">
        <v>235387.11240000001</v>
      </c>
      <c r="S4548" s="111" t="s">
        <v>1386</v>
      </c>
    </row>
    <row r="4549" spans="1:19">
      <c r="A4549" s="111" t="s">
        <v>4520</v>
      </c>
      <c r="B4549" s="143">
        <v>44361</v>
      </c>
      <c r="C4549" s="111" t="s">
        <v>4521</v>
      </c>
      <c r="D4549" s="143">
        <v>44361</v>
      </c>
      <c r="E4549" s="111" t="s">
        <v>1387</v>
      </c>
      <c r="F4549" s="111" t="s">
        <v>50</v>
      </c>
      <c r="G4549" s="111" t="s">
        <v>1389</v>
      </c>
      <c r="H4549" s="111" t="s">
        <v>13</v>
      </c>
      <c r="I4549" s="111" t="s">
        <v>1334</v>
      </c>
      <c r="J4549" s="112">
        <v>40</v>
      </c>
      <c r="K4549" s="112">
        <v>1400</v>
      </c>
      <c r="L4549" s="112">
        <v>56000</v>
      </c>
      <c r="M4549" s="112">
        <v>3.3330000000000002</v>
      </c>
      <c r="N4549" s="112">
        <v>133.32</v>
      </c>
      <c r="O4549" s="112">
        <v>0</v>
      </c>
      <c r="P4549" s="112">
        <v>0</v>
      </c>
      <c r="Q4549" s="112">
        <v>1403.3333</v>
      </c>
      <c r="R4549" s="112">
        <v>56133.332000000002</v>
      </c>
      <c r="S4549" s="111" t="s">
        <v>1386</v>
      </c>
    </row>
    <row r="4550" spans="1:19">
      <c r="A4550" s="111" t="s">
        <v>4522</v>
      </c>
      <c r="B4550" s="143">
        <v>44361</v>
      </c>
      <c r="C4550" s="111" t="s">
        <v>4523</v>
      </c>
      <c r="D4550" s="143">
        <v>44361</v>
      </c>
      <c r="E4550" s="111" t="s">
        <v>1387</v>
      </c>
      <c r="F4550" s="111" t="s">
        <v>49</v>
      </c>
      <c r="G4550" s="111" t="s">
        <v>35</v>
      </c>
      <c r="H4550" s="111" t="s">
        <v>13</v>
      </c>
      <c r="I4550" s="111" t="s">
        <v>1286</v>
      </c>
      <c r="J4550" s="112">
        <v>80</v>
      </c>
      <c r="K4550" s="112">
        <v>1361</v>
      </c>
      <c r="L4550" s="112">
        <v>108880</v>
      </c>
      <c r="M4550" s="112">
        <v>3.24</v>
      </c>
      <c r="N4550" s="112">
        <v>259.2</v>
      </c>
      <c r="O4550" s="112">
        <v>0</v>
      </c>
      <c r="P4550" s="112">
        <v>0</v>
      </c>
      <c r="Q4550" s="112">
        <v>1364.2405000000001</v>
      </c>
      <c r="R4550" s="112">
        <v>109139.24</v>
      </c>
      <c r="S4550" s="111" t="s">
        <v>1386</v>
      </c>
    </row>
    <row r="4551" spans="1:19">
      <c r="A4551" s="111" t="s">
        <v>4522</v>
      </c>
      <c r="B4551" s="143">
        <v>44361</v>
      </c>
      <c r="C4551" s="111" t="s">
        <v>4523</v>
      </c>
      <c r="D4551" s="143">
        <v>44361</v>
      </c>
      <c r="E4551" s="111" t="s">
        <v>1387</v>
      </c>
      <c r="F4551" s="111" t="s">
        <v>49</v>
      </c>
      <c r="G4551" s="111" t="s">
        <v>35</v>
      </c>
      <c r="H4551" s="111" t="s">
        <v>13</v>
      </c>
      <c r="I4551" s="111" t="s">
        <v>1334</v>
      </c>
      <c r="J4551" s="112">
        <v>40</v>
      </c>
      <c r="K4551" s="112">
        <v>1400</v>
      </c>
      <c r="L4551" s="112">
        <v>56000</v>
      </c>
      <c r="M4551" s="112">
        <v>3.3330000000000002</v>
      </c>
      <c r="N4551" s="112">
        <v>133.32</v>
      </c>
      <c r="O4551" s="112">
        <v>0</v>
      </c>
      <c r="P4551" s="112">
        <v>0</v>
      </c>
      <c r="Q4551" s="112">
        <v>1403.3333</v>
      </c>
      <c r="R4551" s="112">
        <v>56133.332000000002</v>
      </c>
      <c r="S4551" s="111" t="s">
        <v>1386</v>
      </c>
    </row>
    <row r="4552" spans="1:19">
      <c r="A4552" s="111" t="s">
        <v>4524</v>
      </c>
      <c r="B4552" s="143">
        <v>44361</v>
      </c>
      <c r="C4552" s="111" t="s">
        <v>4525</v>
      </c>
      <c r="D4552" s="143">
        <v>44361</v>
      </c>
      <c r="E4552" s="111" t="s">
        <v>1116</v>
      </c>
      <c r="F4552" s="111" t="s">
        <v>1279</v>
      </c>
      <c r="G4552" s="111" t="s">
        <v>1116</v>
      </c>
      <c r="H4552" s="111" t="s">
        <v>1116</v>
      </c>
      <c r="I4552" s="111" t="s">
        <v>3781</v>
      </c>
      <c r="J4552" s="112">
        <v>7</v>
      </c>
      <c r="K4552" s="112">
        <v>7673.25</v>
      </c>
      <c r="L4552" s="112">
        <v>53712.75</v>
      </c>
      <c r="M4552" s="112">
        <v>18.269600000000001</v>
      </c>
      <c r="N4552" s="112">
        <v>127.88720000000001</v>
      </c>
      <c r="O4552" s="112">
        <v>0</v>
      </c>
      <c r="P4552" s="112">
        <v>3500</v>
      </c>
      <c r="Q4552" s="112">
        <v>7691.5195999999996</v>
      </c>
      <c r="R4552" s="112">
        <v>50340.637199999997</v>
      </c>
      <c r="S4552" s="111" t="s">
        <v>1386</v>
      </c>
    </row>
    <row r="4553" spans="1:19">
      <c r="A4553" s="111" t="s">
        <v>4526</v>
      </c>
      <c r="B4553" s="143">
        <v>44361</v>
      </c>
      <c r="C4553" s="111" t="s">
        <v>4527</v>
      </c>
      <c r="D4553" s="143">
        <v>44361</v>
      </c>
      <c r="E4553" s="111" t="s">
        <v>1387</v>
      </c>
      <c r="F4553" s="111" t="s">
        <v>67</v>
      </c>
      <c r="G4553" s="111" t="s">
        <v>66</v>
      </c>
      <c r="H4553" s="111" t="s">
        <v>54</v>
      </c>
      <c r="I4553" s="111" t="s">
        <v>1286</v>
      </c>
      <c r="J4553" s="112">
        <v>40</v>
      </c>
      <c r="K4553" s="112">
        <v>1361</v>
      </c>
      <c r="L4553" s="112">
        <v>54440</v>
      </c>
      <c r="M4553" s="112">
        <v>3.24</v>
      </c>
      <c r="N4553" s="112">
        <v>129.6</v>
      </c>
      <c r="O4553" s="112">
        <v>0</v>
      </c>
      <c r="P4553" s="112">
        <v>0</v>
      </c>
      <c r="Q4553" s="112">
        <v>1364.2405000000001</v>
      </c>
      <c r="R4553" s="112">
        <v>54569.62</v>
      </c>
      <c r="S4553" s="111" t="s">
        <v>1386</v>
      </c>
    </row>
    <row r="4554" spans="1:19">
      <c r="A4554" s="111" t="s">
        <v>4526</v>
      </c>
      <c r="B4554" s="143">
        <v>44361</v>
      </c>
      <c r="C4554" s="111" t="s">
        <v>4527</v>
      </c>
      <c r="D4554" s="143">
        <v>44361</v>
      </c>
      <c r="E4554" s="111" t="s">
        <v>1387</v>
      </c>
      <c r="F4554" s="111" t="s">
        <v>67</v>
      </c>
      <c r="G4554" s="111" t="s">
        <v>66</v>
      </c>
      <c r="H4554" s="111" t="s">
        <v>54</v>
      </c>
      <c r="I4554" s="111" t="s">
        <v>1367</v>
      </c>
      <c r="J4554" s="112">
        <v>10</v>
      </c>
      <c r="K4554" s="112">
        <v>7760</v>
      </c>
      <c r="L4554" s="112">
        <v>77600</v>
      </c>
      <c r="M4554" s="112">
        <v>18.475999999999999</v>
      </c>
      <c r="N4554" s="112">
        <v>184.76</v>
      </c>
      <c r="O4554" s="112">
        <v>0</v>
      </c>
      <c r="P4554" s="112">
        <v>0</v>
      </c>
      <c r="Q4554" s="112">
        <v>7778.4762000000001</v>
      </c>
      <c r="R4554" s="112">
        <v>77784.762000000002</v>
      </c>
      <c r="S4554" s="111" t="s">
        <v>1386</v>
      </c>
    </row>
    <row r="4555" spans="1:19">
      <c r="A4555" s="111" t="s">
        <v>4526</v>
      </c>
      <c r="B4555" s="143">
        <v>44361</v>
      </c>
      <c r="C4555" s="111" t="s">
        <v>4527</v>
      </c>
      <c r="D4555" s="143">
        <v>44361</v>
      </c>
      <c r="E4555" s="111" t="s">
        <v>1387</v>
      </c>
      <c r="F4555" s="111" t="s">
        <v>67</v>
      </c>
      <c r="G4555" s="111" t="s">
        <v>66</v>
      </c>
      <c r="H4555" s="111" t="s">
        <v>54</v>
      </c>
      <c r="I4555" s="111" t="s">
        <v>1436</v>
      </c>
      <c r="J4555" s="112">
        <v>80</v>
      </c>
      <c r="K4555" s="112">
        <v>1176</v>
      </c>
      <c r="L4555" s="112">
        <v>94080</v>
      </c>
      <c r="M4555" s="112">
        <v>2.8</v>
      </c>
      <c r="N4555" s="112">
        <v>224</v>
      </c>
      <c r="O4555" s="112">
        <v>0</v>
      </c>
      <c r="P4555" s="112">
        <v>0</v>
      </c>
      <c r="Q4555" s="112">
        <v>1178.8</v>
      </c>
      <c r="R4555" s="112">
        <v>94304</v>
      </c>
      <c r="S4555" s="111" t="s">
        <v>1386</v>
      </c>
    </row>
    <row r="4556" spans="1:19">
      <c r="A4556" s="111" t="s">
        <v>4526</v>
      </c>
      <c r="B4556" s="143">
        <v>44361</v>
      </c>
      <c r="C4556" s="111" t="s">
        <v>4527</v>
      </c>
      <c r="D4556" s="143">
        <v>44361</v>
      </c>
      <c r="E4556" s="111" t="s">
        <v>1387</v>
      </c>
      <c r="F4556" s="111" t="s">
        <v>67</v>
      </c>
      <c r="G4556" s="111" t="s">
        <v>66</v>
      </c>
      <c r="H4556" s="111" t="s">
        <v>54</v>
      </c>
      <c r="I4556" s="111" t="s">
        <v>3781</v>
      </c>
      <c r="J4556" s="112">
        <v>10</v>
      </c>
      <c r="K4556" s="112">
        <v>7575</v>
      </c>
      <c r="L4556" s="112">
        <v>75750</v>
      </c>
      <c r="M4556" s="112">
        <v>18.036000000000001</v>
      </c>
      <c r="N4556" s="112">
        <v>180.36</v>
      </c>
      <c r="O4556" s="112">
        <v>0</v>
      </c>
      <c r="P4556" s="112">
        <v>5000</v>
      </c>
      <c r="Q4556" s="112">
        <v>7593.0357000000004</v>
      </c>
      <c r="R4556" s="112">
        <v>70930.357000000004</v>
      </c>
      <c r="S4556" s="111" t="s">
        <v>1386</v>
      </c>
    </row>
    <row r="4557" spans="1:19">
      <c r="A4557" s="111" t="s">
        <v>4526</v>
      </c>
      <c r="B4557" s="143">
        <v>44361</v>
      </c>
      <c r="C4557" s="111" t="s">
        <v>4527</v>
      </c>
      <c r="D4557" s="143">
        <v>44361</v>
      </c>
      <c r="E4557" s="111" t="s">
        <v>1387</v>
      </c>
      <c r="F4557" s="111" t="s">
        <v>67</v>
      </c>
      <c r="G4557" s="111" t="s">
        <v>66</v>
      </c>
      <c r="H4557" s="111" t="s">
        <v>54</v>
      </c>
      <c r="I4557" s="111" t="s">
        <v>1283</v>
      </c>
      <c r="J4557" s="112">
        <v>80</v>
      </c>
      <c r="K4557" s="112">
        <v>1244</v>
      </c>
      <c r="L4557" s="112">
        <v>99520</v>
      </c>
      <c r="M4557" s="112">
        <v>2.9620000000000002</v>
      </c>
      <c r="N4557" s="112">
        <v>236.96</v>
      </c>
      <c r="O4557" s="112">
        <v>0</v>
      </c>
      <c r="P4557" s="112">
        <v>0</v>
      </c>
      <c r="Q4557" s="112">
        <v>1246.9619</v>
      </c>
      <c r="R4557" s="112">
        <v>99756.952000000005</v>
      </c>
      <c r="S4557" s="111" t="s">
        <v>1386</v>
      </c>
    </row>
    <row r="4558" spans="1:19">
      <c r="A4558" s="111" t="s">
        <v>4526</v>
      </c>
      <c r="B4558" s="143">
        <v>44361</v>
      </c>
      <c r="C4558" s="111" t="s">
        <v>4527</v>
      </c>
      <c r="D4558" s="143">
        <v>44361</v>
      </c>
      <c r="E4558" s="111" t="s">
        <v>1387</v>
      </c>
      <c r="F4558" s="111" t="s">
        <v>67</v>
      </c>
      <c r="G4558" s="111" t="s">
        <v>66</v>
      </c>
      <c r="H4558" s="111" t="s">
        <v>54</v>
      </c>
      <c r="I4558" s="111" t="s">
        <v>1127</v>
      </c>
      <c r="J4558" s="112">
        <v>40</v>
      </c>
      <c r="K4558" s="112">
        <v>1419</v>
      </c>
      <c r="L4558" s="112">
        <v>56760</v>
      </c>
      <c r="M4558" s="112">
        <v>3.379</v>
      </c>
      <c r="N4558" s="112">
        <v>135.16</v>
      </c>
      <c r="O4558" s="112">
        <v>0</v>
      </c>
      <c r="P4558" s="112">
        <v>0</v>
      </c>
      <c r="Q4558" s="112">
        <v>1422.3786</v>
      </c>
      <c r="R4558" s="112">
        <v>56895.144</v>
      </c>
      <c r="S4558" s="111" t="s">
        <v>1386</v>
      </c>
    </row>
    <row r="4559" spans="1:19">
      <c r="A4559" s="111" t="s">
        <v>4528</v>
      </c>
      <c r="B4559" s="143">
        <v>44361</v>
      </c>
      <c r="C4559" s="111" t="s">
        <v>4529</v>
      </c>
      <c r="D4559" s="143">
        <v>44361</v>
      </c>
      <c r="E4559" s="111" t="s">
        <v>1387</v>
      </c>
      <c r="F4559" s="111" t="s">
        <v>40</v>
      </c>
      <c r="G4559" s="111" t="s">
        <v>41</v>
      </c>
      <c r="H4559" s="111" t="s">
        <v>13</v>
      </c>
      <c r="I4559" s="111" t="s">
        <v>3781</v>
      </c>
      <c r="J4559" s="112">
        <v>20</v>
      </c>
      <c r="K4559" s="112">
        <v>7575</v>
      </c>
      <c r="L4559" s="112">
        <v>151500</v>
      </c>
      <c r="M4559" s="112">
        <v>18.036000000000001</v>
      </c>
      <c r="N4559" s="112">
        <v>360.72</v>
      </c>
      <c r="O4559" s="112">
        <v>0</v>
      </c>
      <c r="P4559" s="112">
        <v>10000</v>
      </c>
      <c r="Q4559" s="112">
        <v>7593.0357000000004</v>
      </c>
      <c r="R4559" s="112">
        <v>141860.71400000001</v>
      </c>
      <c r="S4559" s="111" t="s">
        <v>1386</v>
      </c>
    </row>
    <row r="4560" spans="1:19">
      <c r="A4560" s="111" t="s">
        <v>4528</v>
      </c>
      <c r="B4560" s="143">
        <v>44361</v>
      </c>
      <c r="C4560" s="111" t="s">
        <v>4529</v>
      </c>
      <c r="D4560" s="143">
        <v>44361</v>
      </c>
      <c r="E4560" s="111" t="s">
        <v>1387</v>
      </c>
      <c r="F4560" s="111" t="s">
        <v>40</v>
      </c>
      <c r="G4560" s="111" t="s">
        <v>41</v>
      </c>
      <c r="H4560" s="111" t="s">
        <v>13</v>
      </c>
      <c r="I4560" s="111" t="s">
        <v>1436</v>
      </c>
      <c r="J4560" s="112">
        <v>100</v>
      </c>
      <c r="K4560" s="112">
        <v>1176</v>
      </c>
      <c r="L4560" s="112">
        <v>117600</v>
      </c>
      <c r="M4560" s="112">
        <v>2.8</v>
      </c>
      <c r="N4560" s="112">
        <v>280</v>
      </c>
      <c r="O4560" s="112">
        <v>0</v>
      </c>
      <c r="P4560" s="112">
        <v>0</v>
      </c>
      <c r="Q4560" s="112">
        <v>1178.8</v>
      </c>
      <c r="R4560" s="112">
        <v>117880</v>
      </c>
      <c r="S4560" s="111" t="s">
        <v>1386</v>
      </c>
    </row>
    <row r="4561" spans="1:19">
      <c r="A4561" s="111" t="s">
        <v>4528</v>
      </c>
      <c r="B4561" s="143">
        <v>44361</v>
      </c>
      <c r="C4561" s="111" t="s">
        <v>4529</v>
      </c>
      <c r="D4561" s="143">
        <v>44361</v>
      </c>
      <c r="E4561" s="111" t="s">
        <v>1387</v>
      </c>
      <c r="F4561" s="111" t="s">
        <v>40</v>
      </c>
      <c r="G4561" s="111" t="s">
        <v>41</v>
      </c>
      <c r="H4561" s="111" t="s">
        <v>13</v>
      </c>
      <c r="I4561" s="111" t="s">
        <v>1286</v>
      </c>
      <c r="J4561" s="112">
        <v>40</v>
      </c>
      <c r="K4561" s="112">
        <v>1361</v>
      </c>
      <c r="L4561" s="112">
        <v>54440</v>
      </c>
      <c r="M4561" s="112">
        <v>3.24</v>
      </c>
      <c r="N4561" s="112">
        <v>129.6</v>
      </c>
      <c r="O4561" s="112">
        <v>0</v>
      </c>
      <c r="P4561" s="112">
        <v>0</v>
      </c>
      <c r="Q4561" s="112">
        <v>1364.2405000000001</v>
      </c>
      <c r="R4561" s="112">
        <v>54569.62</v>
      </c>
      <c r="S4561" s="111" t="s">
        <v>1386</v>
      </c>
    </row>
    <row r="4562" spans="1:19">
      <c r="A4562" s="111" t="s">
        <v>4528</v>
      </c>
      <c r="B4562" s="143">
        <v>44361</v>
      </c>
      <c r="C4562" s="111" t="s">
        <v>4529</v>
      </c>
      <c r="D4562" s="143">
        <v>44361</v>
      </c>
      <c r="E4562" s="111" t="s">
        <v>1387</v>
      </c>
      <c r="F4562" s="111" t="s">
        <v>40</v>
      </c>
      <c r="G4562" s="111" t="s">
        <v>41</v>
      </c>
      <c r="H4562" s="111" t="s">
        <v>13</v>
      </c>
      <c r="I4562" s="111" t="s">
        <v>1127</v>
      </c>
      <c r="J4562" s="112">
        <v>40</v>
      </c>
      <c r="K4562" s="112">
        <v>1419</v>
      </c>
      <c r="L4562" s="112">
        <v>56760</v>
      </c>
      <c r="M4562" s="112">
        <v>3.379</v>
      </c>
      <c r="N4562" s="112">
        <v>135.16</v>
      </c>
      <c r="O4562" s="112">
        <v>0</v>
      </c>
      <c r="P4562" s="112">
        <v>0</v>
      </c>
      <c r="Q4562" s="112">
        <v>1422.3786</v>
      </c>
      <c r="R4562" s="112">
        <v>56895.144</v>
      </c>
      <c r="S4562" s="111" t="s">
        <v>1386</v>
      </c>
    </row>
    <row r="4563" spans="1:19">
      <c r="A4563" s="111" t="s">
        <v>4528</v>
      </c>
      <c r="B4563" s="143">
        <v>44361</v>
      </c>
      <c r="C4563" s="111" t="s">
        <v>4529</v>
      </c>
      <c r="D4563" s="143">
        <v>44361</v>
      </c>
      <c r="E4563" s="111" t="s">
        <v>1387</v>
      </c>
      <c r="F4563" s="111" t="s">
        <v>40</v>
      </c>
      <c r="G4563" s="111" t="s">
        <v>41</v>
      </c>
      <c r="H4563" s="111" t="s">
        <v>13</v>
      </c>
      <c r="I4563" s="111" t="s">
        <v>1334</v>
      </c>
      <c r="J4563" s="112">
        <v>40</v>
      </c>
      <c r="K4563" s="112">
        <v>1400</v>
      </c>
      <c r="L4563" s="112">
        <v>56000</v>
      </c>
      <c r="M4563" s="112">
        <v>3.3330000000000002</v>
      </c>
      <c r="N4563" s="112">
        <v>133.32</v>
      </c>
      <c r="O4563" s="112">
        <v>0</v>
      </c>
      <c r="P4563" s="112">
        <v>0</v>
      </c>
      <c r="Q4563" s="112">
        <v>1403.3333</v>
      </c>
      <c r="R4563" s="112">
        <v>56133.332000000002</v>
      </c>
      <c r="S4563" s="111" t="s">
        <v>1386</v>
      </c>
    </row>
    <row r="4564" spans="1:19">
      <c r="A4564" s="111" t="s">
        <v>4528</v>
      </c>
      <c r="B4564" s="143">
        <v>44361</v>
      </c>
      <c r="C4564" s="111" t="s">
        <v>4529</v>
      </c>
      <c r="D4564" s="143">
        <v>44361</v>
      </c>
      <c r="E4564" s="111" t="s">
        <v>1387</v>
      </c>
      <c r="F4564" s="111" t="s">
        <v>40</v>
      </c>
      <c r="G4564" s="111" t="s">
        <v>41</v>
      </c>
      <c r="H4564" s="111" t="s">
        <v>13</v>
      </c>
      <c r="I4564" s="111" t="s">
        <v>1283</v>
      </c>
      <c r="J4564" s="112">
        <v>80</v>
      </c>
      <c r="K4564" s="112">
        <v>1244</v>
      </c>
      <c r="L4564" s="112">
        <v>99520</v>
      </c>
      <c r="M4564" s="112">
        <v>2.9620000000000002</v>
      </c>
      <c r="N4564" s="112">
        <v>236.96</v>
      </c>
      <c r="O4564" s="112">
        <v>0</v>
      </c>
      <c r="P4564" s="112">
        <v>0</v>
      </c>
      <c r="Q4564" s="112">
        <v>1246.9619</v>
      </c>
      <c r="R4564" s="112">
        <v>99756.952000000005</v>
      </c>
      <c r="S4564" s="111" t="s">
        <v>1386</v>
      </c>
    </row>
    <row r="4565" spans="1:19">
      <c r="A4565" s="111" t="s">
        <v>4530</v>
      </c>
      <c r="B4565" s="143">
        <v>44361</v>
      </c>
      <c r="C4565" s="111" t="s">
        <v>4531</v>
      </c>
      <c r="D4565" s="143">
        <v>44361</v>
      </c>
      <c r="E4565" s="111" t="s">
        <v>1387</v>
      </c>
      <c r="F4565" s="111" t="s">
        <v>45</v>
      </c>
      <c r="G4565" s="111" t="s">
        <v>1389</v>
      </c>
      <c r="H4565" s="111" t="s">
        <v>13</v>
      </c>
      <c r="I4565" s="111" t="s">
        <v>3781</v>
      </c>
      <c r="J4565" s="112">
        <v>10</v>
      </c>
      <c r="K4565" s="112">
        <v>7575</v>
      </c>
      <c r="L4565" s="112">
        <v>75750</v>
      </c>
      <c r="M4565" s="112">
        <v>18.036000000000001</v>
      </c>
      <c r="N4565" s="112">
        <v>180.36</v>
      </c>
      <c r="O4565" s="112">
        <v>0</v>
      </c>
      <c r="P4565" s="112">
        <v>5000</v>
      </c>
      <c r="Q4565" s="112">
        <v>7593.0357000000004</v>
      </c>
      <c r="R4565" s="112">
        <v>70930.357000000004</v>
      </c>
      <c r="S4565" s="111" t="s">
        <v>1386</v>
      </c>
    </row>
    <row r="4566" spans="1:19">
      <c r="A4566" s="111" t="s">
        <v>4532</v>
      </c>
      <c r="B4566" s="143">
        <v>44361</v>
      </c>
      <c r="C4566" s="111" t="s">
        <v>4533</v>
      </c>
      <c r="D4566" s="143">
        <v>44361</v>
      </c>
      <c r="E4566" s="111" t="s">
        <v>1387</v>
      </c>
      <c r="F4566" s="111" t="s">
        <v>39</v>
      </c>
      <c r="G4566" s="111" t="s">
        <v>1423</v>
      </c>
      <c r="H4566" s="111" t="s">
        <v>13</v>
      </c>
      <c r="I4566" s="111" t="s">
        <v>3781</v>
      </c>
      <c r="J4566" s="112">
        <v>20</v>
      </c>
      <c r="K4566" s="112">
        <v>7575</v>
      </c>
      <c r="L4566" s="112">
        <v>151500</v>
      </c>
      <c r="M4566" s="112">
        <v>18.036000000000001</v>
      </c>
      <c r="N4566" s="112">
        <v>360.72</v>
      </c>
      <c r="O4566" s="112">
        <v>0</v>
      </c>
      <c r="P4566" s="112">
        <v>10000</v>
      </c>
      <c r="Q4566" s="112">
        <v>7593.0357000000004</v>
      </c>
      <c r="R4566" s="112">
        <v>141860.71400000001</v>
      </c>
      <c r="S4566" s="111" t="s">
        <v>1386</v>
      </c>
    </row>
    <row r="4567" spans="1:19">
      <c r="A4567" s="111" t="s">
        <v>4532</v>
      </c>
      <c r="B4567" s="143">
        <v>44361</v>
      </c>
      <c r="C4567" s="111" t="s">
        <v>4533</v>
      </c>
      <c r="D4567" s="143">
        <v>44361</v>
      </c>
      <c r="E4567" s="111" t="s">
        <v>1387</v>
      </c>
      <c r="F4567" s="111" t="s">
        <v>39</v>
      </c>
      <c r="G4567" s="111" t="s">
        <v>1423</v>
      </c>
      <c r="H4567" s="111" t="s">
        <v>13</v>
      </c>
      <c r="I4567" s="111" t="s">
        <v>1286</v>
      </c>
      <c r="J4567" s="112">
        <v>80</v>
      </c>
      <c r="K4567" s="112">
        <v>1361</v>
      </c>
      <c r="L4567" s="112">
        <v>108880</v>
      </c>
      <c r="M4567" s="112">
        <v>3.24</v>
      </c>
      <c r="N4567" s="112">
        <v>259.2</v>
      </c>
      <c r="O4567" s="112">
        <v>0</v>
      </c>
      <c r="P4567" s="112">
        <v>0</v>
      </c>
      <c r="Q4567" s="112">
        <v>1364.2405000000001</v>
      </c>
      <c r="R4567" s="112">
        <v>109139.24</v>
      </c>
      <c r="S4567" s="111" t="s">
        <v>1386</v>
      </c>
    </row>
    <row r="4568" spans="1:19">
      <c r="A4568" s="111" t="s">
        <v>4534</v>
      </c>
      <c r="B4568" s="143">
        <v>44361</v>
      </c>
      <c r="C4568" s="111" t="s">
        <v>4535</v>
      </c>
      <c r="D4568" s="143">
        <v>44361</v>
      </c>
      <c r="E4568" s="111" t="s">
        <v>1387</v>
      </c>
      <c r="F4568" s="111" t="s">
        <v>38</v>
      </c>
      <c r="G4568" s="111" t="s">
        <v>37</v>
      </c>
      <c r="H4568" s="111" t="s">
        <v>13</v>
      </c>
      <c r="I4568" s="111" t="s">
        <v>1286</v>
      </c>
      <c r="J4568" s="112">
        <v>80</v>
      </c>
      <c r="K4568" s="112">
        <v>1361</v>
      </c>
      <c r="L4568" s="112">
        <v>108880</v>
      </c>
      <c r="M4568" s="112">
        <v>3.24</v>
      </c>
      <c r="N4568" s="112">
        <v>259.2</v>
      </c>
      <c r="O4568" s="112">
        <v>0</v>
      </c>
      <c r="P4568" s="112">
        <v>0</v>
      </c>
      <c r="Q4568" s="112">
        <v>1364.2405000000001</v>
      </c>
      <c r="R4568" s="112">
        <v>109139.24</v>
      </c>
      <c r="S4568" s="111" t="s">
        <v>1386</v>
      </c>
    </row>
    <row r="4569" spans="1:19">
      <c r="A4569" s="111" t="s">
        <v>4534</v>
      </c>
      <c r="B4569" s="143">
        <v>44361</v>
      </c>
      <c r="C4569" s="111" t="s">
        <v>4535</v>
      </c>
      <c r="D4569" s="143">
        <v>44361</v>
      </c>
      <c r="E4569" s="111" t="s">
        <v>1387</v>
      </c>
      <c r="F4569" s="111" t="s">
        <v>38</v>
      </c>
      <c r="G4569" s="111" t="s">
        <v>37</v>
      </c>
      <c r="H4569" s="111" t="s">
        <v>13</v>
      </c>
      <c r="I4569" s="111" t="s">
        <v>3781</v>
      </c>
      <c r="J4569" s="112">
        <v>25</v>
      </c>
      <c r="K4569" s="112">
        <v>7575</v>
      </c>
      <c r="L4569" s="112">
        <v>189375</v>
      </c>
      <c r="M4569" s="112">
        <v>18.036000000000001</v>
      </c>
      <c r="N4569" s="112">
        <v>450.9</v>
      </c>
      <c r="O4569" s="112">
        <v>0</v>
      </c>
      <c r="P4569" s="112">
        <v>12500</v>
      </c>
      <c r="Q4569" s="112">
        <v>7593.0357000000004</v>
      </c>
      <c r="R4569" s="112">
        <v>177325.89249999999</v>
      </c>
      <c r="S4569" s="111" t="s">
        <v>1386</v>
      </c>
    </row>
    <row r="4570" spans="1:19">
      <c r="A4570" s="111" t="s">
        <v>4536</v>
      </c>
      <c r="B4570" s="143">
        <v>44361</v>
      </c>
      <c r="C4570" s="111" t="s">
        <v>4537</v>
      </c>
      <c r="D4570" s="143">
        <v>44361</v>
      </c>
      <c r="E4570" s="111" t="s">
        <v>1387</v>
      </c>
      <c r="F4570" s="111" t="s">
        <v>36</v>
      </c>
      <c r="G4570" s="111" t="s">
        <v>37</v>
      </c>
      <c r="H4570" s="111" t="s">
        <v>13</v>
      </c>
      <c r="I4570" s="111" t="s">
        <v>1436</v>
      </c>
      <c r="J4570" s="112">
        <v>100</v>
      </c>
      <c r="K4570" s="112">
        <v>1176</v>
      </c>
      <c r="L4570" s="112">
        <v>117600</v>
      </c>
      <c r="M4570" s="112">
        <v>2.8</v>
      </c>
      <c r="N4570" s="112">
        <v>280</v>
      </c>
      <c r="O4570" s="112">
        <v>0</v>
      </c>
      <c r="P4570" s="112">
        <v>0</v>
      </c>
      <c r="Q4570" s="112">
        <v>1178.8</v>
      </c>
      <c r="R4570" s="112">
        <v>117880</v>
      </c>
      <c r="S4570" s="111" t="s">
        <v>1386</v>
      </c>
    </row>
    <row r="4571" spans="1:19">
      <c r="A4571" s="111" t="s">
        <v>4536</v>
      </c>
      <c r="B4571" s="143">
        <v>44361</v>
      </c>
      <c r="C4571" s="111" t="s">
        <v>4537</v>
      </c>
      <c r="D4571" s="143">
        <v>44361</v>
      </c>
      <c r="E4571" s="111" t="s">
        <v>1387</v>
      </c>
      <c r="F4571" s="111" t="s">
        <v>36</v>
      </c>
      <c r="G4571" s="111" t="s">
        <v>37</v>
      </c>
      <c r="H4571" s="111" t="s">
        <v>13</v>
      </c>
      <c r="I4571" s="111" t="s">
        <v>1286</v>
      </c>
      <c r="J4571" s="112">
        <v>60</v>
      </c>
      <c r="K4571" s="112">
        <v>1361</v>
      </c>
      <c r="L4571" s="112">
        <v>81660</v>
      </c>
      <c r="M4571" s="112">
        <v>3.24</v>
      </c>
      <c r="N4571" s="112">
        <v>194.4</v>
      </c>
      <c r="O4571" s="112">
        <v>0</v>
      </c>
      <c r="P4571" s="112">
        <v>0</v>
      </c>
      <c r="Q4571" s="112">
        <v>1364.2405000000001</v>
      </c>
      <c r="R4571" s="112">
        <v>81854.429999999993</v>
      </c>
      <c r="S4571" s="111" t="s">
        <v>1386</v>
      </c>
    </row>
    <row r="4572" spans="1:19">
      <c r="A4572" s="111" t="s">
        <v>4536</v>
      </c>
      <c r="B4572" s="143">
        <v>44361</v>
      </c>
      <c r="C4572" s="111" t="s">
        <v>4537</v>
      </c>
      <c r="D4572" s="143">
        <v>44361</v>
      </c>
      <c r="E4572" s="111" t="s">
        <v>1387</v>
      </c>
      <c r="F4572" s="111" t="s">
        <v>36</v>
      </c>
      <c r="G4572" s="111" t="s">
        <v>37</v>
      </c>
      <c r="H4572" s="111" t="s">
        <v>13</v>
      </c>
      <c r="I4572" s="111" t="s">
        <v>1127</v>
      </c>
      <c r="J4572" s="112">
        <v>20</v>
      </c>
      <c r="K4572" s="112">
        <v>1419</v>
      </c>
      <c r="L4572" s="112">
        <v>28380</v>
      </c>
      <c r="M4572" s="112">
        <v>3.379</v>
      </c>
      <c r="N4572" s="112">
        <v>67.58</v>
      </c>
      <c r="O4572" s="112">
        <v>0</v>
      </c>
      <c r="P4572" s="112">
        <v>0</v>
      </c>
      <c r="Q4572" s="112">
        <v>1422.3786</v>
      </c>
      <c r="R4572" s="112">
        <v>28447.572</v>
      </c>
      <c r="S4572" s="111" t="s">
        <v>1386</v>
      </c>
    </row>
    <row r="4573" spans="1:19">
      <c r="A4573" s="111" t="s">
        <v>4538</v>
      </c>
      <c r="B4573" s="143">
        <v>44361</v>
      </c>
      <c r="C4573" s="111" t="s">
        <v>4539</v>
      </c>
      <c r="D4573" s="143">
        <v>44361</v>
      </c>
      <c r="E4573" s="111" t="s">
        <v>1387</v>
      </c>
      <c r="F4573" s="111" t="s">
        <v>8</v>
      </c>
      <c r="G4573" s="111" t="s">
        <v>1019</v>
      </c>
      <c r="H4573" s="111" t="s">
        <v>117</v>
      </c>
      <c r="I4573" s="111" t="s">
        <v>3781</v>
      </c>
      <c r="J4573" s="112">
        <v>5</v>
      </c>
      <c r="K4573" s="112">
        <v>7575</v>
      </c>
      <c r="L4573" s="112">
        <v>37875</v>
      </c>
      <c r="M4573" s="112">
        <v>18.035699999999999</v>
      </c>
      <c r="N4573" s="112">
        <v>90.1785</v>
      </c>
      <c r="O4573" s="112">
        <v>0</v>
      </c>
      <c r="P4573" s="112">
        <v>2500</v>
      </c>
      <c r="Q4573" s="112">
        <v>7593.0357000000004</v>
      </c>
      <c r="R4573" s="112">
        <v>35465.178500000002</v>
      </c>
      <c r="S4573" s="111" t="s">
        <v>1386</v>
      </c>
    </row>
    <row r="4574" spans="1:19">
      <c r="A4574" s="111" t="s">
        <v>4540</v>
      </c>
      <c r="B4574" s="143">
        <v>44361</v>
      </c>
      <c r="C4574" s="111" t="s">
        <v>4541</v>
      </c>
      <c r="D4574" s="143">
        <v>44361</v>
      </c>
      <c r="E4574" s="111" t="s">
        <v>1387</v>
      </c>
      <c r="F4574" s="111" t="s">
        <v>1378</v>
      </c>
      <c r="G4574" s="111" t="s">
        <v>117</v>
      </c>
      <c r="H4574" s="111" t="s">
        <v>117</v>
      </c>
      <c r="I4574" s="111" t="s">
        <v>1286</v>
      </c>
      <c r="J4574" s="112">
        <v>40</v>
      </c>
      <c r="K4574" s="112">
        <v>1361</v>
      </c>
      <c r="L4574" s="112">
        <v>54440</v>
      </c>
      <c r="M4574" s="112">
        <v>3.2404999999999999</v>
      </c>
      <c r="N4574" s="112">
        <v>129.62</v>
      </c>
      <c r="O4574" s="112">
        <v>0</v>
      </c>
      <c r="P4574" s="112">
        <v>0</v>
      </c>
      <c r="Q4574" s="112">
        <v>1364.2405000000001</v>
      </c>
      <c r="R4574" s="112">
        <v>54569.62</v>
      </c>
      <c r="S4574" s="111" t="s">
        <v>1386</v>
      </c>
    </row>
    <row r="4575" spans="1:19">
      <c r="A4575" s="111" t="s">
        <v>4540</v>
      </c>
      <c r="B4575" s="143">
        <v>44361</v>
      </c>
      <c r="C4575" s="111" t="s">
        <v>4541</v>
      </c>
      <c r="D4575" s="143">
        <v>44361</v>
      </c>
      <c r="E4575" s="111" t="s">
        <v>1387</v>
      </c>
      <c r="F4575" s="111" t="s">
        <v>1378</v>
      </c>
      <c r="G4575" s="111" t="s">
        <v>117</v>
      </c>
      <c r="H4575" s="111" t="s">
        <v>117</v>
      </c>
      <c r="I4575" s="111" t="s">
        <v>1338</v>
      </c>
      <c r="J4575" s="112">
        <v>40</v>
      </c>
      <c r="K4575" s="112">
        <v>1186</v>
      </c>
      <c r="L4575" s="112">
        <v>47440</v>
      </c>
      <c r="M4575" s="112">
        <v>2.8237999999999999</v>
      </c>
      <c r="N4575" s="112">
        <v>112.952</v>
      </c>
      <c r="O4575" s="112">
        <v>0</v>
      </c>
      <c r="P4575" s="112">
        <v>0</v>
      </c>
      <c r="Q4575" s="112">
        <v>1188.8237999999999</v>
      </c>
      <c r="R4575" s="112">
        <v>47552.951999999997</v>
      </c>
      <c r="S4575" s="111" t="s">
        <v>1386</v>
      </c>
    </row>
    <row r="4576" spans="1:19">
      <c r="A4576" s="111" t="s">
        <v>4540</v>
      </c>
      <c r="B4576" s="143">
        <v>44361</v>
      </c>
      <c r="C4576" s="111" t="s">
        <v>4541</v>
      </c>
      <c r="D4576" s="143">
        <v>44361</v>
      </c>
      <c r="E4576" s="111" t="s">
        <v>1387</v>
      </c>
      <c r="F4576" s="111" t="s">
        <v>1378</v>
      </c>
      <c r="G4576" s="111" t="s">
        <v>117</v>
      </c>
      <c r="H4576" s="111" t="s">
        <v>117</v>
      </c>
      <c r="I4576" s="111" t="s">
        <v>1283</v>
      </c>
      <c r="J4576" s="112">
        <v>40</v>
      </c>
      <c r="K4576" s="112">
        <v>1244</v>
      </c>
      <c r="L4576" s="112">
        <v>49760</v>
      </c>
      <c r="M4576" s="112">
        <v>2.9619</v>
      </c>
      <c r="N4576" s="112">
        <v>118.476</v>
      </c>
      <c r="O4576" s="112">
        <v>0</v>
      </c>
      <c r="P4576" s="112">
        <v>0</v>
      </c>
      <c r="Q4576" s="112">
        <v>1246.9619</v>
      </c>
      <c r="R4576" s="112">
        <v>49878.476000000002</v>
      </c>
      <c r="S4576" s="111" t="s">
        <v>1386</v>
      </c>
    </row>
    <row r="4577" spans="1:19">
      <c r="A4577" s="111" t="s">
        <v>4542</v>
      </c>
      <c r="B4577" s="143">
        <v>44361</v>
      </c>
      <c r="C4577" s="111" t="s">
        <v>4543</v>
      </c>
      <c r="D4577" s="143">
        <v>44361</v>
      </c>
      <c r="E4577" s="111" t="s">
        <v>1387</v>
      </c>
      <c r="F4577" s="111" t="s">
        <v>107</v>
      </c>
      <c r="G4577" s="111" t="s">
        <v>1070</v>
      </c>
      <c r="H4577" s="111" t="s">
        <v>117</v>
      </c>
      <c r="I4577" s="111" t="s">
        <v>1286</v>
      </c>
      <c r="J4577" s="112">
        <v>60</v>
      </c>
      <c r="K4577" s="112">
        <v>1361</v>
      </c>
      <c r="L4577" s="112">
        <v>81660</v>
      </c>
      <c r="M4577" s="112">
        <v>3.2404999999999999</v>
      </c>
      <c r="N4577" s="112">
        <v>194.43</v>
      </c>
      <c r="O4577" s="112">
        <v>0</v>
      </c>
      <c r="P4577" s="112">
        <v>0</v>
      </c>
      <c r="Q4577" s="112">
        <v>1364.2405000000001</v>
      </c>
      <c r="R4577" s="112">
        <v>81854.429999999993</v>
      </c>
      <c r="S4577" s="111" t="s">
        <v>1386</v>
      </c>
    </row>
    <row r="4578" spans="1:19">
      <c r="A4578" s="111" t="s">
        <v>4542</v>
      </c>
      <c r="B4578" s="143">
        <v>44361</v>
      </c>
      <c r="C4578" s="111" t="s">
        <v>4543</v>
      </c>
      <c r="D4578" s="143">
        <v>44361</v>
      </c>
      <c r="E4578" s="111" t="s">
        <v>1387</v>
      </c>
      <c r="F4578" s="111" t="s">
        <v>107</v>
      </c>
      <c r="G4578" s="111" t="s">
        <v>1070</v>
      </c>
      <c r="H4578" s="111" t="s">
        <v>117</v>
      </c>
      <c r="I4578" s="111" t="s">
        <v>1127</v>
      </c>
      <c r="J4578" s="112">
        <v>80</v>
      </c>
      <c r="K4578" s="112">
        <v>1419</v>
      </c>
      <c r="L4578" s="112">
        <v>113520</v>
      </c>
      <c r="M4578" s="112">
        <v>3.3786</v>
      </c>
      <c r="N4578" s="112">
        <v>270.28800000000001</v>
      </c>
      <c r="O4578" s="112">
        <v>0</v>
      </c>
      <c r="P4578" s="112">
        <v>0</v>
      </c>
      <c r="Q4578" s="112">
        <v>1422.3786</v>
      </c>
      <c r="R4578" s="112">
        <v>113790.288</v>
      </c>
      <c r="S4578" s="111" t="s">
        <v>1386</v>
      </c>
    </row>
    <row r="4579" spans="1:19">
      <c r="A4579" s="111" t="s">
        <v>4542</v>
      </c>
      <c r="B4579" s="143">
        <v>44361</v>
      </c>
      <c r="C4579" s="111" t="s">
        <v>4543</v>
      </c>
      <c r="D4579" s="143">
        <v>44361</v>
      </c>
      <c r="E4579" s="111" t="s">
        <v>1387</v>
      </c>
      <c r="F4579" s="111" t="s">
        <v>107</v>
      </c>
      <c r="G4579" s="111" t="s">
        <v>1070</v>
      </c>
      <c r="H4579" s="111" t="s">
        <v>117</v>
      </c>
      <c r="I4579" s="111" t="s">
        <v>1283</v>
      </c>
      <c r="J4579" s="112">
        <v>100</v>
      </c>
      <c r="K4579" s="112">
        <v>1244</v>
      </c>
      <c r="L4579" s="112">
        <v>124400</v>
      </c>
      <c r="M4579" s="112">
        <v>2.9619</v>
      </c>
      <c r="N4579" s="112">
        <v>296.19</v>
      </c>
      <c r="O4579" s="112">
        <v>0</v>
      </c>
      <c r="P4579" s="112">
        <v>0</v>
      </c>
      <c r="Q4579" s="112">
        <v>1246.9619</v>
      </c>
      <c r="R4579" s="112">
        <v>124696.19</v>
      </c>
      <c r="S4579" s="111" t="s">
        <v>1386</v>
      </c>
    </row>
    <row r="4580" spans="1:19">
      <c r="A4580" s="111" t="s">
        <v>4542</v>
      </c>
      <c r="B4580" s="143">
        <v>44361</v>
      </c>
      <c r="C4580" s="111" t="s">
        <v>4543</v>
      </c>
      <c r="D4580" s="143">
        <v>44361</v>
      </c>
      <c r="E4580" s="111" t="s">
        <v>1387</v>
      </c>
      <c r="F4580" s="111" t="s">
        <v>107</v>
      </c>
      <c r="G4580" s="111" t="s">
        <v>1070</v>
      </c>
      <c r="H4580" s="111" t="s">
        <v>117</v>
      </c>
      <c r="I4580" s="111" t="s">
        <v>1334</v>
      </c>
      <c r="J4580" s="112">
        <v>60</v>
      </c>
      <c r="K4580" s="112">
        <v>1400</v>
      </c>
      <c r="L4580" s="112">
        <v>84000</v>
      </c>
      <c r="M4580" s="112">
        <v>3.3332999999999999</v>
      </c>
      <c r="N4580" s="112">
        <v>199.99799999999999</v>
      </c>
      <c r="O4580" s="112">
        <v>0</v>
      </c>
      <c r="P4580" s="112">
        <v>0</v>
      </c>
      <c r="Q4580" s="112">
        <v>1403.3333</v>
      </c>
      <c r="R4580" s="112">
        <v>84199.998000000007</v>
      </c>
      <c r="S4580" s="111" t="s">
        <v>1386</v>
      </c>
    </row>
    <row r="4581" spans="1:19" ht="25.5">
      <c r="A4581" s="111" t="s">
        <v>4544</v>
      </c>
      <c r="B4581" s="143">
        <v>44361</v>
      </c>
      <c r="C4581" s="111" t="s">
        <v>4545</v>
      </c>
      <c r="D4581" s="143">
        <v>44361</v>
      </c>
      <c r="E4581" s="111" t="s">
        <v>1387</v>
      </c>
      <c r="F4581" s="111" t="s">
        <v>113</v>
      </c>
      <c r="G4581" s="111" t="s">
        <v>986</v>
      </c>
      <c r="H4581" s="111" t="s">
        <v>117</v>
      </c>
      <c r="I4581" s="111" t="s">
        <v>1429</v>
      </c>
      <c r="J4581" s="112">
        <v>10</v>
      </c>
      <c r="K4581" s="112">
        <v>9035</v>
      </c>
      <c r="L4581" s="112">
        <v>90350</v>
      </c>
      <c r="M4581" s="112">
        <v>21.511900000000001</v>
      </c>
      <c r="N4581" s="112">
        <v>215.119</v>
      </c>
      <c r="O4581" s="112">
        <v>0</v>
      </c>
      <c r="P4581" s="112">
        <v>0</v>
      </c>
      <c r="Q4581" s="112">
        <v>9056.5118999999995</v>
      </c>
      <c r="R4581" s="112">
        <v>90565.119000000006</v>
      </c>
      <c r="S4581" s="111" t="s">
        <v>1386</v>
      </c>
    </row>
    <row r="4582" spans="1:19">
      <c r="A4582" s="111" t="s">
        <v>4544</v>
      </c>
      <c r="B4582" s="143">
        <v>44361</v>
      </c>
      <c r="C4582" s="111" t="s">
        <v>4545</v>
      </c>
      <c r="D4582" s="143">
        <v>44361</v>
      </c>
      <c r="E4582" s="111" t="s">
        <v>1387</v>
      </c>
      <c r="F4582" s="111" t="s">
        <v>113</v>
      </c>
      <c r="G4582" s="111" t="s">
        <v>986</v>
      </c>
      <c r="H4582" s="111" t="s">
        <v>117</v>
      </c>
      <c r="I4582" s="111" t="s">
        <v>1367</v>
      </c>
      <c r="J4582" s="112">
        <v>30</v>
      </c>
      <c r="K4582" s="112">
        <v>7760</v>
      </c>
      <c r="L4582" s="112">
        <v>232800</v>
      </c>
      <c r="M4582" s="112">
        <v>18.476199999999999</v>
      </c>
      <c r="N4582" s="112">
        <v>554.28599999999994</v>
      </c>
      <c r="O4582" s="112">
        <v>0</v>
      </c>
      <c r="P4582" s="112">
        <v>0</v>
      </c>
      <c r="Q4582" s="112">
        <v>7778.4762000000001</v>
      </c>
      <c r="R4582" s="112">
        <v>233354.28599999999</v>
      </c>
      <c r="S4582" s="111" t="s">
        <v>1386</v>
      </c>
    </row>
    <row r="4583" spans="1:19">
      <c r="A4583" s="111" t="s">
        <v>4546</v>
      </c>
      <c r="B4583" s="143">
        <v>44361</v>
      </c>
      <c r="C4583" s="111" t="s">
        <v>4547</v>
      </c>
      <c r="D4583" s="143">
        <v>44361</v>
      </c>
      <c r="E4583" s="111" t="s">
        <v>1387</v>
      </c>
      <c r="F4583" s="111" t="s">
        <v>111</v>
      </c>
      <c r="G4583" s="111" t="s">
        <v>986</v>
      </c>
      <c r="H4583" s="111" t="s">
        <v>117</v>
      </c>
      <c r="I4583" s="111" t="s">
        <v>1334</v>
      </c>
      <c r="J4583" s="112">
        <v>20</v>
      </c>
      <c r="K4583" s="112">
        <v>1400</v>
      </c>
      <c r="L4583" s="112">
        <v>28000</v>
      </c>
      <c r="M4583" s="112">
        <v>3.3332999999999999</v>
      </c>
      <c r="N4583" s="112">
        <v>66.665999999999997</v>
      </c>
      <c r="O4583" s="112">
        <v>0</v>
      </c>
      <c r="P4583" s="112">
        <v>0</v>
      </c>
      <c r="Q4583" s="112">
        <v>1403.3333</v>
      </c>
      <c r="R4583" s="112">
        <v>28066.666000000001</v>
      </c>
      <c r="S4583" s="111" t="s">
        <v>1386</v>
      </c>
    </row>
    <row r="4584" spans="1:19">
      <c r="A4584" s="111" t="s">
        <v>4546</v>
      </c>
      <c r="B4584" s="143">
        <v>44361</v>
      </c>
      <c r="C4584" s="111" t="s">
        <v>4547</v>
      </c>
      <c r="D4584" s="143">
        <v>44361</v>
      </c>
      <c r="E4584" s="111" t="s">
        <v>1387</v>
      </c>
      <c r="F4584" s="111" t="s">
        <v>111</v>
      </c>
      <c r="G4584" s="111" t="s">
        <v>986</v>
      </c>
      <c r="H4584" s="111" t="s">
        <v>117</v>
      </c>
      <c r="I4584" s="111" t="s">
        <v>1286</v>
      </c>
      <c r="J4584" s="112">
        <v>20</v>
      </c>
      <c r="K4584" s="112">
        <v>1361</v>
      </c>
      <c r="L4584" s="112">
        <v>27220</v>
      </c>
      <c r="M4584" s="112">
        <v>3.2404999999999999</v>
      </c>
      <c r="N4584" s="112">
        <v>64.81</v>
      </c>
      <c r="O4584" s="112">
        <v>0</v>
      </c>
      <c r="P4584" s="112">
        <v>0</v>
      </c>
      <c r="Q4584" s="112">
        <v>1364.2405000000001</v>
      </c>
      <c r="R4584" s="112">
        <v>27284.81</v>
      </c>
      <c r="S4584" s="111" t="s">
        <v>1386</v>
      </c>
    </row>
    <row r="4585" spans="1:19">
      <c r="A4585" s="111" t="s">
        <v>4548</v>
      </c>
      <c r="B4585" s="143">
        <v>44361</v>
      </c>
      <c r="C4585" s="111" t="s">
        <v>4549</v>
      </c>
      <c r="D4585" s="143">
        <v>44361</v>
      </c>
      <c r="E4585" s="111" t="s">
        <v>1387</v>
      </c>
      <c r="F4585" s="111" t="s">
        <v>53</v>
      </c>
      <c r="G4585" s="111" t="s">
        <v>1026</v>
      </c>
      <c r="H4585" s="111" t="s">
        <v>54</v>
      </c>
      <c r="I4585" s="111" t="s">
        <v>1286</v>
      </c>
      <c r="J4585" s="112">
        <v>20</v>
      </c>
      <c r="K4585" s="112">
        <v>1361</v>
      </c>
      <c r="L4585" s="112">
        <v>27220</v>
      </c>
      <c r="M4585" s="112">
        <v>3.2404999999999999</v>
      </c>
      <c r="N4585" s="112">
        <v>64.81</v>
      </c>
      <c r="O4585" s="112">
        <v>0</v>
      </c>
      <c r="P4585" s="112">
        <v>0</v>
      </c>
      <c r="Q4585" s="112">
        <v>1364.2405000000001</v>
      </c>
      <c r="R4585" s="112">
        <v>27284.81</v>
      </c>
      <c r="S4585" s="111" t="s">
        <v>1386</v>
      </c>
    </row>
    <row r="4586" spans="1:19">
      <c r="A4586" s="111" t="s">
        <v>4548</v>
      </c>
      <c r="B4586" s="143">
        <v>44361</v>
      </c>
      <c r="C4586" s="111" t="s">
        <v>4549</v>
      </c>
      <c r="D4586" s="143">
        <v>44361</v>
      </c>
      <c r="E4586" s="111" t="s">
        <v>1387</v>
      </c>
      <c r="F4586" s="111" t="s">
        <v>53</v>
      </c>
      <c r="G4586" s="111" t="s">
        <v>1026</v>
      </c>
      <c r="H4586" s="111" t="s">
        <v>54</v>
      </c>
      <c r="I4586" s="111" t="s">
        <v>1367</v>
      </c>
      <c r="J4586" s="112">
        <v>4</v>
      </c>
      <c r="K4586" s="112">
        <v>7760</v>
      </c>
      <c r="L4586" s="112">
        <v>31040</v>
      </c>
      <c r="M4586" s="112">
        <v>18.476199999999999</v>
      </c>
      <c r="N4586" s="112">
        <v>73.904799999999994</v>
      </c>
      <c r="O4586" s="112">
        <v>0</v>
      </c>
      <c r="P4586" s="112">
        <v>0</v>
      </c>
      <c r="Q4586" s="112">
        <v>7778.4762000000001</v>
      </c>
      <c r="R4586" s="112">
        <v>31113.9048</v>
      </c>
      <c r="S4586" s="111" t="s">
        <v>1386</v>
      </c>
    </row>
    <row r="4587" spans="1:19">
      <c r="A4587" s="111" t="s">
        <v>4548</v>
      </c>
      <c r="B4587" s="143">
        <v>44361</v>
      </c>
      <c r="C4587" s="111" t="s">
        <v>4549</v>
      </c>
      <c r="D4587" s="143">
        <v>44361</v>
      </c>
      <c r="E4587" s="111" t="s">
        <v>1387</v>
      </c>
      <c r="F4587" s="111" t="s">
        <v>53</v>
      </c>
      <c r="G4587" s="111" t="s">
        <v>1026</v>
      </c>
      <c r="H4587" s="111" t="s">
        <v>54</v>
      </c>
      <c r="I4587" s="111" t="s">
        <v>1127</v>
      </c>
      <c r="J4587" s="112">
        <v>60</v>
      </c>
      <c r="K4587" s="112">
        <v>1419</v>
      </c>
      <c r="L4587" s="112">
        <v>85140</v>
      </c>
      <c r="M4587" s="112">
        <v>3.3786</v>
      </c>
      <c r="N4587" s="112">
        <v>202.71600000000001</v>
      </c>
      <c r="O4587" s="112">
        <v>0</v>
      </c>
      <c r="P4587" s="112">
        <v>0</v>
      </c>
      <c r="Q4587" s="112">
        <v>1422.3786</v>
      </c>
      <c r="R4587" s="112">
        <v>85342.716</v>
      </c>
      <c r="S4587" s="111" t="s">
        <v>1386</v>
      </c>
    </row>
    <row r="4588" spans="1:19">
      <c r="A4588" s="111" t="s">
        <v>4548</v>
      </c>
      <c r="B4588" s="143">
        <v>44361</v>
      </c>
      <c r="C4588" s="111" t="s">
        <v>4549</v>
      </c>
      <c r="D4588" s="143">
        <v>44361</v>
      </c>
      <c r="E4588" s="111" t="s">
        <v>1387</v>
      </c>
      <c r="F4588" s="111" t="s">
        <v>53</v>
      </c>
      <c r="G4588" s="111" t="s">
        <v>1026</v>
      </c>
      <c r="H4588" s="111" t="s">
        <v>54</v>
      </c>
      <c r="I4588" s="111" t="s">
        <v>3781</v>
      </c>
      <c r="J4588" s="112">
        <v>7</v>
      </c>
      <c r="K4588" s="112">
        <v>7575</v>
      </c>
      <c r="L4588" s="112">
        <v>53025</v>
      </c>
      <c r="M4588" s="112">
        <v>18.035699999999999</v>
      </c>
      <c r="N4588" s="112">
        <v>126.2499</v>
      </c>
      <c r="O4588" s="112">
        <v>0</v>
      </c>
      <c r="P4588" s="112">
        <v>3500</v>
      </c>
      <c r="Q4588" s="112">
        <v>7593.0357000000004</v>
      </c>
      <c r="R4588" s="112">
        <v>49651.249900000003</v>
      </c>
      <c r="S4588" s="111" t="s">
        <v>1386</v>
      </c>
    </row>
    <row r="4589" spans="1:19">
      <c r="A4589" s="111" t="s">
        <v>4550</v>
      </c>
      <c r="B4589" s="143">
        <v>44361</v>
      </c>
      <c r="C4589" s="111" t="s">
        <v>4551</v>
      </c>
      <c r="D4589" s="143">
        <v>44361</v>
      </c>
      <c r="E4589" s="111" t="s">
        <v>1387</v>
      </c>
      <c r="F4589" s="111" t="s">
        <v>59</v>
      </c>
      <c r="G4589" s="111" t="s">
        <v>54</v>
      </c>
      <c r="H4589" s="111" t="s">
        <v>54</v>
      </c>
      <c r="I4589" s="111" t="s">
        <v>1286</v>
      </c>
      <c r="J4589" s="112">
        <v>40</v>
      </c>
      <c r="K4589" s="112">
        <v>1361</v>
      </c>
      <c r="L4589" s="112">
        <v>54440</v>
      </c>
      <c r="M4589" s="112">
        <v>3.2404999999999999</v>
      </c>
      <c r="N4589" s="112">
        <v>129.62</v>
      </c>
      <c r="O4589" s="112">
        <v>0</v>
      </c>
      <c r="P4589" s="112">
        <v>0</v>
      </c>
      <c r="Q4589" s="112">
        <v>1364.2405000000001</v>
      </c>
      <c r="R4589" s="112">
        <v>54569.62</v>
      </c>
      <c r="S4589" s="111" t="s">
        <v>1386</v>
      </c>
    </row>
    <row r="4590" spans="1:19">
      <c r="A4590" s="111" t="s">
        <v>4552</v>
      </c>
      <c r="B4590" s="143">
        <v>44361</v>
      </c>
      <c r="C4590" s="111" t="s">
        <v>4553</v>
      </c>
      <c r="D4590" s="143">
        <v>44361</v>
      </c>
      <c r="E4590" s="111" t="s">
        <v>1387</v>
      </c>
      <c r="F4590" s="111" t="s">
        <v>74</v>
      </c>
      <c r="G4590" s="111" t="s">
        <v>1028</v>
      </c>
      <c r="H4590" s="111" t="s">
        <v>54</v>
      </c>
      <c r="I4590" s="111" t="s">
        <v>3781</v>
      </c>
      <c r="J4590" s="112">
        <v>8</v>
      </c>
      <c r="K4590" s="112">
        <v>7575</v>
      </c>
      <c r="L4590" s="112">
        <v>60600</v>
      </c>
      <c r="M4590" s="112">
        <v>18.035699999999999</v>
      </c>
      <c r="N4590" s="112">
        <v>144.28559999999999</v>
      </c>
      <c r="O4590" s="112">
        <v>0</v>
      </c>
      <c r="P4590" s="112">
        <v>4000</v>
      </c>
      <c r="Q4590" s="112">
        <v>7593.0357000000004</v>
      </c>
      <c r="R4590" s="112">
        <v>56744.285600000003</v>
      </c>
      <c r="S4590" s="111" t="s">
        <v>1386</v>
      </c>
    </row>
    <row r="4591" spans="1:19">
      <c r="A4591" s="111" t="s">
        <v>4552</v>
      </c>
      <c r="B4591" s="143">
        <v>44361</v>
      </c>
      <c r="C4591" s="111" t="s">
        <v>4553</v>
      </c>
      <c r="D4591" s="143">
        <v>44361</v>
      </c>
      <c r="E4591" s="111" t="s">
        <v>1387</v>
      </c>
      <c r="F4591" s="111" t="s">
        <v>74</v>
      </c>
      <c r="G4591" s="111" t="s">
        <v>1028</v>
      </c>
      <c r="H4591" s="111" t="s">
        <v>54</v>
      </c>
      <c r="I4591" s="111" t="s">
        <v>1436</v>
      </c>
      <c r="J4591" s="112">
        <v>20</v>
      </c>
      <c r="K4591" s="112">
        <v>1176</v>
      </c>
      <c r="L4591" s="112">
        <v>23520</v>
      </c>
      <c r="M4591" s="112">
        <v>2.8</v>
      </c>
      <c r="N4591" s="112">
        <v>56</v>
      </c>
      <c r="O4591" s="112">
        <v>0</v>
      </c>
      <c r="P4591" s="112">
        <v>0</v>
      </c>
      <c r="Q4591" s="112">
        <v>1178.8</v>
      </c>
      <c r="R4591" s="112">
        <v>23576</v>
      </c>
      <c r="S4591" s="111" t="s">
        <v>1386</v>
      </c>
    </row>
    <row r="4592" spans="1:19">
      <c r="A4592" s="111" t="s">
        <v>4552</v>
      </c>
      <c r="B4592" s="143">
        <v>44361</v>
      </c>
      <c r="C4592" s="111" t="s">
        <v>4553</v>
      </c>
      <c r="D4592" s="143">
        <v>44361</v>
      </c>
      <c r="E4592" s="111" t="s">
        <v>1387</v>
      </c>
      <c r="F4592" s="111" t="s">
        <v>74</v>
      </c>
      <c r="G4592" s="111" t="s">
        <v>1028</v>
      </c>
      <c r="H4592" s="111" t="s">
        <v>54</v>
      </c>
      <c r="I4592" s="111" t="s">
        <v>1334</v>
      </c>
      <c r="J4592" s="112">
        <v>20</v>
      </c>
      <c r="K4592" s="112">
        <v>1400</v>
      </c>
      <c r="L4592" s="112">
        <v>28000</v>
      </c>
      <c r="M4592" s="112">
        <v>3.3332999999999999</v>
      </c>
      <c r="N4592" s="112">
        <v>66.665999999999997</v>
      </c>
      <c r="O4592" s="112">
        <v>0</v>
      </c>
      <c r="P4592" s="112">
        <v>0</v>
      </c>
      <c r="Q4592" s="112">
        <v>1403.3333</v>
      </c>
      <c r="R4592" s="112">
        <v>28066.666000000001</v>
      </c>
      <c r="S4592" s="111" t="s">
        <v>1386</v>
      </c>
    </row>
    <row r="4593" spans="1:19">
      <c r="A4593" s="111" t="s">
        <v>4552</v>
      </c>
      <c r="B4593" s="143">
        <v>44361</v>
      </c>
      <c r="C4593" s="111" t="s">
        <v>4553</v>
      </c>
      <c r="D4593" s="143">
        <v>44361</v>
      </c>
      <c r="E4593" s="111" t="s">
        <v>1387</v>
      </c>
      <c r="F4593" s="111" t="s">
        <v>74</v>
      </c>
      <c r="G4593" s="111" t="s">
        <v>1028</v>
      </c>
      <c r="H4593" s="111" t="s">
        <v>54</v>
      </c>
      <c r="I4593" s="111" t="s">
        <v>1127</v>
      </c>
      <c r="J4593" s="112">
        <v>50</v>
      </c>
      <c r="K4593" s="112">
        <v>1419</v>
      </c>
      <c r="L4593" s="112">
        <v>70950</v>
      </c>
      <c r="M4593" s="112">
        <v>3.3786</v>
      </c>
      <c r="N4593" s="112">
        <v>168.93</v>
      </c>
      <c r="O4593" s="112">
        <v>0</v>
      </c>
      <c r="P4593" s="112">
        <v>0</v>
      </c>
      <c r="Q4593" s="112">
        <v>1422.3786</v>
      </c>
      <c r="R4593" s="112">
        <v>71118.929999999993</v>
      </c>
      <c r="S4593" s="111" t="s">
        <v>1386</v>
      </c>
    </row>
    <row r="4594" spans="1:19">
      <c r="A4594" s="111" t="s">
        <v>4552</v>
      </c>
      <c r="B4594" s="143">
        <v>44361</v>
      </c>
      <c r="C4594" s="111" t="s">
        <v>4553</v>
      </c>
      <c r="D4594" s="143">
        <v>44361</v>
      </c>
      <c r="E4594" s="111" t="s">
        <v>1387</v>
      </c>
      <c r="F4594" s="111" t="s">
        <v>74</v>
      </c>
      <c r="G4594" s="111" t="s">
        <v>1028</v>
      </c>
      <c r="H4594" s="111" t="s">
        <v>54</v>
      </c>
      <c r="I4594" s="111" t="s">
        <v>1367</v>
      </c>
      <c r="J4594" s="112">
        <v>35</v>
      </c>
      <c r="K4594" s="112">
        <v>7760</v>
      </c>
      <c r="L4594" s="112">
        <v>271600</v>
      </c>
      <c r="M4594" s="112">
        <v>18.476199999999999</v>
      </c>
      <c r="N4594" s="112">
        <v>646.66700000000003</v>
      </c>
      <c r="O4594" s="112">
        <v>0</v>
      </c>
      <c r="P4594" s="112">
        <v>0</v>
      </c>
      <c r="Q4594" s="112">
        <v>7778.4762000000001</v>
      </c>
      <c r="R4594" s="112">
        <v>272246.66700000002</v>
      </c>
      <c r="S4594" s="111" t="s">
        <v>1386</v>
      </c>
    </row>
    <row r="4595" spans="1:19">
      <c r="A4595" s="111" t="s">
        <v>4554</v>
      </c>
      <c r="B4595" s="143">
        <v>44361</v>
      </c>
      <c r="C4595" s="111" t="s">
        <v>4555</v>
      </c>
      <c r="D4595" s="143">
        <v>44361</v>
      </c>
      <c r="E4595" s="111" t="s">
        <v>1387</v>
      </c>
      <c r="F4595" s="111" t="s">
        <v>51</v>
      </c>
      <c r="G4595" s="111" t="s">
        <v>1025</v>
      </c>
      <c r="H4595" s="111" t="s">
        <v>13</v>
      </c>
      <c r="I4595" s="111" t="s">
        <v>1436</v>
      </c>
      <c r="J4595" s="112">
        <v>20</v>
      </c>
      <c r="K4595" s="112">
        <v>1176</v>
      </c>
      <c r="L4595" s="112">
        <v>23520</v>
      </c>
      <c r="M4595" s="112">
        <v>2.8</v>
      </c>
      <c r="N4595" s="112">
        <v>56</v>
      </c>
      <c r="O4595" s="112">
        <v>0</v>
      </c>
      <c r="P4595" s="112">
        <v>0</v>
      </c>
      <c r="Q4595" s="112">
        <v>1178.8</v>
      </c>
      <c r="R4595" s="112">
        <v>23576</v>
      </c>
      <c r="S4595" s="111" t="s">
        <v>1386</v>
      </c>
    </row>
    <row r="4596" spans="1:19">
      <c r="A4596" s="111" t="s">
        <v>4556</v>
      </c>
      <c r="B4596" s="143">
        <v>44361</v>
      </c>
      <c r="C4596" s="111" t="s">
        <v>4557</v>
      </c>
      <c r="D4596" s="143">
        <v>44361</v>
      </c>
      <c r="E4596" s="111" t="s">
        <v>1387</v>
      </c>
      <c r="F4596" s="111" t="s">
        <v>99</v>
      </c>
      <c r="G4596" s="111" t="s">
        <v>1020</v>
      </c>
      <c r="H4596" s="111" t="s">
        <v>1391</v>
      </c>
      <c r="I4596" s="111" t="s">
        <v>1286</v>
      </c>
      <c r="J4596" s="112">
        <v>40</v>
      </c>
      <c r="K4596" s="112">
        <v>1361</v>
      </c>
      <c r="L4596" s="112">
        <v>54440</v>
      </c>
      <c r="M4596" s="112">
        <v>3.2404999999999999</v>
      </c>
      <c r="N4596" s="112">
        <v>129.62</v>
      </c>
      <c r="O4596" s="112">
        <v>0</v>
      </c>
      <c r="P4596" s="112">
        <v>0</v>
      </c>
      <c r="Q4596" s="112">
        <v>1364.2405000000001</v>
      </c>
      <c r="R4596" s="112">
        <v>54569.62</v>
      </c>
      <c r="S4596" s="111" t="s">
        <v>1386</v>
      </c>
    </row>
    <row r="4597" spans="1:19" ht="25.5">
      <c r="A4597" s="111" t="s">
        <v>4558</v>
      </c>
      <c r="B4597" s="143">
        <v>44361</v>
      </c>
      <c r="C4597" s="111" t="s">
        <v>4559</v>
      </c>
      <c r="D4597" s="143">
        <v>44361</v>
      </c>
      <c r="E4597" s="111" t="s">
        <v>1387</v>
      </c>
      <c r="F4597" s="111" t="s">
        <v>98</v>
      </c>
      <c r="G4597" s="111" t="s">
        <v>1020</v>
      </c>
      <c r="H4597" s="111" t="s">
        <v>1391</v>
      </c>
      <c r="I4597" s="111" t="s">
        <v>1429</v>
      </c>
      <c r="J4597" s="112">
        <v>5</v>
      </c>
      <c r="K4597" s="112">
        <v>9035</v>
      </c>
      <c r="L4597" s="112">
        <v>45175</v>
      </c>
      <c r="M4597" s="112">
        <v>21.511900000000001</v>
      </c>
      <c r="N4597" s="112">
        <v>107.5595</v>
      </c>
      <c r="O4597" s="112">
        <v>0</v>
      </c>
      <c r="P4597" s="112">
        <v>0</v>
      </c>
      <c r="Q4597" s="112">
        <v>9056.5118999999995</v>
      </c>
      <c r="R4597" s="112">
        <v>45282.559500000003</v>
      </c>
      <c r="S4597" s="111" t="s">
        <v>1386</v>
      </c>
    </row>
    <row r="4598" spans="1:19">
      <c r="A4598" s="111" t="s">
        <v>4558</v>
      </c>
      <c r="B4598" s="143">
        <v>44361</v>
      </c>
      <c r="C4598" s="111" t="s">
        <v>4559</v>
      </c>
      <c r="D4598" s="143">
        <v>44361</v>
      </c>
      <c r="E4598" s="111" t="s">
        <v>1387</v>
      </c>
      <c r="F4598" s="111" t="s">
        <v>98</v>
      </c>
      <c r="G4598" s="111" t="s">
        <v>1020</v>
      </c>
      <c r="H4598" s="111" t="s">
        <v>1391</v>
      </c>
      <c r="I4598" s="111" t="s">
        <v>1286</v>
      </c>
      <c r="J4598" s="112">
        <v>20</v>
      </c>
      <c r="K4598" s="112">
        <v>1361</v>
      </c>
      <c r="L4598" s="112">
        <v>27220</v>
      </c>
      <c r="M4598" s="112">
        <v>3.2404999999999999</v>
      </c>
      <c r="N4598" s="112">
        <v>64.81</v>
      </c>
      <c r="O4598" s="112">
        <v>0</v>
      </c>
      <c r="P4598" s="112">
        <v>0</v>
      </c>
      <c r="Q4598" s="112">
        <v>1364.2405000000001</v>
      </c>
      <c r="R4598" s="112">
        <v>27284.81</v>
      </c>
      <c r="S4598" s="111" t="s">
        <v>1386</v>
      </c>
    </row>
    <row r="4599" spans="1:19">
      <c r="A4599" s="111" t="s">
        <v>4560</v>
      </c>
      <c r="B4599" s="143">
        <v>44361</v>
      </c>
      <c r="C4599" s="111" t="s">
        <v>4561</v>
      </c>
      <c r="D4599" s="143">
        <v>44361</v>
      </c>
      <c r="E4599" s="111" t="s">
        <v>1387</v>
      </c>
      <c r="F4599" s="111" t="s">
        <v>83</v>
      </c>
      <c r="G4599" s="111" t="s">
        <v>1072</v>
      </c>
      <c r="H4599" s="111" t="s">
        <v>1391</v>
      </c>
      <c r="I4599" s="111" t="s">
        <v>3781</v>
      </c>
      <c r="J4599" s="112">
        <v>10</v>
      </c>
      <c r="K4599" s="112">
        <v>7575</v>
      </c>
      <c r="L4599" s="112">
        <v>75750</v>
      </c>
      <c r="M4599" s="112">
        <v>18.035699999999999</v>
      </c>
      <c r="N4599" s="112">
        <v>180.357</v>
      </c>
      <c r="O4599" s="112">
        <v>0</v>
      </c>
      <c r="P4599" s="112">
        <v>5000</v>
      </c>
      <c r="Q4599" s="112">
        <v>7593.0357000000004</v>
      </c>
      <c r="R4599" s="112">
        <v>70930.357000000004</v>
      </c>
      <c r="S4599" s="111" t="s">
        <v>1386</v>
      </c>
    </row>
    <row r="4600" spans="1:19">
      <c r="A4600" s="111" t="s">
        <v>4562</v>
      </c>
      <c r="B4600" s="143">
        <v>44361</v>
      </c>
      <c r="C4600" s="111" t="s">
        <v>4563</v>
      </c>
      <c r="D4600" s="143">
        <v>44361</v>
      </c>
      <c r="E4600" s="111" t="s">
        <v>1387</v>
      </c>
      <c r="F4600" s="111" t="s">
        <v>91</v>
      </c>
      <c r="G4600" s="111" t="s">
        <v>989</v>
      </c>
      <c r="H4600" s="111" t="s">
        <v>1391</v>
      </c>
      <c r="I4600" s="111" t="s">
        <v>1283</v>
      </c>
      <c r="J4600" s="112">
        <v>20</v>
      </c>
      <c r="K4600" s="112">
        <v>1244</v>
      </c>
      <c r="L4600" s="112">
        <v>24880</v>
      </c>
      <c r="M4600" s="112">
        <v>2.9619</v>
      </c>
      <c r="N4600" s="112">
        <v>59.238</v>
      </c>
      <c r="O4600" s="112">
        <v>0</v>
      </c>
      <c r="P4600" s="112">
        <v>0</v>
      </c>
      <c r="Q4600" s="112">
        <v>1246.9619</v>
      </c>
      <c r="R4600" s="112">
        <v>24939.238000000001</v>
      </c>
      <c r="S4600" s="111" t="s">
        <v>1386</v>
      </c>
    </row>
    <row r="4601" spans="1:19">
      <c r="A4601" s="111" t="s">
        <v>4562</v>
      </c>
      <c r="B4601" s="143">
        <v>44361</v>
      </c>
      <c r="C4601" s="111" t="s">
        <v>4563</v>
      </c>
      <c r="D4601" s="143">
        <v>44361</v>
      </c>
      <c r="E4601" s="111" t="s">
        <v>1387</v>
      </c>
      <c r="F4601" s="111" t="s">
        <v>91</v>
      </c>
      <c r="G4601" s="111" t="s">
        <v>989</v>
      </c>
      <c r="H4601" s="111" t="s">
        <v>1391</v>
      </c>
      <c r="I4601" s="111" t="s">
        <v>1127</v>
      </c>
      <c r="J4601" s="112">
        <v>20</v>
      </c>
      <c r="K4601" s="112">
        <v>1419</v>
      </c>
      <c r="L4601" s="112">
        <v>28380</v>
      </c>
      <c r="M4601" s="112">
        <v>3.3786</v>
      </c>
      <c r="N4601" s="112">
        <v>67.572000000000003</v>
      </c>
      <c r="O4601" s="112">
        <v>0</v>
      </c>
      <c r="P4601" s="112">
        <v>0</v>
      </c>
      <c r="Q4601" s="112">
        <v>1422.3786</v>
      </c>
      <c r="R4601" s="112">
        <v>28447.572</v>
      </c>
      <c r="S4601" s="111" t="s">
        <v>1386</v>
      </c>
    </row>
    <row r="4602" spans="1:19">
      <c r="A4602" s="111" t="s">
        <v>4562</v>
      </c>
      <c r="B4602" s="143">
        <v>44361</v>
      </c>
      <c r="C4602" s="111" t="s">
        <v>4563</v>
      </c>
      <c r="D4602" s="143">
        <v>44361</v>
      </c>
      <c r="E4602" s="111" t="s">
        <v>1387</v>
      </c>
      <c r="F4602" s="111" t="s">
        <v>91</v>
      </c>
      <c r="G4602" s="111" t="s">
        <v>989</v>
      </c>
      <c r="H4602" s="111" t="s">
        <v>1391</v>
      </c>
      <c r="I4602" s="111" t="s">
        <v>1338</v>
      </c>
      <c r="J4602" s="112">
        <v>40</v>
      </c>
      <c r="K4602" s="112">
        <v>1186</v>
      </c>
      <c r="L4602" s="112">
        <v>47440</v>
      </c>
      <c r="M4602" s="112">
        <v>2.8237999999999999</v>
      </c>
      <c r="N4602" s="112">
        <v>112.952</v>
      </c>
      <c r="O4602" s="112">
        <v>0</v>
      </c>
      <c r="P4602" s="112">
        <v>0</v>
      </c>
      <c r="Q4602" s="112">
        <v>1188.8237999999999</v>
      </c>
      <c r="R4602" s="112">
        <v>47552.951999999997</v>
      </c>
      <c r="S4602" s="111" t="s">
        <v>1386</v>
      </c>
    </row>
    <row r="4603" spans="1:19">
      <c r="A4603" s="111" t="s">
        <v>4564</v>
      </c>
      <c r="B4603" s="143">
        <v>44361</v>
      </c>
      <c r="C4603" s="111" t="s">
        <v>4565</v>
      </c>
      <c r="D4603" s="143">
        <v>44361</v>
      </c>
      <c r="E4603" s="111" t="s">
        <v>1387</v>
      </c>
      <c r="F4603" s="111" t="s">
        <v>95</v>
      </c>
      <c r="G4603" s="111" t="s">
        <v>989</v>
      </c>
      <c r="H4603" s="111" t="s">
        <v>1391</v>
      </c>
      <c r="I4603" s="111" t="s">
        <v>1283</v>
      </c>
      <c r="J4603" s="112">
        <v>10</v>
      </c>
      <c r="K4603" s="112">
        <v>1244</v>
      </c>
      <c r="L4603" s="112">
        <v>12440</v>
      </c>
      <c r="M4603" s="112">
        <v>2.9619</v>
      </c>
      <c r="N4603" s="112">
        <v>29.619</v>
      </c>
      <c r="O4603" s="112">
        <v>0</v>
      </c>
      <c r="P4603" s="112">
        <v>0</v>
      </c>
      <c r="Q4603" s="112">
        <v>1246.9619</v>
      </c>
      <c r="R4603" s="112">
        <v>12469.619000000001</v>
      </c>
      <c r="S4603" s="111" t="s">
        <v>1386</v>
      </c>
    </row>
    <row r="4604" spans="1:19">
      <c r="A4604" s="111" t="s">
        <v>4564</v>
      </c>
      <c r="B4604" s="143">
        <v>44361</v>
      </c>
      <c r="C4604" s="111" t="s">
        <v>4565</v>
      </c>
      <c r="D4604" s="143">
        <v>44361</v>
      </c>
      <c r="E4604" s="111" t="s">
        <v>1387</v>
      </c>
      <c r="F4604" s="111" t="s">
        <v>95</v>
      </c>
      <c r="G4604" s="111" t="s">
        <v>989</v>
      </c>
      <c r="H4604" s="111" t="s">
        <v>1391</v>
      </c>
      <c r="I4604" s="111" t="s">
        <v>1334</v>
      </c>
      <c r="J4604" s="112">
        <v>10</v>
      </c>
      <c r="K4604" s="112">
        <v>1400</v>
      </c>
      <c r="L4604" s="112">
        <v>14000</v>
      </c>
      <c r="M4604" s="112">
        <v>3.3332999999999999</v>
      </c>
      <c r="N4604" s="112">
        <v>33.332999999999998</v>
      </c>
      <c r="O4604" s="112">
        <v>0</v>
      </c>
      <c r="P4604" s="112">
        <v>0</v>
      </c>
      <c r="Q4604" s="112">
        <v>1403.3333</v>
      </c>
      <c r="R4604" s="112">
        <v>14033.333000000001</v>
      </c>
      <c r="S4604" s="111" t="s">
        <v>1386</v>
      </c>
    </row>
    <row r="4605" spans="1:19">
      <c r="A4605" s="111" t="s">
        <v>4564</v>
      </c>
      <c r="B4605" s="143">
        <v>44361</v>
      </c>
      <c r="C4605" s="111" t="s">
        <v>4565</v>
      </c>
      <c r="D4605" s="143">
        <v>44361</v>
      </c>
      <c r="E4605" s="111" t="s">
        <v>1387</v>
      </c>
      <c r="F4605" s="111" t="s">
        <v>95</v>
      </c>
      <c r="G4605" s="111" t="s">
        <v>989</v>
      </c>
      <c r="H4605" s="111" t="s">
        <v>1391</v>
      </c>
      <c r="I4605" s="111" t="s">
        <v>1436</v>
      </c>
      <c r="J4605" s="112">
        <v>20</v>
      </c>
      <c r="K4605" s="112">
        <v>1176</v>
      </c>
      <c r="L4605" s="112">
        <v>23520</v>
      </c>
      <c r="M4605" s="112">
        <v>2.8</v>
      </c>
      <c r="N4605" s="112">
        <v>56</v>
      </c>
      <c r="O4605" s="112">
        <v>0</v>
      </c>
      <c r="P4605" s="112">
        <v>0</v>
      </c>
      <c r="Q4605" s="112">
        <v>1178.8</v>
      </c>
      <c r="R4605" s="112">
        <v>23576</v>
      </c>
      <c r="S4605" s="111" t="s">
        <v>1386</v>
      </c>
    </row>
    <row r="4606" spans="1:19">
      <c r="A4606" s="111" t="s">
        <v>4564</v>
      </c>
      <c r="B4606" s="143">
        <v>44361</v>
      </c>
      <c r="C4606" s="111" t="s">
        <v>4565</v>
      </c>
      <c r="D4606" s="143">
        <v>44361</v>
      </c>
      <c r="E4606" s="111" t="s">
        <v>1387</v>
      </c>
      <c r="F4606" s="111" t="s">
        <v>95</v>
      </c>
      <c r="G4606" s="111" t="s">
        <v>989</v>
      </c>
      <c r="H4606" s="111" t="s">
        <v>1391</v>
      </c>
      <c r="I4606" s="111" t="s">
        <v>1286</v>
      </c>
      <c r="J4606" s="112">
        <v>20</v>
      </c>
      <c r="K4606" s="112">
        <v>1361</v>
      </c>
      <c r="L4606" s="112">
        <v>27220</v>
      </c>
      <c r="M4606" s="112">
        <v>3.2404999999999999</v>
      </c>
      <c r="N4606" s="112">
        <v>64.81</v>
      </c>
      <c r="O4606" s="112">
        <v>0</v>
      </c>
      <c r="P4606" s="112">
        <v>0</v>
      </c>
      <c r="Q4606" s="112">
        <v>1364.2405000000001</v>
      </c>
      <c r="R4606" s="112">
        <v>27284.81</v>
      </c>
      <c r="S4606" s="111" t="s">
        <v>1386</v>
      </c>
    </row>
    <row r="4607" spans="1:19">
      <c r="A4607" s="111" t="s">
        <v>4566</v>
      </c>
      <c r="B4607" s="143">
        <v>44361</v>
      </c>
      <c r="C4607" s="111" t="s">
        <v>4567</v>
      </c>
      <c r="D4607" s="143">
        <v>44361</v>
      </c>
      <c r="E4607" s="111" t="s">
        <v>1387</v>
      </c>
      <c r="F4607" s="111" t="s">
        <v>983</v>
      </c>
      <c r="G4607" s="111" t="s">
        <v>988</v>
      </c>
      <c r="H4607" s="111" t="s">
        <v>1391</v>
      </c>
      <c r="I4607" s="111" t="s">
        <v>1127</v>
      </c>
      <c r="J4607" s="112">
        <v>20</v>
      </c>
      <c r="K4607" s="112">
        <v>1419</v>
      </c>
      <c r="L4607" s="112">
        <v>28380</v>
      </c>
      <c r="M4607" s="112">
        <v>3.3786</v>
      </c>
      <c r="N4607" s="112">
        <v>67.572000000000003</v>
      </c>
      <c r="O4607" s="112">
        <v>0</v>
      </c>
      <c r="P4607" s="112">
        <v>0</v>
      </c>
      <c r="Q4607" s="112">
        <v>1422.3786</v>
      </c>
      <c r="R4607" s="112">
        <v>28447.572</v>
      </c>
      <c r="S4607" s="111" t="s">
        <v>1386</v>
      </c>
    </row>
    <row r="4608" spans="1:19">
      <c r="A4608" s="111" t="s">
        <v>4566</v>
      </c>
      <c r="B4608" s="143">
        <v>44361</v>
      </c>
      <c r="C4608" s="111" t="s">
        <v>4567</v>
      </c>
      <c r="D4608" s="143">
        <v>44361</v>
      </c>
      <c r="E4608" s="111" t="s">
        <v>1387</v>
      </c>
      <c r="F4608" s="111" t="s">
        <v>983</v>
      </c>
      <c r="G4608" s="111" t="s">
        <v>988</v>
      </c>
      <c r="H4608" s="111" t="s">
        <v>1391</v>
      </c>
      <c r="I4608" s="111" t="s">
        <v>3781</v>
      </c>
      <c r="J4608" s="112">
        <v>8</v>
      </c>
      <c r="K4608" s="112">
        <v>7575</v>
      </c>
      <c r="L4608" s="112">
        <v>60600</v>
      </c>
      <c r="M4608" s="112">
        <v>18.035699999999999</v>
      </c>
      <c r="N4608" s="112">
        <v>144.28559999999999</v>
      </c>
      <c r="O4608" s="112">
        <v>0</v>
      </c>
      <c r="P4608" s="112">
        <v>4000</v>
      </c>
      <c r="Q4608" s="112">
        <v>7593.0357000000004</v>
      </c>
      <c r="R4608" s="112">
        <v>56744.285600000003</v>
      </c>
      <c r="S4608" s="111" t="s">
        <v>1386</v>
      </c>
    </row>
    <row r="4609" spans="1:19">
      <c r="A4609" s="111" t="s">
        <v>4568</v>
      </c>
      <c r="B4609" s="143">
        <v>44361</v>
      </c>
      <c r="C4609" s="111" t="s">
        <v>4569</v>
      </c>
      <c r="D4609" s="143">
        <v>44361</v>
      </c>
      <c r="E4609" s="111" t="s">
        <v>1387</v>
      </c>
      <c r="F4609" s="111" t="s">
        <v>92</v>
      </c>
      <c r="G4609" s="111" t="s">
        <v>1390</v>
      </c>
      <c r="H4609" s="111" t="s">
        <v>1391</v>
      </c>
      <c r="I4609" s="111" t="s">
        <v>1283</v>
      </c>
      <c r="J4609" s="112">
        <v>20</v>
      </c>
      <c r="K4609" s="112">
        <v>1244</v>
      </c>
      <c r="L4609" s="112">
        <v>24880</v>
      </c>
      <c r="M4609" s="112">
        <v>2.9619</v>
      </c>
      <c r="N4609" s="112">
        <v>59.238</v>
      </c>
      <c r="O4609" s="112">
        <v>0</v>
      </c>
      <c r="P4609" s="112">
        <v>0</v>
      </c>
      <c r="Q4609" s="112">
        <v>1246.9619</v>
      </c>
      <c r="R4609" s="112">
        <v>24939.238000000001</v>
      </c>
      <c r="S4609" s="111" t="s">
        <v>1386</v>
      </c>
    </row>
    <row r="4610" spans="1:19">
      <c r="A4610" s="111" t="s">
        <v>4568</v>
      </c>
      <c r="B4610" s="143">
        <v>44361</v>
      </c>
      <c r="C4610" s="111" t="s">
        <v>4569</v>
      </c>
      <c r="D4610" s="143">
        <v>44361</v>
      </c>
      <c r="E4610" s="111" t="s">
        <v>1387</v>
      </c>
      <c r="F4610" s="111" t="s">
        <v>92</v>
      </c>
      <c r="G4610" s="111" t="s">
        <v>1390</v>
      </c>
      <c r="H4610" s="111" t="s">
        <v>1391</v>
      </c>
      <c r="I4610" s="111" t="s">
        <v>1436</v>
      </c>
      <c r="J4610" s="112">
        <v>40</v>
      </c>
      <c r="K4610" s="112">
        <v>1176</v>
      </c>
      <c r="L4610" s="112">
        <v>47040</v>
      </c>
      <c r="M4610" s="112">
        <v>2.8</v>
      </c>
      <c r="N4610" s="112">
        <v>112</v>
      </c>
      <c r="O4610" s="112">
        <v>0</v>
      </c>
      <c r="P4610" s="112">
        <v>0</v>
      </c>
      <c r="Q4610" s="112">
        <v>1178.8</v>
      </c>
      <c r="R4610" s="112">
        <v>47152</v>
      </c>
      <c r="S4610" s="111" t="s">
        <v>1386</v>
      </c>
    </row>
    <row r="4611" spans="1:19">
      <c r="A4611" s="111" t="s">
        <v>4568</v>
      </c>
      <c r="B4611" s="143">
        <v>44361</v>
      </c>
      <c r="C4611" s="111" t="s">
        <v>4569</v>
      </c>
      <c r="D4611" s="143">
        <v>44361</v>
      </c>
      <c r="E4611" s="111" t="s">
        <v>1387</v>
      </c>
      <c r="F4611" s="111" t="s">
        <v>92</v>
      </c>
      <c r="G4611" s="111" t="s">
        <v>1390</v>
      </c>
      <c r="H4611" s="111" t="s">
        <v>1391</v>
      </c>
      <c r="I4611" s="111" t="s">
        <v>3781</v>
      </c>
      <c r="J4611" s="112">
        <v>3</v>
      </c>
      <c r="K4611" s="112">
        <v>7575</v>
      </c>
      <c r="L4611" s="112">
        <v>22725</v>
      </c>
      <c r="M4611" s="112">
        <v>18.035699999999999</v>
      </c>
      <c r="N4611" s="112">
        <v>54.107100000000003</v>
      </c>
      <c r="O4611" s="112">
        <v>0</v>
      </c>
      <c r="P4611" s="112">
        <v>1500</v>
      </c>
      <c r="Q4611" s="112">
        <v>7593.0357000000004</v>
      </c>
      <c r="R4611" s="112">
        <v>21279.107100000001</v>
      </c>
      <c r="S4611" s="111" t="s">
        <v>1386</v>
      </c>
    </row>
    <row r="4612" spans="1:19">
      <c r="A4612" s="111" t="s">
        <v>4570</v>
      </c>
      <c r="B4612" s="143">
        <v>44361</v>
      </c>
      <c r="C4612" s="111" t="s">
        <v>4571</v>
      </c>
      <c r="D4612" s="143">
        <v>44361</v>
      </c>
      <c r="E4612" s="111" t="s">
        <v>1387</v>
      </c>
      <c r="F4612" s="111" t="s">
        <v>96</v>
      </c>
      <c r="G4612" s="111" t="s">
        <v>988</v>
      </c>
      <c r="H4612" s="111" t="s">
        <v>1391</v>
      </c>
      <c r="I4612" s="111" t="s">
        <v>1367</v>
      </c>
      <c r="J4612" s="112">
        <v>5</v>
      </c>
      <c r="K4612" s="112">
        <v>7760</v>
      </c>
      <c r="L4612" s="112">
        <v>38800</v>
      </c>
      <c r="M4612" s="112">
        <v>18.476199999999999</v>
      </c>
      <c r="N4612" s="112">
        <v>92.381</v>
      </c>
      <c r="O4612" s="112">
        <v>0</v>
      </c>
      <c r="P4612" s="112">
        <v>0</v>
      </c>
      <c r="Q4612" s="112">
        <v>7778.4762000000001</v>
      </c>
      <c r="R4612" s="112">
        <v>38892.381000000001</v>
      </c>
      <c r="S4612" s="111" t="s">
        <v>1386</v>
      </c>
    </row>
    <row r="4613" spans="1:19">
      <c r="A4613" s="111" t="s">
        <v>4572</v>
      </c>
      <c r="B4613" s="143">
        <v>44361</v>
      </c>
      <c r="C4613" s="111" t="s">
        <v>4573</v>
      </c>
      <c r="D4613" s="143">
        <v>44361</v>
      </c>
      <c r="E4613" s="111" t="s">
        <v>1387</v>
      </c>
      <c r="F4613" s="111" t="s">
        <v>90</v>
      </c>
      <c r="G4613" s="111" t="s">
        <v>992</v>
      </c>
      <c r="H4613" s="111" t="s">
        <v>1391</v>
      </c>
      <c r="I4613" s="111" t="s">
        <v>1308</v>
      </c>
      <c r="J4613" s="112">
        <v>5</v>
      </c>
      <c r="K4613" s="112">
        <v>9850</v>
      </c>
      <c r="L4613" s="112">
        <v>49250</v>
      </c>
      <c r="M4613" s="112">
        <v>23.452400000000001</v>
      </c>
      <c r="N4613" s="112">
        <v>117.262</v>
      </c>
      <c r="O4613" s="112">
        <v>0</v>
      </c>
      <c r="P4613" s="112">
        <v>0</v>
      </c>
      <c r="Q4613" s="112">
        <v>9873.4524000000001</v>
      </c>
      <c r="R4613" s="112">
        <v>49367.262000000002</v>
      </c>
      <c r="S4613" s="111" t="s">
        <v>1386</v>
      </c>
    </row>
    <row r="4614" spans="1:19">
      <c r="A4614" s="111" t="s">
        <v>4572</v>
      </c>
      <c r="B4614" s="143">
        <v>44361</v>
      </c>
      <c r="C4614" s="111" t="s">
        <v>4573</v>
      </c>
      <c r="D4614" s="143">
        <v>44361</v>
      </c>
      <c r="E4614" s="111" t="s">
        <v>1387</v>
      </c>
      <c r="F4614" s="111" t="s">
        <v>90</v>
      </c>
      <c r="G4614" s="111" t="s">
        <v>992</v>
      </c>
      <c r="H4614" s="111" t="s">
        <v>1391</v>
      </c>
      <c r="I4614" s="111" t="s">
        <v>1286</v>
      </c>
      <c r="J4614" s="112">
        <v>20</v>
      </c>
      <c r="K4614" s="112">
        <v>1361</v>
      </c>
      <c r="L4614" s="112">
        <v>27220</v>
      </c>
      <c r="M4614" s="112">
        <v>3.2404999999999999</v>
      </c>
      <c r="N4614" s="112">
        <v>64.81</v>
      </c>
      <c r="O4614" s="112">
        <v>0</v>
      </c>
      <c r="P4614" s="112">
        <v>0</v>
      </c>
      <c r="Q4614" s="112">
        <v>1364.2405000000001</v>
      </c>
      <c r="R4614" s="112">
        <v>27284.81</v>
      </c>
      <c r="S4614" s="111" t="s">
        <v>1386</v>
      </c>
    </row>
    <row r="4615" spans="1:19">
      <c r="A4615" s="111" t="s">
        <v>4574</v>
      </c>
      <c r="B4615" s="143">
        <v>44361</v>
      </c>
      <c r="C4615" s="111" t="s">
        <v>4575</v>
      </c>
      <c r="D4615" s="143">
        <v>44361</v>
      </c>
      <c r="E4615" s="111" t="s">
        <v>1387</v>
      </c>
      <c r="F4615" s="111" t="s">
        <v>85</v>
      </c>
      <c r="G4615" s="111" t="s">
        <v>1410</v>
      </c>
      <c r="H4615" s="111" t="s">
        <v>1391</v>
      </c>
      <c r="I4615" s="111" t="s">
        <v>3781</v>
      </c>
      <c r="J4615" s="112">
        <v>4</v>
      </c>
      <c r="K4615" s="112">
        <v>7575</v>
      </c>
      <c r="L4615" s="112">
        <v>30300</v>
      </c>
      <c r="M4615" s="112">
        <v>18.035699999999999</v>
      </c>
      <c r="N4615" s="112">
        <v>72.142799999999994</v>
      </c>
      <c r="O4615" s="112">
        <v>0</v>
      </c>
      <c r="P4615" s="112">
        <v>2000</v>
      </c>
      <c r="Q4615" s="112">
        <v>7593.0357000000004</v>
      </c>
      <c r="R4615" s="112">
        <v>28372.142800000001</v>
      </c>
      <c r="S4615" s="111" t="s">
        <v>1386</v>
      </c>
    </row>
    <row r="4616" spans="1:19">
      <c r="A4616" s="111" t="s">
        <v>4574</v>
      </c>
      <c r="B4616" s="143">
        <v>44361</v>
      </c>
      <c r="C4616" s="111" t="s">
        <v>4575</v>
      </c>
      <c r="D4616" s="143">
        <v>44361</v>
      </c>
      <c r="E4616" s="111" t="s">
        <v>1387</v>
      </c>
      <c r="F4616" s="111" t="s">
        <v>85</v>
      </c>
      <c r="G4616" s="111" t="s">
        <v>1410</v>
      </c>
      <c r="H4616" s="111" t="s">
        <v>1391</v>
      </c>
      <c r="I4616" s="111" t="s">
        <v>1127</v>
      </c>
      <c r="J4616" s="112">
        <v>45</v>
      </c>
      <c r="K4616" s="112">
        <v>1419</v>
      </c>
      <c r="L4616" s="112">
        <v>63855</v>
      </c>
      <c r="M4616" s="112">
        <v>3.3786</v>
      </c>
      <c r="N4616" s="112">
        <v>152.03700000000001</v>
      </c>
      <c r="O4616" s="112">
        <v>0</v>
      </c>
      <c r="P4616" s="112">
        <v>0</v>
      </c>
      <c r="Q4616" s="112">
        <v>1422.3786</v>
      </c>
      <c r="R4616" s="112">
        <v>64007.036999999997</v>
      </c>
      <c r="S4616" s="111" t="s">
        <v>1386</v>
      </c>
    </row>
    <row r="4617" spans="1:19">
      <c r="A4617" s="111" t="s">
        <v>4576</v>
      </c>
      <c r="B4617" s="143">
        <v>44361</v>
      </c>
      <c r="C4617" s="111" t="s">
        <v>4577</v>
      </c>
      <c r="D4617" s="143">
        <v>44361</v>
      </c>
      <c r="E4617" s="111" t="s">
        <v>1387</v>
      </c>
      <c r="F4617" s="111" t="s">
        <v>1427</v>
      </c>
      <c r="G4617" s="111" t="s">
        <v>78</v>
      </c>
      <c r="H4617" s="111" t="s">
        <v>1391</v>
      </c>
      <c r="I4617" s="111" t="s">
        <v>3781</v>
      </c>
      <c r="J4617" s="112">
        <v>5</v>
      </c>
      <c r="K4617" s="112">
        <v>7575</v>
      </c>
      <c r="L4617" s="112">
        <v>37875</v>
      </c>
      <c r="M4617" s="112">
        <v>18.035699999999999</v>
      </c>
      <c r="N4617" s="112">
        <v>90.1785</v>
      </c>
      <c r="O4617" s="112">
        <v>0</v>
      </c>
      <c r="P4617" s="112">
        <v>2500</v>
      </c>
      <c r="Q4617" s="112">
        <v>7593.0357000000004</v>
      </c>
      <c r="R4617" s="112">
        <v>35465.178500000002</v>
      </c>
      <c r="S4617" s="111" t="s">
        <v>1386</v>
      </c>
    </row>
    <row r="4618" spans="1:19">
      <c r="A4618" s="111" t="s">
        <v>4578</v>
      </c>
      <c r="B4618" s="143">
        <v>44361</v>
      </c>
      <c r="C4618" s="111" t="s">
        <v>4579</v>
      </c>
      <c r="D4618" s="143">
        <v>44361</v>
      </c>
      <c r="E4618" s="111" t="s">
        <v>1387</v>
      </c>
      <c r="F4618" s="111" t="s">
        <v>86</v>
      </c>
      <c r="G4618" s="111" t="s">
        <v>78</v>
      </c>
      <c r="H4618" s="111" t="s">
        <v>1391</v>
      </c>
      <c r="I4618" s="111" t="s">
        <v>3781</v>
      </c>
      <c r="J4618" s="112">
        <v>8</v>
      </c>
      <c r="K4618" s="112">
        <v>7575</v>
      </c>
      <c r="L4618" s="112">
        <v>60600</v>
      </c>
      <c r="M4618" s="112">
        <v>18.035699999999999</v>
      </c>
      <c r="N4618" s="112">
        <v>144.28559999999999</v>
      </c>
      <c r="O4618" s="112">
        <v>0</v>
      </c>
      <c r="P4618" s="112">
        <v>4000</v>
      </c>
      <c r="Q4618" s="112">
        <v>7593.0357000000004</v>
      </c>
      <c r="R4618" s="112">
        <v>56744.285600000003</v>
      </c>
      <c r="S4618" s="111" t="s">
        <v>1386</v>
      </c>
    </row>
    <row r="4619" spans="1:19" ht="25.5">
      <c r="A4619" s="111" t="s">
        <v>4578</v>
      </c>
      <c r="B4619" s="143">
        <v>44361</v>
      </c>
      <c r="C4619" s="111" t="s">
        <v>4579</v>
      </c>
      <c r="D4619" s="143">
        <v>44361</v>
      </c>
      <c r="E4619" s="111" t="s">
        <v>1387</v>
      </c>
      <c r="F4619" s="111" t="s">
        <v>86</v>
      </c>
      <c r="G4619" s="111" t="s">
        <v>78</v>
      </c>
      <c r="H4619" s="111" t="s">
        <v>1391</v>
      </c>
      <c r="I4619" s="111" t="s">
        <v>3349</v>
      </c>
      <c r="J4619" s="112">
        <v>10</v>
      </c>
      <c r="K4619" s="112">
        <v>9950</v>
      </c>
      <c r="L4619" s="112">
        <v>99500</v>
      </c>
      <c r="M4619" s="112">
        <v>23.6905</v>
      </c>
      <c r="N4619" s="112">
        <v>236.905</v>
      </c>
      <c r="O4619" s="112">
        <v>0</v>
      </c>
      <c r="P4619" s="112">
        <v>0</v>
      </c>
      <c r="Q4619" s="112">
        <v>9973.6905000000006</v>
      </c>
      <c r="R4619" s="112">
        <v>99736.904999999999</v>
      </c>
      <c r="S4619" s="111" t="s">
        <v>1386</v>
      </c>
    </row>
    <row r="4620" spans="1:19">
      <c r="A4620" s="111" t="s">
        <v>4578</v>
      </c>
      <c r="B4620" s="143">
        <v>44361</v>
      </c>
      <c r="C4620" s="111" t="s">
        <v>4579</v>
      </c>
      <c r="D4620" s="143">
        <v>44361</v>
      </c>
      <c r="E4620" s="111" t="s">
        <v>1387</v>
      </c>
      <c r="F4620" s="111" t="s">
        <v>86</v>
      </c>
      <c r="G4620" s="111" t="s">
        <v>78</v>
      </c>
      <c r="H4620" s="111" t="s">
        <v>1391</v>
      </c>
      <c r="I4620" s="111" t="s">
        <v>1286</v>
      </c>
      <c r="J4620" s="112">
        <v>110</v>
      </c>
      <c r="K4620" s="112">
        <v>1361</v>
      </c>
      <c r="L4620" s="112">
        <v>149710</v>
      </c>
      <c r="M4620" s="112">
        <v>3.2404999999999999</v>
      </c>
      <c r="N4620" s="112">
        <v>356.45499999999998</v>
      </c>
      <c r="O4620" s="112">
        <v>0</v>
      </c>
      <c r="P4620" s="112">
        <v>0</v>
      </c>
      <c r="Q4620" s="112">
        <v>1364.2405000000001</v>
      </c>
      <c r="R4620" s="112">
        <v>150066.45499999999</v>
      </c>
      <c r="S4620" s="111" t="s">
        <v>1386</v>
      </c>
    </row>
    <row r="4621" spans="1:19">
      <c r="A4621" s="111" t="s">
        <v>4578</v>
      </c>
      <c r="B4621" s="143">
        <v>44361</v>
      </c>
      <c r="C4621" s="111" t="s">
        <v>4579</v>
      </c>
      <c r="D4621" s="143">
        <v>44361</v>
      </c>
      <c r="E4621" s="111" t="s">
        <v>1387</v>
      </c>
      <c r="F4621" s="111" t="s">
        <v>86</v>
      </c>
      <c r="G4621" s="111" t="s">
        <v>78</v>
      </c>
      <c r="H4621" s="111" t="s">
        <v>1391</v>
      </c>
      <c r="I4621" s="111" t="s">
        <v>1334</v>
      </c>
      <c r="J4621" s="112">
        <v>60</v>
      </c>
      <c r="K4621" s="112">
        <v>1400</v>
      </c>
      <c r="L4621" s="112">
        <v>84000</v>
      </c>
      <c r="M4621" s="112">
        <v>3.3332999999999999</v>
      </c>
      <c r="N4621" s="112">
        <v>199.99799999999999</v>
      </c>
      <c r="O4621" s="112">
        <v>0</v>
      </c>
      <c r="P4621" s="112">
        <v>0</v>
      </c>
      <c r="Q4621" s="112">
        <v>1403.3333</v>
      </c>
      <c r="R4621" s="112">
        <v>84199.998000000007</v>
      </c>
      <c r="S4621" s="111" t="s">
        <v>1386</v>
      </c>
    </row>
    <row r="4622" spans="1:19">
      <c r="A4622" s="111" t="s">
        <v>4580</v>
      </c>
      <c r="B4622" s="143">
        <v>44361</v>
      </c>
      <c r="C4622" s="111" t="s">
        <v>4581</v>
      </c>
      <c r="D4622" s="143">
        <v>44361</v>
      </c>
      <c r="E4622" s="111" t="s">
        <v>1387</v>
      </c>
      <c r="F4622" s="111" t="s">
        <v>79</v>
      </c>
      <c r="G4622" s="111" t="s">
        <v>992</v>
      </c>
      <c r="H4622" s="111" t="s">
        <v>1391</v>
      </c>
      <c r="I4622" s="111" t="s">
        <v>3781</v>
      </c>
      <c r="J4622" s="112">
        <v>14</v>
      </c>
      <c r="K4622" s="112">
        <v>7575</v>
      </c>
      <c r="L4622" s="112">
        <v>106050</v>
      </c>
      <c r="M4622" s="112">
        <v>18.035699999999999</v>
      </c>
      <c r="N4622" s="112">
        <v>252.49979999999999</v>
      </c>
      <c r="O4622" s="112">
        <v>0</v>
      </c>
      <c r="P4622" s="112">
        <v>7000</v>
      </c>
      <c r="Q4622" s="112">
        <v>7593.0357000000004</v>
      </c>
      <c r="R4622" s="112">
        <v>99302.499800000005</v>
      </c>
      <c r="S4622" s="111" t="s">
        <v>1386</v>
      </c>
    </row>
    <row r="4623" spans="1:19" ht="25.5">
      <c r="A4623" s="111" t="s">
        <v>4582</v>
      </c>
      <c r="B4623" s="143">
        <v>44361</v>
      </c>
      <c r="C4623" s="111" t="s">
        <v>4583</v>
      </c>
      <c r="D4623" s="143">
        <v>44361</v>
      </c>
      <c r="E4623" s="111" t="s">
        <v>1387</v>
      </c>
      <c r="F4623" s="111" t="s">
        <v>80</v>
      </c>
      <c r="G4623" s="111" t="s">
        <v>992</v>
      </c>
      <c r="H4623" s="111" t="s">
        <v>1391</v>
      </c>
      <c r="I4623" s="111" t="s">
        <v>1379</v>
      </c>
      <c r="J4623" s="112">
        <v>3</v>
      </c>
      <c r="K4623" s="112">
        <v>9035</v>
      </c>
      <c r="L4623" s="112">
        <v>27105</v>
      </c>
      <c r="M4623" s="112">
        <v>21.511900000000001</v>
      </c>
      <c r="N4623" s="112">
        <v>64.535700000000006</v>
      </c>
      <c r="O4623" s="112">
        <v>0</v>
      </c>
      <c r="P4623" s="112">
        <v>0</v>
      </c>
      <c r="Q4623" s="112">
        <v>9056.5118999999995</v>
      </c>
      <c r="R4623" s="112">
        <v>27169.5357</v>
      </c>
      <c r="S4623" s="111" t="s">
        <v>1386</v>
      </c>
    </row>
    <row r="4624" spans="1:19">
      <c r="A4624" s="111" t="s">
        <v>4582</v>
      </c>
      <c r="B4624" s="143">
        <v>44361</v>
      </c>
      <c r="C4624" s="111" t="s">
        <v>4583</v>
      </c>
      <c r="D4624" s="143">
        <v>44361</v>
      </c>
      <c r="E4624" s="111" t="s">
        <v>1387</v>
      </c>
      <c r="F4624" s="111" t="s">
        <v>80</v>
      </c>
      <c r="G4624" s="111" t="s">
        <v>992</v>
      </c>
      <c r="H4624" s="111" t="s">
        <v>1391</v>
      </c>
      <c r="I4624" s="111" t="s">
        <v>1338</v>
      </c>
      <c r="J4624" s="112">
        <v>20</v>
      </c>
      <c r="K4624" s="112">
        <v>1186</v>
      </c>
      <c r="L4624" s="112">
        <v>23720</v>
      </c>
      <c r="M4624" s="112">
        <v>2.8237999999999999</v>
      </c>
      <c r="N4624" s="112">
        <v>56.475999999999999</v>
      </c>
      <c r="O4624" s="112">
        <v>0</v>
      </c>
      <c r="P4624" s="112">
        <v>0</v>
      </c>
      <c r="Q4624" s="112">
        <v>1188.8237999999999</v>
      </c>
      <c r="R4624" s="112">
        <v>23776.475999999999</v>
      </c>
      <c r="S4624" s="111" t="s">
        <v>1386</v>
      </c>
    </row>
    <row r="4625" spans="1:19">
      <c r="A4625" s="111" t="s">
        <v>4582</v>
      </c>
      <c r="B4625" s="143">
        <v>44361</v>
      </c>
      <c r="C4625" s="111" t="s">
        <v>4583</v>
      </c>
      <c r="D4625" s="143">
        <v>44361</v>
      </c>
      <c r="E4625" s="111" t="s">
        <v>1387</v>
      </c>
      <c r="F4625" s="111" t="s">
        <v>80</v>
      </c>
      <c r="G4625" s="111" t="s">
        <v>992</v>
      </c>
      <c r="H4625" s="111" t="s">
        <v>1391</v>
      </c>
      <c r="I4625" s="111" t="s">
        <v>1308</v>
      </c>
      <c r="J4625" s="112">
        <v>3</v>
      </c>
      <c r="K4625" s="112">
        <v>9850</v>
      </c>
      <c r="L4625" s="112">
        <v>29550</v>
      </c>
      <c r="M4625" s="112">
        <v>23.452400000000001</v>
      </c>
      <c r="N4625" s="112">
        <v>70.357200000000006</v>
      </c>
      <c r="O4625" s="112">
        <v>0</v>
      </c>
      <c r="P4625" s="112">
        <v>0</v>
      </c>
      <c r="Q4625" s="112">
        <v>9873.4524000000001</v>
      </c>
      <c r="R4625" s="112">
        <v>29620.357199999999</v>
      </c>
      <c r="S4625" s="111" t="s">
        <v>1386</v>
      </c>
    </row>
    <row r="4626" spans="1:19">
      <c r="A4626" s="111" t="s">
        <v>4582</v>
      </c>
      <c r="B4626" s="143">
        <v>44361</v>
      </c>
      <c r="C4626" s="111" t="s">
        <v>4583</v>
      </c>
      <c r="D4626" s="143">
        <v>44361</v>
      </c>
      <c r="E4626" s="111" t="s">
        <v>1387</v>
      </c>
      <c r="F4626" s="111" t="s">
        <v>80</v>
      </c>
      <c r="G4626" s="111" t="s">
        <v>992</v>
      </c>
      <c r="H4626" s="111" t="s">
        <v>1391</v>
      </c>
      <c r="I4626" s="111" t="s">
        <v>1126</v>
      </c>
      <c r="J4626" s="112">
        <v>4</v>
      </c>
      <c r="K4626" s="112">
        <v>9045</v>
      </c>
      <c r="L4626" s="112">
        <v>36180</v>
      </c>
      <c r="M4626" s="112">
        <v>21.535699999999999</v>
      </c>
      <c r="N4626" s="112">
        <v>86.142799999999994</v>
      </c>
      <c r="O4626" s="112">
        <v>0</v>
      </c>
      <c r="P4626" s="112">
        <v>0</v>
      </c>
      <c r="Q4626" s="112">
        <v>9066.5357000000004</v>
      </c>
      <c r="R4626" s="112">
        <v>36266.142800000001</v>
      </c>
      <c r="S4626" s="111" t="s">
        <v>1386</v>
      </c>
    </row>
    <row r="4627" spans="1:19" ht="25.5">
      <c r="A4627" s="111" t="s">
        <v>4582</v>
      </c>
      <c r="B4627" s="143">
        <v>44361</v>
      </c>
      <c r="C4627" s="111" t="s">
        <v>4583</v>
      </c>
      <c r="D4627" s="143">
        <v>44361</v>
      </c>
      <c r="E4627" s="111" t="s">
        <v>1387</v>
      </c>
      <c r="F4627" s="111" t="s">
        <v>80</v>
      </c>
      <c r="G4627" s="111" t="s">
        <v>992</v>
      </c>
      <c r="H4627" s="111" t="s">
        <v>1391</v>
      </c>
      <c r="I4627" s="111" t="s">
        <v>1429</v>
      </c>
      <c r="J4627" s="112">
        <v>5</v>
      </c>
      <c r="K4627" s="112">
        <v>9035</v>
      </c>
      <c r="L4627" s="112">
        <v>45175</v>
      </c>
      <c r="M4627" s="112">
        <v>21.511900000000001</v>
      </c>
      <c r="N4627" s="112">
        <v>107.5595</v>
      </c>
      <c r="O4627" s="112">
        <v>0</v>
      </c>
      <c r="P4627" s="112">
        <v>0</v>
      </c>
      <c r="Q4627" s="112">
        <v>9056.5118999999995</v>
      </c>
      <c r="R4627" s="112">
        <v>45282.559500000003</v>
      </c>
      <c r="S4627" s="111" t="s">
        <v>1386</v>
      </c>
    </row>
    <row r="4628" spans="1:19">
      <c r="A4628" s="111" t="s">
        <v>4582</v>
      </c>
      <c r="B4628" s="143">
        <v>44361</v>
      </c>
      <c r="C4628" s="111" t="s">
        <v>4583</v>
      </c>
      <c r="D4628" s="143">
        <v>44361</v>
      </c>
      <c r="E4628" s="111" t="s">
        <v>1387</v>
      </c>
      <c r="F4628" s="111" t="s">
        <v>80</v>
      </c>
      <c r="G4628" s="111" t="s">
        <v>992</v>
      </c>
      <c r="H4628" s="111" t="s">
        <v>1391</v>
      </c>
      <c r="I4628" s="111" t="s">
        <v>1127</v>
      </c>
      <c r="J4628" s="112">
        <v>20</v>
      </c>
      <c r="K4628" s="112">
        <v>1419</v>
      </c>
      <c r="L4628" s="112">
        <v>28380</v>
      </c>
      <c r="M4628" s="112">
        <v>3.3786</v>
      </c>
      <c r="N4628" s="112">
        <v>67.572000000000003</v>
      </c>
      <c r="O4628" s="112">
        <v>0</v>
      </c>
      <c r="P4628" s="112">
        <v>0</v>
      </c>
      <c r="Q4628" s="112">
        <v>1422.3786</v>
      </c>
      <c r="R4628" s="112">
        <v>28447.572</v>
      </c>
      <c r="S4628" s="111" t="s">
        <v>1386</v>
      </c>
    </row>
    <row r="4629" spans="1:19">
      <c r="A4629" s="111" t="s">
        <v>4584</v>
      </c>
      <c r="B4629" s="143">
        <v>44361</v>
      </c>
      <c r="C4629" s="111" t="s">
        <v>4585</v>
      </c>
      <c r="D4629" s="143">
        <v>44361</v>
      </c>
      <c r="E4629" s="111" t="s">
        <v>1387</v>
      </c>
      <c r="F4629" s="111" t="s">
        <v>81</v>
      </c>
      <c r="G4629" s="111" t="s">
        <v>1406</v>
      </c>
      <c r="H4629" s="111" t="s">
        <v>24</v>
      </c>
      <c r="I4629" s="111" t="s">
        <v>1338</v>
      </c>
      <c r="J4629" s="112">
        <v>30</v>
      </c>
      <c r="K4629" s="112">
        <v>1186</v>
      </c>
      <c r="L4629" s="112">
        <v>35580</v>
      </c>
      <c r="M4629" s="112">
        <v>2.8237999999999999</v>
      </c>
      <c r="N4629" s="112">
        <v>84.713999999999999</v>
      </c>
      <c r="O4629" s="112">
        <v>0</v>
      </c>
      <c r="P4629" s="112">
        <v>0</v>
      </c>
      <c r="Q4629" s="112">
        <v>1188.8237999999999</v>
      </c>
      <c r="R4629" s="112">
        <v>35664.714</v>
      </c>
      <c r="S4629" s="111" t="s">
        <v>1386</v>
      </c>
    </row>
    <row r="4630" spans="1:19">
      <c r="A4630" s="111" t="s">
        <v>4584</v>
      </c>
      <c r="B4630" s="143">
        <v>44361</v>
      </c>
      <c r="C4630" s="111" t="s">
        <v>4585</v>
      </c>
      <c r="D4630" s="143">
        <v>44361</v>
      </c>
      <c r="E4630" s="111" t="s">
        <v>1387</v>
      </c>
      <c r="F4630" s="111" t="s">
        <v>81</v>
      </c>
      <c r="G4630" s="111" t="s">
        <v>1406</v>
      </c>
      <c r="H4630" s="111" t="s">
        <v>24</v>
      </c>
      <c r="I4630" s="111" t="s">
        <v>1436</v>
      </c>
      <c r="J4630" s="112">
        <v>40</v>
      </c>
      <c r="K4630" s="112">
        <v>1176</v>
      </c>
      <c r="L4630" s="112">
        <v>47040</v>
      </c>
      <c r="M4630" s="112">
        <v>2.8</v>
      </c>
      <c r="N4630" s="112">
        <v>112</v>
      </c>
      <c r="O4630" s="112">
        <v>0</v>
      </c>
      <c r="P4630" s="112">
        <v>0</v>
      </c>
      <c r="Q4630" s="112">
        <v>1178.8</v>
      </c>
      <c r="R4630" s="112">
        <v>47152</v>
      </c>
      <c r="S4630" s="111" t="s">
        <v>1386</v>
      </c>
    </row>
    <row r="4631" spans="1:19">
      <c r="A4631" s="111" t="s">
        <v>4586</v>
      </c>
      <c r="B4631" s="143">
        <v>44361</v>
      </c>
      <c r="C4631" s="111" t="s">
        <v>4587</v>
      </c>
      <c r="D4631" s="143">
        <v>44361</v>
      </c>
      <c r="E4631" s="111" t="s">
        <v>1387</v>
      </c>
      <c r="F4631" s="111" t="s">
        <v>88</v>
      </c>
      <c r="G4631" s="111" t="s">
        <v>1406</v>
      </c>
      <c r="H4631" s="111" t="s">
        <v>24</v>
      </c>
      <c r="I4631" s="111" t="s">
        <v>1286</v>
      </c>
      <c r="J4631" s="112">
        <v>40</v>
      </c>
      <c r="K4631" s="112">
        <v>1361</v>
      </c>
      <c r="L4631" s="112">
        <v>54440</v>
      </c>
      <c r="M4631" s="112">
        <v>3.2404999999999999</v>
      </c>
      <c r="N4631" s="112">
        <v>129.62</v>
      </c>
      <c r="O4631" s="112">
        <v>0</v>
      </c>
      <c r="P4631" s="112">
        <v>0</v>
      </c>
      <c r="Q4631" s="112">
        <v>1364.2405000000001</v>
      </c>
      <c r="R4631" s="112">
        <v>54569.62</v>
      </c>
      <c r="S4631" s="111" t="s">
        <v>1386</v>
      </c>
    </row>
    <row r="4632" spans="1:19">
      <c r="A4632" s="111" t="s">
        <v>4586</v>
      </c>
      <c r="B4632" s="143">
        <v>44361</v>
      </c>
      <c r="C4632" s="111" t="s">
        <v>4587</v>
      </c>
      <c r="D4632" s="143">
        <v>44361</v>
      </c>
      <c r="E4632" s="111" t="s">
        <v>1387</v>
      </c>
      <c r="F4632" s="111" t="s">
        <v>88</v>
      </c>
      <c r="G4632" s="111" t="s">
        <v>1406</v>
      </c>
      <c r="H4632" s="111" t="s">
        <v>24</v>
      </c>
      <c r="I4632" s="111" t="s">
        <v>1338</v>
      </c>
      <c r="J4632" s="112">
        <v>40</v>
      </c>
      <c r="K4632" s="112">
        <v>1186</v>
      </c>
      <c r="L4632" s="112">
        <v>47440</v>
      </c>
      <c r="M4632" s="112">
        <v>2.8237999999999999</v>
      </c>
      <c r="N4632" s="112">
        <v>112.952</v>
      </c>
      <c r="O4632" s="112">
        <v>0</v>
      </c>
      <c r="P4632" s="112">
        <v>0</v>
      </c>
      <c r="Q4632" s="112">
        <v>1188.8237999999999</v>
      </c>
      <c r="R4632" s="112">
        <v>47552.951999999997</v>
      </c>
      <c r="S4632" s="111" t="s">
        <v>1386</v>
      </c>
    </row>
    <row r="4633" spans="1:19">
      <c r="A4633" s="111" t="s">
        <v>4588</v>
      </c>
      <c r="B4633" s="143">
        <v>44361</v>
      </c>
      <c r="C4633" s="111" t="s">
        <v>4589</v>
      </c>
      <c r="D4633" s="143">
        <v>44361</v>
      </c>
      <c r="E4633" s="111" t="s">
        <v>1387</v>
      </c>
      <c r="F4633" s="111" t="s">
        <v>43</v>
      </c>
      <c r="G4633" s="111" t="s">
        <v>1406</v>
      </c>
      <c r="H4633" s="111" t="s">
        <v>24</v>
      </c>
      <c r="I4633" s="111" t="s">
        <v>1436</v>
      </c>
      <c r="J4633" s="112">
        <v>20</v>
      </c>
      <c r="K4633" s="112">
        <v>1176</v>
      </c>
      <c r="L4633" s="112">
        <v>23520</v>
      </c>
      <c r="M4633" s="112">
        <v>2.8</v>
      </c>
      <c r="N4633" s="112">
        <v>56</v>
      </c>
      <c r="O4633" s="112">
        <v>0</v>
      </c>
      <c r="P4633" s="112">
        <v>0</v>
      </c>
      <c r="Q4633" s="112">
        <v>1178.8</v>
      </c>
      <c r="R4633" s="112">
        <v>23576</v>
      </c>
      <c r="S4633" s="111" t="s">
        <v>1386</v>
      </c>
    </row>
    <row r="4634" spans="1:19">
      <c r="A4634" s="111" t="s">
        <v>4588</v>
      </c>
      <c r="B4634" s="143">
        <v>44361</v>
      </c>
      <c r="C4634" s="111" t="s">
        <v>4589</v>
      </c>
      <c r="D4634" s="143">
        <v>44361</v>
      </c>
      <c r="E4634" s="111" t="s">
        <v>1387</v>
      </c>
      <c r="F4634" s="111" t="s">
        <v>43</v>
      </c>
      <c r="G4634" s="111" t="s">
        <v>1406</v>
      </c>
      <c r="H4634" s="111" t="s">
        <v>24</v>
      </c>
      <c r="I4634" s="111" t="s">
        <v>1286</v>
      </c>
      <c r="J4634" s="112">
        <v>40</v>
      </c>
      <c r="K4634" s="112">
        <v>1361</v>
      </c>
      <c r="L4634" s="112">
        <v>54440</v>
      </c>
      <c r="M4634" s="112">
        <v>3.2404999999999999</v>
      </c>
      <c r="N4634" s="112">
        <v>129.62</v>
      </c>
      <c r="O4634" s="112">
        <v>0</v>
      </c>
      <c r="P4634" s="112">
        <v>0</v>
      </c>
      <c r="Q4634" s="112">
        <v>1364.2405000000001</v>
      </c>
      <c r="R4634" s="112">
        <v>54569.62</v>
      </c>
      <c r="S4634" s="111" t="s">
        <v>1386</v>
      </c>
    </row>
    <row r="4635" spans="1:19" ht="25.5">
      <c r="A4635" s="111" t="s">
        <v>4588</v>
      </c>
      <c r="B4635" s="143">
        <v>44361</v>
      </c>
      <c r="C4635" s="111" t="s">
        <v>4589</v>
      </c>
      <c r="D4635" s="143">
        <v>44361</v>
      </c>
      <c r="E4635" s="111" t="s">
        <v>1387</v>
      </c>
      <c r="F4635" s="111" t="s">
        <v>43</v>
      </c>
      <c r="G4635" s="111" t="s">
        <v>1406</v>
      </c>
      <c r="H4635" s="111" t="s">
        <v>24</v>
      </c>
      <c r="I4635" s="111" t="s">
        <v>3349</v>
      </c>
      <c r="J4635" s="112">
        <v>2</v>
      </c>
      <c r="K4635" s="112">
        <v>9950</v>
      </c>
      <c r="L4635" s="112">
        <v>19900</v>
      </c>
      <c r="M4635" s="112">
        <v>23.6905</v>
      </c>
      <c r="N4635" s="112">
        <v>47.381</v>
      </c>
      <c r="O4635" s="112">
        <v>0</v>
      </c>
      <c r="P4635" s="112">
        <v>0</v>
      </c>
      <c r="Q4635" s="112">
        <v>9973.6905000000006</v>
      </c>
      <c r="R4635" s="112">
        <v>19947.381000000001</v>
      </c>
      <c r="S4635" s="111" t="s">
        <v>1386</v>
      </c>
    </row>
    <row r="4636" spans="1:19">
      <c r="A4636" s="111" t="s">
        <v>4588</v>
      </c>
      <c r="B4636" s="143">
        <v>44361</v>
      </c>
      <c r="C4636" s="111" t="s">
        <v>4589</v>
      </c>
      <c r="D4636" s="143">
        <v>44361</v>
      </c>
      <c r="E4636" s="111" t="s">
        <v>1387</v>
      </c>
      <c r="F4636" s="111" t="s">
        <v>43</v>
      </c>
      <c r="G4636" s="111" t="s">
        <v>1406</v>
      </c>
      <c r="H4636" s="111" t="s">
        <v>24</v>
      </c>
      <c r="I4636" s="111" t="s">
        <v>1283</v>
      </c>
      <c r="J4636" s="112">
        <v>20</v>
      </c>
      <c r="K4636" s="112">
        <v>1244</v>
      </c>
      <c r="L4636" s="112">
        <v>24880</v>
      </c>
      <c r="M4636" s="112">
        <v>2.9619</v>
      </c>
      <c r="N4636" s="112">
        <v>59.238</v>
      </c>
      <c r="O4636" s="112">
        <v>0</v>
      </c>
      <c r="P4636" s="112">
        <v>0</v>
      </c>
      <c r="Q4636" s="112">
        <v>1246.9619</v>
      </c>
      <c r="R4636" s="112">
        <v>24939.238000000001</v>
      </c>
      <c r="S4636" s="111" t="s">
        <v>1386</v>
      </c>
    </row>
    <row r="4637" spans="1:19">
      <c r="A4637" s="111" t="s">
        <v>4588</v>
      </c>
      <c r="B4637" s="143">
        <v>44361</v>
      </c>
      <c r="C4637" s="111" t="s">
        <v>4589</v>
      </c>
      <c r="D4637" s="143">
        <v>44361</v>
      </c>
      <c r="E4637" s="111" t="s">
        <v>1387</v>
      </c>
      <c r="F4637" s="111" t="s">
        <v>43</v>
      </c>
      <c r="G4637" s="111" t="s">
        <v>1406</v>
      </c>
      <c r="H4637" s="111" t="s">
        <v>24</v>
      </c>
      <c r="I4637" s="111" t="s">
        <v>1315</v>
      </c>
      <c r="J4637" s="112">
        <v>5</v>
      </c>
      <c r="K4637" s="112">
        <v>7227</v>
      </c>
      <c r="L4637" s="112">
        <v>36135</v>
      </c>
      <c r="M4637" s="112">
        <v>17.207100000000001</v>
      </c>
      <c r="N4637" s="112">
        <v>86.035499999999999</v>
      </c>
      <c r="O4637" s="112">
        <v>0</v>
      </c>
      <c r="P4637" s="112">
        <v>0</v>
      </c>
      <c r="Q4637" s="112">
        <v>7244.2070999999996</v>
      </c>
      <c r="R4637" s="112">
        <v>36221.035499999998</v>
      </c>
      <c r="S4637" s="111" t="s">
        <v>1386</v>
      </c>
    </row>
    <row r="4638" spans="1:19">
      <c r="A4638" s="111" t="s">
        <v>4588</v>
      </c>
      <c r="B4638" s="143">
        <v>44361</v>
      </c>
      <c r="C4638" s="111" t="s">
        <v>4589</v>
      </c>
      <c r="D4638" s="143">
        <v>44361</v>
      </c>
      <c r="E4638" s="111" t="s">
        <v>1387</v>
      </c>
      <c r="F4638" s="111" t="s">
        <v>43</v>
      </c>
      <c r="G4638" s="111" t="s">
        <v>1406</v>
      </c>
      <c r="H4638" s="111" t="s">
        <v>24</v>
      </c>
      <c r="I4638" s="111" t="s">
        <v>1338</v>
      </c>
      <c r="J4638" s="112">
        <v>60</v>
      </c>
      <c r="K4638" s="112">
        <v>1186</v>
      </c>
      <c r="L4638" s="112">
        <v>71160</v>
      </c>
      <c r="M4638" s="112">
        <v>2.8237999999999999</v>
      </c>
      <c r="N4638" s="112">
        <v>169.428</v>
      </c>
      <c r="O4638" s="112">
        <v>0</v>
      </c>
      <c r="P4638" s="112">
        <v>0</v>
      </c>
      <c r="Q4638" s="112">
        <v>1188.8237999999999</v>
      </c>
      <c r="R4638" s="112">
        <v>71329.428</v>
      </c>
      <c r="S4638" s="111" t="s">
        <v>1386</v>
      </c>
    </row>
    <row r="4639" spans="1:19">
      <c r="A4639" s="111" t="s">
        <v>4588</v>
      </c>
      <c r="B4639" s="143">
        <v>44361</v>
      </c>
      <c r="C4639" s="111" t="s">
        <v>4589</v>
      </c>
      <c r="D4639" s="143">
        <v>44361</v>
      </c>
      <c r="E4639" s="111" t="s">
        <v>1387</v>
      </c>
      <c r="F4639" s="111" t="s">
        <v>43</v>
      </c>
      <c r="G4639" s="111" t="s">
        <v>1406</v>
      </c>
      <c r="H4639" s="111" t="s">
        <v>24</v>
      </c>
      <c r="I4639" s="111" t="s">
        <v>1126</v>
      </c>
      <c r="J4639" s="112">
        <v>5</v>
      </c>
      <c r="K4639" s="112">
        <v>9045</v>
      </c>
      <c r="L4639" s="112">
        <v>45225</v>
      </c>
      <c r="M4639" s="112">
        <v>21.535699999999999</v>
      </c>
      <c r="N4639" s="112">
        <v>107.6785</v>
      </c>
      <c r="O4639" s="112">
        <v>0</v>
      </c>
      <c r="P4639" s="112">
        <v>0</v>
      </c>
      <c r="Q4639" s="112">
        <v>9066.5357000000004</v>
      </c>
      <c r="R4639" s="112">
        <v>45332.678500000002</v>
      </c>
      <c r="S4639" s="111" t="s">
        <v>1386</v>
      </c>
    </row>
    <row r="4640" spans="1:19" ht="25.5">
      <c r="A4640" s="111" t="s">
        <v>4588</v>
      </c>
      <c r="B4640" s="143">
        <v>44361</v>
      </c>
      <c r="C4640" s="111" t="s">
        <v>4589</v>
      </c>
      <c r="D4640" s="143">
        <v>44361</v>
      </c>
      <c r="E4640" s="111" t="s">
        <v>1387</v>
      </c>
      <c r="F4640" s="111" t="s">
        <v>43</v>
      </c>
      <c r="G4640" s="111" t="s">
        <v>1406</v>
      </c>
      <c r="H4640" s="111" t="s">
        <v>24</v>
      </c>
      <c r="I4640" s="111" t="s">
        <v>1429</v>
      </c>
      <c r="J4640" s="112">
        <v>5</v>
      </c>
      <c r="K4640" s="112">
        <v>9035</v>
      </c>
      <c r="L4640" s="112">
        <v>45175</v>
      </c>
      <c r="M4640" s="112">
        <v>21.511900000000001</v>
      </c>
      <c r="N4640" s="112">
        <v>107.5595</v>
      </c>
      <c r="O4640" s="112">
        <v>0</v>
      </c>
      <c r="P4640" s="112">
        <v>0</v>
      </c>
      <c r="Q4640" s="112">
        <v>9056.5118999999995</v>
      </c>
      <c r="R4640" s="112">
        <v>45282.559500000003</v>
      </c>
      <c r="S4640" s="111" t="s">
        <v>1386</v>
      </c>
    </row>
    <row r="4641" spans="1:19">
      <c r="A4641" s="111" t="s">
        <v>4588</v>
      </c>
      <c r="B4641" s="143">
        <v>44361</v>
      </c>
      <c r="C4641" s="111" t="s">
        <v>4589</v>
      </c>
      <c r="D4641" s="143">
        <v>44361</v>
      </c>
      <c r="E4641" s="111" t="s">
        <v>1387</v>
      </c>
      <c r="F4641" s="111" t="s">
        <v>43</v>
      </c>
      <c r="G4641" s="111" t="s">
        <v>1406</v>
      </c>
      <c r="H4641" s="111" t="s">
        <v>24</v>
      </c>
      <c r="I4641" s="111" t="s">
        <v>1367</v>
      </c>
      <c r="J4641" s="112">
        <v>10</v>
      </c>
      <c r="K4641" s="112">
        <v>7760</v>
      </c>
      <c r="L4641" s="112">
        <v>77600</v>
      </c>
      <c r="M4641" s="112">
        <v>18.476199999999999</v>
      </c>
      <c r="N4641" s="112">
        <v>184.762</v>
      </c>
      <c r="O4641" s="112">
        <v>0</v>
      </c>
      <c r="P4641" s="112">
        <v>0</v>
      </c>
      <c r="Q4641" s="112">
        <v>7778.4762000000001</v>
      </c>
      <c r="R4641" s="112">
        <v>77784.762000000002</v>
      </c>
      <c r="S4641" s="111" t="s">
        <v>1386</v>
      </c>
    </row>
    <row r="4642" spans="1:19">
      <c r="A4642" s="111" t="s">
        <v>4588</v>
      </c>
      <c r="B4642" s="143">
        <v>44361</v>
      </c>
      <c r="C4642" s="111" t="s">
        <v>4589</v>
      </c>
      <c r="D4642" s="143">
        <v>44361</v>
      </c>
      <c r="E4642" s="111" t="s">
        <v>1387</v>
      </c>
      <c r="F4642" s="111" t="s">
        <v>43</v>
      </c>
      <c r="G4642" s="111" t="s">
        <v>1406</v>
      </c>
      <c r="H4642" s="111" t="s">
        <v>24</v>
      </c>
      <c r="I4642" s="111" t="s">
        <v>1334</v>
      </c>
      <c r="J4642" s="112">
        <v>40</v>
      </c>
      <c r="K4642" s="112">
        <v>1400</v>
      </c>
      <c r="L4642" s="112">
        <v>56000</v>
      </c>
      <c r="M4642" s="112">
        <v>3.3332999999999999</v>
      </c>
      <c r="N4642" s="112">
        <v>133.33199999999999</v>
      </c>
      <c r="O4642" s="112">
        <v>0</v>
      </c>
      <c r="P4642" s="112">
        <v>0</v>
      </c>
      <c r="Q4642" s="112">
        <v>1403.3333</v>
      </c>
      <c r="R4642" s="112">
        <v>56133.332000000002</v>
      </c>
      <c r="S4642" s="111" t="s">
        <v>1386</v>
      </c>
    </row>
    <row r="4643" spans="1:19">
      <c r="A4643" s="111" t="s">
        <v>4588</v>
      </c>
      <c r="B4643" s="143">
        <v>44361</v>
      </c>
      <c r="C4643" s="111" t="s">
        <v>4589</v>
      </c>
      <c r="D4643" s="143">
        <v>44361</v>
      </c>
      <c r="E4643" s="111" t="s">
        <v>1387</v>
      </c>
      <c r="F4643" s="111" t="s">
        <v>43</v>
      </c>
      <c r="G4643" s="111" t="s">
        <v>1406</v>
      </c>
      <c r="H4643" s="111" t="s">
        <v>24</v>
      </c>
      <c r="I4643" s="111" t="s">
        <v>3781</v>
      </c>
      <c r="J4643" s="112">
        <v>9</v>
      </c>
      <c r="K4643" s="112">
        <v>7575</v>
      </c>
      <c r="L4643" s="112">
        <v>68175</v>
      </c>
      <c r="M4643" s="112">
        <v>18.035699999999999</v>
      </c>
      <c r="N4643" s="112">
        <v>162.32130000000001</v>
      </c>
      <c r="O4643" s="112">
        <v>0</v>
      </c>
      <c r="P4643" s="112">
        <v>4500</v>
      </c>
      <c r="Q4643" s="112">
        <v>7593.0357000000004</v>
      </c>
      <c r="R4643" s="112">
        <v>63837.321300000003</v>
      </c>
      <c r="S4643" s="111" t="s">
        <v>1386</v>
      </c>
    </row>
    <row r="4644" spans="1:19">
      <c r="A4644" s="111" t="s">
        <v>4588</v>
      </c>
      <c r="B4644" s="143">
        <v>44361</v>
      </c>
      <c r="C4644" s="111" t="s">
        <v>4589</v>
      </c>
      <c r="D4644" s="143">
        <v>44361</v>
      </c>
      <c r="E4644" s="111" t="s">
        <v>1387</v>
      </c>
      <c r="F4644" s="111" t="s">
        <v>43</v>
      </c>
      <c r="G4644" s="111" t="s">
        <v>1406</v>
      </c>
      <c r="H4644" s="111" t="s">
        <v>24</v>
      </c>
      <c r="I4644" s="111" t="s">
        <v>1127</v>
      </c>
      <c r="J4644" s="112">
        <v>20</v>
      </c>
      <c r="K4644" s="112">
        <v>1419</v>
      </c>
      <c r="L4644" s="112">
        <v>28380</v>
      </c>
      <c r="M4644" s="112">
        <v>3.3786</v>
      </c>
      <c r="N4644" s="112">
        <v>67.572000000000003</v>
      </c>
      <c r="O4644" s="112">
        <v>0</v>
      </c>
      <c r="P4644" s="112">
        <v>0</v>
      </c>
      <c r="Q4644" s="112">
        <v>1422.3786</v>
      </c>
      <c r="R4644" s="112">
        <v>28447.572</v>
      </c>
      <c r="S4644" s="111" t="s">
        <v>1386</v>
      </c>
    </row>
    <row r="4645" spans="1:19">
      <c r="A4645" s="111" t="s">
        <v>4590</v>
      </c>
      <c r="B4645" s="143">
        <v>44361</v>
      </c>
      <c r="C4645" s="111" t="s">
        <v>4591</v>
      </c>
      <c r="D4645" s="143">
        <v>44361</v>
      </c>
      <c r="E4645" s="111" t="s">
        <v>1387</v>
      </c>
      <c r="F4645" s="111" t="s">
        <v>122</v>
      </c>
      <c r="G4645" s="111" t="s">
        <v>1407</v>
      </c>
      <c r="H4645" s="111" t="s">
        <v>24</v>
      </c>
      <c r="I4645" s="111" t="s">
        <v>1338</v>
      </c>
      <c r="J4645" s="112">
        <v>40</v>
      </c>
      <c r="K4645" s="112">
        <v>1186</v>
      </c>
      <c r="L4645" s="112">
        <v>47440</v>
      </c>
      <c r="M4645" s="112">
        <v>2.8237999999999999</v>
      </c>
      <c r="N4645" s="112">
        <v>112.952</v>
      </c>
      <c r="O4645" s="112">
        <v>0</v>
      </c>
      <c r="P4645" s="112">
        <v>0</v>
      </c>
      <c r="Q4645" s="112">
        <v>1188.8237999999999</v>
      </c>
      <c r="R4645" s="112">
        <v>47552.951999999997</v>
      </c>
      <c r="S4645" s="111" t="s">
        <v>1386</v>
      </c>
    </row>
    <row r="4646" spans="1:19">
      <c r="A4646" s="111" t="s">
        <v>4590</v>
      </c>
      <c r="B4646" s="143">
        <v>44361</v>
      </c>
      <c r="C4646" s="111" t="s">
        <v>4591</v>
      </c>
      <c r="D4646" s="143">
        <v>44361</v>
      </c>
      <c r="E4646" s="111" t="s">
        <v>1387</v>
      </c>
      <c r="F4646" s="111" t="s">
        <v>122</v>
      </c>
      <c r="G4646" s="111" t="s">
        <v>1407</v>
      </c>
      <c r="H4646" s="111" t="s">
        <v>24</v>
      </c>
      <c r="I4646" s="111" t="s">
        <v>1286</v>
      </c>
      <c r="J4646" s="112">
        <v>20</v>
      </c>
      <c r="K4646" s="112">
        <v>1361</v>
      </c>
      <c r="L4646" s="112">
        <v>27220</v>
      </c>
      <c r="M4646" s="112">
        <v>3.2404999999999999</v>
      </c>
      <c r="N4646" s="112">
        <v>64.81</v>
      </c>
      <c r="O4646" s="112">
        <v>0</v>
      </c>
      <c r="P4646" s="112">
        <v>0</v>
      </c>
      <c r="Q4646" s="112">
        <v>1364.2405000000001</v>
      </c>
      <c r="R4646" s="112">
        <v>27284.81</v>
      </c>
      <c r="S4646" s="111" t="s">
        <v>1386</v>
      </c>
    </row>
    <row r="4647" spans="1:19">
      <c r="A4647" s="111" t="s">
        <v>4590</v>
      </c>
      <c r="B4647" s="143">
        <v>44361</v>
      </c>
      <c r="C4647" s="111" t="s">
        <v>4591</v>
      </c>
      <c r="D4647" s="143">
        <v>44361</v>
      </c>
      <c r="E4647" s="111" t="s">
        <v>1387</v>
      </c>
      <c r="F4647" s="111" t="s">
        <v>122</v>
      </c>
      <c r="G4647" s="111" t="s">
        <v>1407</v>
      </c>
      <c r="H4647" s="111" t="s">
        <v>24</v>
      </c>
      <c r="I4647" s="111" t="s">
        <v>1283</v>
      </c>
      <c r="J4647" s="112">
        <v>38</v>
      </c>
      <c r="K4647" s="112">
        <v>1244</v>
      </c>
      <c r="L4647" s="112">
        <v>47272</v>
      </c>
      <c r="M4647" s="112">
        <v>2.9619</v>
      </c>
      <c r="N4647" s="112">
        <v>112.5522</v>
      </c>
      <c r="O4647" s="112">
        <v>0</v>
      </c>
      <c r="P4647" s="112">
        <v>0</v>
      </c>
      <c r="Q4647" s="112">
        <v>1246.9619</v>
      </c>
      <c r="R4647" s="112">
        <v>47384.552199999998</v>
      </c>
      <c r="S4647" s="111" t="s">
        <v>1386</v>
      </c>
    </row>
    <row r="4648" spans="1:19">
      <c r="A4648" s="111" t="s">
        <v>4590</v>
      </c>
      <c r="B4648" s="143">
        <v>44361</v>
      </c>
      <c r="C4648" s="111" t="s">
        <v>4591</v>
      </c>
      <c r="D4648" s="143">
        <v>44361</v>
      </c>
      <c r="E4648" s="111" t="s">
        <v>1387</v>
      </c>
      <c r="F4648" s="111" t="s">
        <v>122</v>
      </c>
      <c r="G4648" s="111" t="s">
        <v>1407</v>
      </c>
      <c r="H4648" s="111" t="s">
        <v>24</v>
      </c>
      <c r="I4648" s="111" t="s">
        <v>1334</v>
      </c>
      <c r="J4648" s="112">
        <v>20</v>
      </c>
      <c r="K4648" s="112">
        <v>1400</v>
      </c>
      <c r="L4648" s="112">
        <v>28000</v>
      </c>
      <c r="M4648" s="112">
        <v>3.3332999999999999</v>
      </c>
      <c r="N4648" s="112">
        <v>66.665999999999997</v>
      </c>
      <c r="O4648" s="112">
        <v>0</v>
      </c>
      <c r="P4648" s="112">
        <v>0</v>
      </c>
      <c r="Q4648" s="112">
        <v>1403.3333</v>
      </c>
      <c r="R4648" s="112">
        <v>28066.666000000001</v>
      </c>
      <c r="S4648" s="111" t="s">
        <v>1386</v>
      </c>
    </row>
    <row r="4649" spans="1:19">
      <c r="A4649" s="111" t="s">
        <v>4590</v>
      </c>
      <c r="B4649" s="143">
        <v>44361</v>
      </c>
      <c r="C4649" s="111" t="s">
        <v>4591</v>
      </c>
      <c r="D4649" s="143">
        <v>44361</v>
      </c>
      <c r="E4649" s="111" t="s">
        <v>1387</v>
      </c>
      <c r="F4649" s="111" t="s">
        <v>122</v>
      </c>
      <c r="G4649" s="111" t="s">
        <v>1407</v>
      </c>
      <c r="H4649" s="111" t="s">
        <v>24</v>
      </c>
      <c r="I4649" s="111" t="s">
        <v>3781</v>
      </c>
      <c r="J4649" s="112">
        <v>18</v>
      </c>
      <c r="K4649" s="112">
        <v>7575</v>
      </c>
      <c r="L4649" s="112">
        <v>136350</v>
      </c>
      <c r="M4649" s="112">
        <v>18.035699999999999</v>
      </c>
      <c r="N4649" s="112">
        <v>324.64260000000002</v>
      </c>
      <c r="O4649" s="112">
        <v>0</v>
      </c>
      <c r="P4649" s="112">
        <v>9000</v>
      </c>
      <c r="Q4649" s="112">
        <v>7593.0357000000004</v>
      </c>
      <c r="R4649" s="112">
        <v>127674.64260000001</v>
      </c>
      <c r="S4649" s="111" t="s">
        <v>1386</v>
      </c>
    </row>
    <row r="4650" spans="1:19">
      <c r="A4650" s="111" t="s">
        <v>4590</v>
      </c>
      <c r="B4650" s="143">
        <v>44361</v>
      </c>
      <c r="C4650" s="111" t="s">
        <v>4591</v>
      </c>
      <c r="D4650" s="143">
        <v>44361</v>
      </c>
      <c r="E4650" s="111" t="s">
        <v>1387</v>
      </c>
      <c r="F4650" s="111" t="s">
        <v>122</v>
      </c>
      <c r="G4650" s="111" t="s">
        <v>1407</v>
      </c>
      <c r="H4650" s="111" t="s">
        <v>24</v>
      </c>
      <c r="I4650" s="111" t="s">
        <v>1127</v>
      </c>
      <c r="J4650" s="112">
        <v>20</v>
      </c>
      <c r="K4650" s="112">
        <v>1419</v>
      </c>
      <c r="L4650" s="112">
        <v>28380</v>
      </c>
      <c r="M4650" s="112">
        <v>3.3786</v>
      </c>
      <c r="N4650" s="112">
        <v>67.572000000000003</v>
      </c>
      <c r="O4650" s="112">
        <v>0</v>
      </c>
      <c r="P4650" s="112">
        <v>0</v>
      </c>
      <c r="Q4650" s="112">
        <v>1422.3786</v>
      </c>
      <c r="R4650" s="112">
        <v>28447.572</v>
      </c>
      <c r="S4650" s="111" t="s">
        <v>1386</v>
      </c>
    </row>
    <row r="4651" spans="1:19">
      <c r="A4651" s="111" t="s">
        <v>4592</v>
      </c>
      <c r="B4651" s="143">
        <v>44361</v>
      </c>
      <c r="C4651" s="111" t="s">
        <v>4593</v>
      </c>
      <c r="D4651" s="143">
        <v>44361</v>
      </c>
      <c r="E4651" s="111" t="s">
        <v>1387</v>
      </c>
      <c r="F4651" s="111" t="s">
        <v>23</v>
      </c>
      <c r="G4651" s="111" t="s">
        <v>1393</v>
      </c>
      <c r="H4651" s="111" t="s">
        <v>24</v>
      </c>
      <c r="I4651" s="111" t="s">
        <v>1436</v>
      </c>
      <c r="J4651" s="112">
        <v>60</v>
      </c>
      <c r="K4651" s="112">
        <v>1176</v>
      </c>
      <c r="L4651" s="112">
        <v>70560</v>
      </c>
      <c r="M4651" s="112">
        <v>2.8</v>
      </c>
      <c r="N4651" s="112">
        <v>168</v>
      </c>
      <c r="O4651" s="112">
        <v>0</v>
      </c>
      <c r="P4651" s="112">
        <v>0</v>
      </c>
      <c r="Q4651" s="112">
        <v>1178.8</v>
      </c>
      <c r="R4651" s="112">
        <v>70728</v>
      </c>
      <c r="S4651" s="111" t="s">
        <v>1386</v>
      </c>
    </row>
    <row r="4652" spans="1:19">
      <c r="A4652" s="111" t="s">
        <v>4592</v>
      </c>
      <c r="B4652" s="143">
        <v>44361</v>
      </c>
      <c r="C4652" s="111" t="s">
        <v>4593</v>
      </c>
      <c r="D4652" s="143">
        <v>44361</v>
      </c>
      <c r="E4652" s="111" t="s">
        <v>1387</v>
      </c>
      <c r="F4652" s="111" t="s">
        <v>23</v>
      </c>
      <c r="G4652" s="111" t="s">
        <v>1393</v>
      </c>
      <c r="H4652" s="111" t="s">
        <v>24</v>
      </c>
      <c r="I4652" s="111" t="s">
        <v>1334</v>
      </c>
      <c r="J4652" s="112">
        <v>40</v>
      </c>
      <c r="K4652" s="112">
        <v>1400</v>
      </c>
      <c r="L4652" s="112">
        <v>56000</v>
      </c>
      <c r="M4652" s="112">
        <v>3.3332999999999999</v>
      </c>
      <c r="N4652" s="112">
        <v>133.33199999999999</v>
      </c>
      <c r="O4652" s="112">
        <v>0</v>
      </c>
      <c r="P4652" s="112">
        <v>0</v>
      </c>
      <c r="Q4652" s="112">
        <v>1403.3333</v>
      </c>
      <c r="R4652" s="112">
        <v>56133.332000000002</v>
      </c>
      <c r="S4652" s="111" t="s">
        <v>1386</v>
      </c>
    </row>
    <row r="4653" spans="1:19">
      <c r="A4653" s="111" t="s">
        <v>4594</v>
      </c>
      <c r="B4653" s="143">
        <v>44361</v>
      </c>
      <c r="C4653" s="111" t="s">
        <v>4595</v>
      </c>
      <c r="D4653" s="143">
        <v>44361</v>
      </c>
      <c r="E4653" s="111" t="s">
        <v>1387</v>
      </c>
      <c r="F4653" s="111" t="s">
        <v>30</v>
      </c>
      <c r="G4653" s="111" t="s">
        <v>1407</v>
      </c>
      <c r="H4653" s="111" t="s">
        <v>24</v>
      </c>
      <c r="I4653" s="111" t="s">
        <v>1126</v>
      </c>
      <c r="J4653" s="112">
        <v>10</v>
      </c>
      <c r="K4653" s="112">
        <v>9045</v>
      </c>
      <c r="L4653" s="112">
        <v>90450</v>
      </c>
      <c r="M4653" s="112">
        <v>21.535699999999999</v>
      </c>
      <c r="N4653" s="112">
        <v>215.357</v>
      </c>
      <c r="O4653" s="112">
        <v>0</v>
      </c>
      <c r="P4653" s="112">
        <v>0</v>
      </c>
      <c r="Q4653" s="112">
        <v>9066.5357000000004</v>
      </c>
      <c r="R4653" s="112">
        <v>90665.357000000004</v>
      </c>
      <c r="S4653" s="111" t="s">
        <v>1386</v>
      </c>
    </row>
    <row r="4654" spans="1:19">
      <c r="A4654" s="111" t="s">
        <v>4594</v>
      </c>
      <c r="B4654" s="143">
        <v>44361</v>
      </c>
      <c r="C4654" s="111" t="s">
        <v>4595</v>
      </c>
      <c r="D4654" s="143">
        <v>44361</v>
      </c>
      <c r="E4654" s="111" t="s">
        <v>1387</v>
      </c>
      <c r="F4654" s="111" t="s">
        <v>30</v>
      </c>
      <c r="G4654" s="111" t="s">
        <v>1407</v>
      </c>
      <c r="H4654" s="111" t="s">
        <v>24</v>
      </c>
      <c r="I4654" s="111" t="s">
        <v>1308</v>
      </c>
      <c r="J4654" s="112">
        <v>10</v>
      </c>
      <c r="K4654" s="112">
        <v>9850</v>
      </c>
      <c r="L4654" s="112">
        <v>98500</v>
      </c>
      <c r="M4654" s="112">
        <v>23.452400000000001</v>
      </c>
      <c r="N4654" s="112">
        <v>234.524</v>
      </c>
      <c r="O4654" s="112">
        <v>0</v>
      </c>
      <c r="P4654" s="112">
        <v>0</v>
      </c>
      <c r="Q4654" s="112">
        <v>9873.4524000000001</v>
      </c>
      <c r="R4654" s="112">
        <v>98734.524000000005</v>
      </c>
      <c r="S4654" s="111" t="s">
        <v>1386</v>
      </c>
    </row>
    <row r="4655" spans="1:19" ht="25.5">
      <c r="A4655" s="111" t="s">
        <v>4594</v>
      </c>
      <c r="B4655" s="143">
        <v>44361</v>
      </c>
      <c r="C4655" s="111" t="s">
        <v>4595</v>
      </c>
      <c r="D4655" s="143">
        <v>44361</v>
      </c>
      <c r="E4655" s="111" t="s">
        <v>1387</v>
      </c>
      <c r="F4655" s="111" t="s">
        <v>30</v>
      </c>
      <c r="G4655" s="111" t="s">
        <v>1407</v>
      </c>
      <c r="H4655" s="111" t="s">
        <v>24</v>
      </c>
      <c r="I4655" s="111" t="s">
        <v>1379</v>
      </c>
      <c r="J4655" s="112">
        <v>10</v>
      </c>
      <c r="K4655" s="112">
        <v>9035</v>
      </c>
      <c r="L4655" s="112">
        <v>90350</v>
      </c>
      <c r="M4655" s="112">
        <v>21.511900000000001</v>
      </c>
      <c r="N4655" s="112">
        <v>215.119</v>
      </c>
      <c r="O4655" s="112">
        <v>0</v>
      </c>
      <c r="P4655" s="112">
        <v>0</v>
      </c>
      <c r="Q4655" s="112">
        <v>9056.5118999999995</v>
      </c>
      <c r="R4655" s="112">
        <v>90565.119000000006</v>
      </c>
      <c r="S4655" s="111" t="s">
        <v>1386</v>
      </c>
    </row>
    <row r="4656" spans="1:19">
      <c r="A4656" s="111" t="s">
        <v>4596</v>
      </c>
      <c r="B4656" s="143">
        <v>44361</v>
      </c>
      <c r="C4656" s="111" t="s">
        <v>4597</v>
      </c>
      <c r="D4656" s="143">
        <v>44361</v>
      </c>
      <c r="E4656" s="111" t="s">
        <v>1387</v>
      </c>
      <c r="F4656" s="111" t="s">
        <v>29</v>
      </c>
      <c r="G4656" s="111" t="s">
        <v>1065</v>
      </c>
      <c r="H4656" s="111" t="s">
        <v>24</v>
      </c>
      <c r="I4656" s="111" t="s">
        <v>1286</v>
      </c>
      <c r="J4656" s="112">
        <v>60</v>
      </c>
      <c r="K4656" s="112">
        <v>1361</v>
      </c>
      <c r="L4656" s="112">
        <v>81660</v>
      </c>
      <c r="M4656" s="112">
        <v>3.2404999999999999</v>
      </c>
      <c r="N4656" s="112">
        <v>194.43</v>
      </c>
      <c r="O4656" s="112">
        <v>0</v>
      </c>
      <c r="P4656" s="112">
        <v>0</v>
      </c>
      <c r="Q4656" s="112">
        <v>1364.2405000000001</v>
      </c>
      <c r="R4656" s="112">
        <v>81854.429999999993</v>
      </c>
      <c r="S4656" s="111" t="s">
        <v>1386</v>
      </c>
    </row>
    <row r="4657" spans="1:19">
      <c r="A4657" s="111" t="s">
        <v>4596</v>
      </c>
      <c r="B4657" s="143">
        <v>44361</v>
      </c>
      <c r="C4657" s="111" t="s">
        <v>4597</v>
      </c>
      <c r="D4657" s="143">
        <v>44361</v>
      </c>
      <c r="E4657" s="111" t="s">
        <v>1387</v>
      </c>
      <c r="F4657" s="111" t="s">
        <v>29</v>
      </c>
      <c r="G4657" s="111" t="s">
        <v>1065</v>
      </c>
      <c r="H4657" s="111" t="s">
        <v>24</v>
      </c>
      <c r="I4657" s="111" t="s">
        <v>1127</v>
      </c>
      <c r="J4657" s="112">
        <v>20</v>
      </c>
      <c r="K4657" s="112">
        <v>1419</v>
      </c>
      <c r="L4657" s="112">
        <v>28380</v>
      </c>
      <c r="M4657" s="112">
        <v>3.3786</v>
      </c>
      <c r="N4657" s="112">
        <v>67.572000000000003</v>
      </c>
      <c r="O4657" s="112">
        <v>0</v>
      </c>
      <c r="P4657" s="112">
        <v>0</v>
      </c>
      <c r="Q4657" s="112">
        <v>1422.3786</v>
      </c>
      <c r="R4657" s="112">
        <v>28447.572</v>
      </c>
      <c r="S4657" s="111" t="s">
        <v>1386</v>
      </c>
    </row>
    <row r="4658" spans="1:19">
      <c r="A4658" s="111" t="s">
        <v>4596</v>
      </c>
      <c r="B4658" s="143">
        <v>44361</v>
      </c>
      <c r="C4658" s="111" t="s">
        <v>4597</v>
      </c>
      <c r="D4658" s="143">
        <v>44361</v>
      </c>
      <c r="E4658" s="111" t="s">
        <v>1387</v>
      </c>
      <c r="F4658" s="111" t="s">
        <v>29</v>
      </c>
      <c r="G4658" s="111" t="s">
        <v>1065</v>
      </c>
      <c r="H4658" s="111" t="s">
        <v>24</v>
      </c>
      <c r="I4658" s="111" t="s">
        <v>1338</v>
      </c>
      <c r="J4658" s="112">
        <v>40</v>
      </c>
      <c r="K4658" s="112">
        <v>1186</v>
      </c>
      <c r="L4658" s="112">
        <v>47440</v>
      </c>
      <c r="M4658" s="112">
        <v>2.8237999999999999</v>
      </c>
      <c r="N4658" s="112">
        <v>112.952</v>
      </c>
      <c r="O4658" s="112">
        <v>0</v>
      </c>
      <c r="P4658" s="112">
        <v>0</v>
      </c>
      <c r="Q4658" s="112">
        <v>1188.8237999999999</v>
      </c>
      <c r="R4658" s="112">
        <v>47552.951999999997</v>
      </c>
      <c r="S4658" s="111" t="s">
        <v>1386</v>
      </c>
    </row>
    <row r="4659" spans="1:19">
      <c r="A4659" s="111" t="s">
        <v>4596</v>
      </c>
      <c r="B4659" s="143">
        <v>44361</v>
      </c>
      <c r="C4659" s="111" t="s">
        <v>4597</v>
      </c>
      <c r="D4659" s="143">
        <v>44361</v>
      </c>
      <c r="E4659" s="111" t="s">
        <v>1387</v>
      </c>
      <c r="F4659" s="111" t="s">
        <v>29</v>
      </c>
      <c r="G4659" s="111" t="s">
        <v>1065</v>
      </c>
      <c r="H4659" s="111" t="s">
        <v>24</v>
      </c>
      <c r="I4659" s="111" t="s">
        <v>3781</v>
      </c>
      <c r="J4659" s="112">
        <v>9</v>
      </c>
      <c r="K4659" s="112">
        <v>7575</v>
      </c>
      <c r="L4659" s="112">
        <v>68175</v>
      </c>
      <c r="M4659" s="112">
        <v>18.035699999999999</v>
      </c>
      <c r="N4659" s="112">
        <v>162.32130000000001</v>
      </c>
      <c r="O4659" s="112">
        <v>0</v>
      </c>
      <c r="P4659" s="112">
        <v>4500</v>
      </c>
      <c r="Q4659" s="112">
        <v>7593.0357000000004</v>
      </c>
      <c r="R4659" s="112">
        <v>63837.321300000003</v>
      </c>
      <c r="S4659" s="111" t="s">
        <v>1386</v>
      </c>
    </row>
    <row r="4660" spans="1:19">
      <c r="A4660" s="111" t="s">
        <v>4598</v>
      </c>
      <c r="B4660" s="143">
        <v>44361</v>
      </c>
      <c r="C4660" s="111" t="s">
        <v>4599</v>
      </c>
      <c r="D4660" s="143">
        <v>44361</v>
      </c>
      <c r="E4660" s="111" t="s">
        <v>1387</v>
      </c>
      <c r="F4660" s="111" t="s">
        <v>28</v>
      </c>
      <c r="G4660" s="111" t="s">
        <v>1408</v>
      </c>
      <c r="H4660" s="111" t="s">
        <v>24</v>
      </c>
      <c r="I4660" s="111" t="s">
        <v>3781</v>
      </c>
      <c r="J4660" s="112">
        <v>9</v>
      </c>
      <c r="K4660" s="112">
        <v>7575</v>
      </c>
      <c r="L4660" s="112">
        <v>68175</v>
      </c>
      <c r="M4660" s="112">
        <v>18.035699999999999</v>
      </c>
      <c r="N4660" s="112">
        <v>162.32130000000001</v>
      </c>
      <c r="O4660" s="112">
        <v>0</v>
      </c>
      <c r="P4660" s="112">
        <v>4500</v>
      </c>
      <c r="Q4660" s="112">
        <v>7593.0357000000004</v>
      </c>
      <c r="R4660" s="112">
        <v>63837.321300000003</v>
      </c>
      <c r="S4660" s="111" t="s">
        <v>1386</v>
      </c>
    </row>
    <row r="4661" spans="1:19">
      <c r="A4661" s="111" t="s">
        <v>4598</v>
      </c>
      <c r="B4661" s="143">
        <v>44361</v>
      </c>
      <c r="C4661" s="111" t="s">
        <v>4599</v>
      </c>
      <c r="D4661" s="143">
        <v>44361</v>
      </c>
      <c r="E4661" s="111" t="s">
        <v>1387</v>
      </c>
      <c r="F4661" s="111" t="s">
        <v>28</v>
      </c>
      <c r="G4661" s="111" t="s">
        <v>1408</v>
      </c>
      <c r="H4661" s="111" t="s">
        <v>24</v>
      </c>
      <c r="I4661" s="111" t="s">
        <v>1436</v>
      </c>
      <c r="J4661" s="112">
        <v>20</v>
      </c>
      <c r="K4661" s="112">
        <v>1176</v>
      </c>
      <c r="L4661" s="112">
        <v>23520</v>
      </c>
      <c r="M4661" s="112">
        <v>2.8</v>
      </c>
      <c r="N4661" s="112">
        <v>56</v>
      </c>
      <c r="O4661" s="112">
        <v>0</v>
      </c>
      <c r="P4661" s="112">
        <v>0</v>
      </c>
      <c r="Q4661" s="112">
        <v>1178.8</v>
      </c>
      <c r="R4661" s="112">
        <v>23576</v>
      </c>
      <c r="S4661" s="111" t="s">
        <v>1386</v>
      </c>
    </row>
    <row r="4662" spans="1:19">
      <c r="A4662" s="111" t="s">
        <v>4598</v>
      </c>
      <c r="B4662" s="143">
        <v>44361</v>
      </c>
      <c r="C4662" s="111" t="s">
        <v>4599</v>
      </c>
      <c r="D4662" s="143">
        <v>44361</v>
      </c>
      <c r="E4662" s="111" t="s">
        <v>1387</v>
      </c>
      <c r="F4662" s="111" t="s">
        <v>28</v>
      </c>
      <c r="G4662" s="111" t="s">
        <v>1408</v>
      </c>
      <c r="H4662" s="111" t="s">
        <v>24</v>
      </c>
      <c r="I4662" s="111" t="s">
        <v>1283</v>
      </c>
      <c r="J4662" s="112">
        <v>40</v>
      </c>
      <c r="K4662" s="112">
        <v>1244</v>
      </c>
      <c r="L4662" s="112">
        <v>49760</v>
      </c>
      <c r="M4662" s="112">
        <v>2.9619</v>
      </c>
      <c r="N4662" s="112">
        <v>118.476</v>
      </c>
      <c r="O4662" s="112">
        <v>0</v>
      </c>
      <c r="P4662" s="112">
        <v>0</v>
      </c>
      <c r="Q4662" s="112">
        <v>1246.9619</v>
      </c>
      <c r="R4662" s="112">
        <v>49878.476000000002</v>
      </c>
      <c r="S4662" s="111" t="s">
        <v>1386</v>
      </c>
    </row>
    <row r="4663" spans="1:19">
      <c r="A4663" s="111" t="s">
        <v>4600</v>
      </c>
      <c r="B4663" s="143">
        <v>44361</v>
      </c>
      <c r="C4663" s="111" t="s">
        <v>4601</v>
      </c>
      <c r="D4663" s="143">
        <v>44361</v>
      </c>
      <c r="E4663" s="111" t="s">
        <v>1387</v>
      </c>
      <c r="F4663" s="111" t="s">
        <v>27</v>
      </c>
      <c r="G4663" s="111" t="s">
        <v>1065</v>
      </c>
      <c r="H4663" s="111" t="s">
        <v>24</v>
      </c>
      <c r="I4663" s="111" t="s">
        <v>1436</v>
      </c>
      <c r="J4663" s="112">
        <v>40</v>
      </c>
      <c r="K4663" s="112">
        <v>1176</v>
      </c>
      <c r="L4663" s="112">
        <v>47040</v>
      </c>
      <c r="M4663" s="112">
        <v>2.8</v>
      </c>
      <c r="N4663" s="112">
        <v>112</v>
      </c>
      <c r="O4663" s="112">
        <v>0</v>
      </c>
      <c r="P4663" s="112">
        <v>0</v>
      </c>
      <c r="Q4663" s="112">
        <v>1178.8</v>
      </c>
      <c r="R4663" s="112">
        <v>47152</v>
      </c>
      <c r="S4663" s="111" t="s">
        <v>1386</v>
      </c>
    </row>
    <row r="4664" spans="1:19">
      <c r="A4664" s="111" t="s">
        <v>4600</v>
      </c>
      <c r="B4664" s="143">
        <v>44361</v>
      </c>
      <c r="C4664" s="111" t="s">
        <v>4601</v>
      </c>
      <c r="D4664" s="143">
        <v>44361</v>
      </c>
      <c r="E4664" s="111" t="s">
        <v>1387</v>
      </c>
      <c r="F4664" s="111" t="s">
        <v>27</v>
      </c>
      <c r="G4664" s="111" t="s">
        <v>1065</v>
      </c>
      <c r="H4664" s="111" t="s">
        <v>24</v>
      </c>
      <c r="I4664" s="111" t="s">
        <v>1338</v>
      </c>
      <c r="J4664" s="112">
        <v>40</v>
      </c>
      <c r="K4664" s="112">
        <v>1186</v>
      </c>
      <c r="L4664" s="112">
        <v>47440</v>
      </c>
      <c r="M4664" s="112">
        <v>2.8237999999999999</v>
      </c>
      <c r="N4664" s="112">
        <v>112.952</v>
      </c>
      <c r="O4664" s="112">
        <v>0</v>
      </c>
      <c r="P4664" s="112">
        <v>0</v>
      </c>
      <c r="Q4664" s="112">
        <v>1188.8237999999999</v>
      </c>
      <c r="R4664" s="112">
        <v>47552.951999999997</v>
      </c>
      <c r="S4664" s="111" t="s">
        <v>1386</v>
      </c>
    </row>
    <row r="4665" spans="1:19">
      <c r="A4665" s="111" t="s">
        <v>4600</v>
      </c>
      <c r="B4665" s="143">
        <v>44361</v>
      </c>
      <c r="C4665" s="111" t="s">
        <v>4601</v>
      </c>
      <c r="D4665" s="143">
        <v>44361</v>
      </c>
      <c r="E4665" s="111" t="s">
        <v>1387</v>
      </c>
      <c r="F4665" s="111" t="s">
        <v>27</v>
      </c>
      <c r="G4665" s="111" t="s">
        <v>1065</v>
      </c>
      <c r="H4665" s="111" t="s">
        <v>24</v>
      </c>
      <c r="I4665" s="111" t="s">
        <v>1286</v>
      </c>
      <c r="J4665" s="112">
        <v>18</v>
      </c>
      <c r="K4665" s="112">
        <v>1361</v>
      </c>
      <c r="L4665" s="112">
        <v>24498</v>
      </c>
      <c r="M4665" s="112">
        <v>3.2404999999999999</v>
      </c>
      <c r="N4665" s="112">
        <v>58.329000000000001</v>
      </c>
      <c r="O4665" s="112">
        <v>0</v>
      </c>
      <c r="P4665" s="112">
        <v>0</v>
      </c>
      <c r="Q4665" s="112">
        <v>1364.2405000000001</v>
      </c>
      <c r="R4665" s="112">
        <v>24556.329000000002</v>
      </c>
      <c r="S4665" s="111" t="s">
        <v>1386</v>
      </c>
    </row>
    <row r="4666" spans="1:19">
      <c r="A4666" s="111" t="s">
        <v>4602</v>
      </c>
      <c r="B4666" s="143">
        <v>44361</v>
      </c>
      <c r="C4666" s="111" t="s">
        <v>4603</v>
      </c>
      <c r="D4666" s="143">
        <v>44361</v>
      </c>
      <c r="E4666" s="111" t="s">
        <v>1387</v>
      </c>
      <c r="F4666" s="111" t="s">
        <v>26</v>
      </c>
      <c r="G4666" s="111" t="s">
        <v>1405</v>
      </c>
      <c r="H4666" s="111" t="s">
        <v>24</v>
      </c>
      <c r="I4666" s="111" t="s">
        <v>1308</v>
      </c>
      <c r="J4666" s="112">
        <v>5</v>
      </c>
      <c r="K4666" s="112">
        <v>9850</v>
      </c>
      <c r="L4666" s="112">
        <v>49250</v>
      </c>
      <c r="M4666" s="112">
        <v>23.452400000000001</v>
      </c>
      <c r="N4666" s="112">
        <v>117.262</v>
      </c>
      <c r="O4666" s="112">
        <v>0</v>
      </c>
      <c r="P4666" s="112">
        <v>0</v>
      </c>
      <c r="Q4666" s="112">
        <v>9873.4524000000001</v>
      </c>
      <c r="R4666" s="112">
        <v>49367.262000000002</v>
      </c>
      <c r="S4666" s="111" t="s">
        <v>1386</v>
      </c>
    </row>
    <row r="4667" spans="1:19">
      <c r="A4667" s="111" t="s">
        <v>4602</v>
      </c>
      <c r="B4667" s="143">
        <v>44361</v>
      </c>
      <c r="C4667" s="111" t="s">
        <v>4603</v>
      </c>
      <c r="D4667" s="143">
        <v>44361</v>
      </c>
      <c r="E4667" s="111" t="s">
        <v>1387</v>
      </c>
      <c r="F4667" s="111" t="s">
        <v>26</v>
      </c>
      <c r="G4667" s="111" t="s">
        <v>1405</v>
      </c>
      <c r="H4667" s="111" t="s">
        <v>24</v>
      </c>
      <c r="I4667" s="111" t="s">
        <v>3781</v>
      </c>
      <c r="J4667" s="112">
        <v>18</v>
      </c>
      <c r="K4667" s="112">
        <v>7575</v>
      </c>
      <c r="L4667" s="112">
        <v>136350</v>
      </c>
      <c r="M4667" s="112">
        <v>18.035699999999999</v>
      </c>
      <c r="N4667" s="112">
        <v>324.64260000000002</v>
      </c>
      <c r="O4667" s="112">
        <v>0</v>
      </c>
      <c r="P4667" s="112">
        <v>9000</v>
      </c>
      <c r="Q4667" s="112">
        <v>7593.0357000000004</v>
      </c>
      <c r="R4667" s="112">
        <v>127674.64260000001</v>
      </c>
      <c r="S4667" s="111" t="s">
        <v>1386</v>
      </c>
    </row>
    <row r="4668" spans="1:19">
      <c r="A4668" s="111" t="s">
        <v>4604</v>
      </c>
      <c r="B4668" s="143">
        <v>44361</v>
      </c>
      <c r="C4668" s="111" t="s">
        <v>4605</v>
      </c>
      <c r="D4668" s="143">
        <v>44361</v>
      </c>
      <c r="E4668" s="111" t="s">
        <v>1387</v>
      </c>
      <c r="F4668" s="111" t="s">
        <v>103</v>
      </c>
      <c r="G4668" s="111" t="s">
        <v>1392</v>
      </c>
      <c r="H4668" s="111" t="s">
        <v>1391</v>
      </c>
      <c r="I4668" s="111" t="s">
        <v>1367</v>
      </c>
      <c r="J4668" s="112">
        <v>120</v>
      </c>
      <c r="K4668" s="112">
        <v>7760</v>
      </c>
      <c r="L4668" s="112">
        <v>931200</v>
      </c>
      <c r="M4668" s="112">
        <v>18.476199999999999</v>
      </c>
      <c r="N4668" s="112">
        <v>2217.1439999999998</v>
      </c>
      <c r="O4668" s="112">
        <v>0</v>
      </c>
      <c r="P4668" s="112">
        <v>0</v>
      </c>
      <c r="Q4668" s="112">
        <v>7778.4762000000001</v>
      </c>
      <c r="R4668" s="112">
        <v>933417.14399999997</v>
      </c>
      <c r="S4668" s="111" t="s">
        <v>1386</v>
      </c>
    </row>
    <row r="4669" spans="1:19">
      <c r="A4669" s="111" t="s">
        <v>4606</v>
      </c>
      <c r="B4669" s="143">
        <v>44361</v>
      </c>
      <c r="C4669" s="111" t="s">
        <v>4607</v>
      </c>
      <c r="D4669" s="143">
        <v>44361</v>
      </c>
      <c r="E4669" s="111" t="s">
        <v>1387</v>
      </c>
      <c r="F4669" s="111" t="s">
        <v>101</v>
      </c>
      <c r="G4669" s="111" t="s">
        <v>989</v>
      </c>
      <c r="H4669" s="111" t="s">
        <v>1391</v>
      </c>
      <c r="I4669" s="111" t="s">
        <v>1127</v>
      </c>
      <c r="J4669" s="112">
        <v>20</v>
      </c>
      <c r="K4669" s="112">
        <v>1419</v>
      </c>
      <c r="L4669" s="112">
        <v>28380</v>
      </c>
      <c r="M4669" s="112">
        <v>3.3786</v>
      </c>
      <c r="N4669" s="112">
        <v>67.572000000000003</v>
      </c>
      <c r="O4669" s="112">
        <v>0</v>
      </c>
      <c r="P4669" s="112">
        <v>0</v>
      </c>
      <c r="Q4669" s="112">
        <v>1422.3786</v>
      </c>
      <c r="R4669" s="112">
        <v>28447.572</v>
      </c>
      <c r="S4669" s="111" t="s">
        <v>1386</v>
      </c>
    </row>
    <row r="4670" spans="1:19">
      <c r="A4670" s="111" t="s">
        <v>4606</v>
      </c>
      <c r="B4670" s="143">
        <v>44361</v>
      </c>
      <c r="C4670" s="111" t="s">
        <v>4607</v>
      </c>
      <c r="D4670" s="143">
        <v>44361</v>
      </c>
      <c r="E4670" s="111" t="s">
        <v>1387</v>
      </c>
      <c r="F4670" s="111" t="s">
        <v>101</v>
      </c>
      <c r="G4670" s="111" t="s">
        <v>989</v>
      </c>
      <c r="H4670" s="111" t="s">
        <v>1391</v>
      </c>
      <c r="I4670" s="111" t="s">
        <v>1283</v>
      </c>
      <c r="J4670" s="112">
        <v>20</v>
      </c>
      <c r="K4670" s="112">
        <v>1244</v>
      </c>
      <c r="L4670" s="112">
        <v>24880</v>
      </c>
      <c r="M4670" s="112">
        <v>2.9619</v>
      </c>
      <c r="N4670" s="112">
        <v>59.238</v>
      </c>
      <c r="O4670" s="112">
        <v>0</v>
      </c>
      <c r="P4670" s="112">
        <v>0</v>
      </c>
      <c r="Q4670" s="112">
        <v>1246.9619</v>
      </c>
      <c r="R4670" s="112">
        <v>24939.238000000001</v>
      </c>
      <c r="S4670" s="111" t="s">
        <v>1386</v>
      </c>
    </row>
    <row r="4671" spans="1:19">
      <c r="A4671" s="111" t="s">
        <v>4606</v>
      </c>
      <c r="B4671" s="143">
        <v>44361</v>
      </c>
      <c r="C4671" s="111" t="s">
        <v>4607</v>
      </c>
      <c r="D4671" s="143">
        <v>44361</v>
      </c>
      <c r="E4671" s="111" t="s">
        <v>1387</v>
      </c>
      <c r="F4671" s="111" t="s">
        <v>101</v>
      </c>
      <c r="G4671" s="111" t="s">
        <v>989</v>
      </c>
      <c r="H4671" s="111" t="s">
        <v>1391</v>
      </c>
      <c r="I4671" s="111" t="s">
        <v>1436</v>
      </c>
      <c r="J4671" s="112">
        <v>20</v>
      </c>
      <c r="K4671" s="112">
        <v>1176</v>
      </c>
      <c r="L4671" s="112">
        <v>23520</v>
      </c>
      <c r="M4671" s="112">
        <v>2.8</v>
      </c>
      <c r="N4671" s="112">
        <v>56</v>
      </c>
      <c r="O4671" s="112">
        <v>0</v>
      </c>
      <c r="P4671" s="112">
        <v>0</v>
      </c>
      <c r="Q4671" s="112">
        <v>1178.8</v>
      </c>
      <c r="R4671" s="112">
        <v>23576</v>
      </c>
      <c r="S4671" s="111" t="s">
        <v>1386</v>
      </c>
    </row>
    <row r="4672" spans="1:19">
      <c r="A4672" s="111" t="s">
        <v>4606</v>
      </c>
      <c r="B4672" s="143">
        <v>44361</v>
      </c>
      <c r="C4672" s="111" t="s">
        <v>4607</v>
      </c>
      <c r="D4672" s="143">
        <v>44361</v>
      </c>
      <c r="E4672" s="111" t="s">
        <v>1387</v>
      </c>
      <c r="F4672" s="111" t="s">
        <v>101</v>
      </c>
      <c r="G4672" s="111" t="s">
        <v>989</v>
      </c>
      <c r="H4672" s="111" t="s">
        <v>1391</v>
      </c>
      <c r="I4672" s="111" t="s">
        <v>1334</v>
      </c>
      <c r="J4672" s="112">
        <v>20</v>
      </c>
      <c r="K4672" s="112">
        <v>1400</v>
      </c>
      <c r="L4672" s="112">
        <v>28000</v>
      </c>
      <c r="M4672" s="112">
        <v>3.3332999999999999</v>
      </c>
      <c r="N4672" s="112">
        <v>66.665999999999997</v>
      </c>
      <c r="O4672" s="112">
        <v>0</v>
      </c>
      <c r="P4672" s="112">
        <v>0</v>
      </c>
      <c r="Q4672" s="112">
        <v>1403.3333</v>
      </c>
      <c r="R4672" s="112">
        <v>28066.666000000001</v>
      </c>
      <c r="S4672" s="111" t="s">
        <v>1386</v>
      </c>
    </row>
    <row r="4673" spans="1:19">
      <c r="A4673" s="111" t="s">
        <v>4608</v>
      </c>
      <c r="B4673" s="143">
        <v>44361</v>
      </c>
      <c r="C4673" s="111" t="s">
        <v>4609</v>
      </c>
      <c r="D4673" s="143">
        <v>44361</v>
      </c>
      <c r="E4673" s="111" t="s">
        <v>1387</v>
      </c>
      <c r="F4673" s="111" t="s">
        <v>89</v>
      </c>
      <c r="G4673" s="111" t="s">
        <v>1410</v>
      </c>
      <c r="H4673" s="111" t="s">
        <v>1391</v>
      </c>
      <c r="I4673" s="111" t="s">
        <v>1338</v>
      </c>
      <c r="J4673" s="112">
        <v>40</v>
      </c>
      <c r="K4673" s="112">
        <v>1186</v>
      </c>
      <c r="L4673" s="112">
        <v>47440</v>
      </c>
      <c r="M4673" s="112">
        <v>2.8237999999999999</v>
      </c>
      <c r="N4673" s="112">
        <v>112.952</v>
      </c>
      <c r="O4673" s="112">
        <v>0</v>
      </c>
      <c r="P4673" s="112">
        <v>0</v>
      </c>
      <c r="Q4673" s="112">
        <v>1188.8237999999999</v>
      </c>
      <c r="R4673" s="112">
        <v>47552.951999999997</v>
      </c>
      <c r="S4673" s="111" t="s">
        <v>1386</v>
      </c>
    </row>
    <row r="4674" spans="1:19">
      <c r="A4674" s="111" t="s">
        <v>4608</v>
      </c>
      <c r="B4674" s="143">
        <v>44361</v>
      </c>
      <c r="C4674" s="111" t="s">
        <v>4609</v>
      </c>
      <c r="D4674" s="143">
        <v>44361</v>
      </c>
      <c r="E4674" s="111" t="s">
        <v>1387</v>
      </c>
      <c r="F4674" s="111" t="s">
        <v>89</v>
      </c>
      <c r="G4674" s="111" t="s">
        <v>1410</v>
      </c>
      <c r="H4674" s="111" t="s">
        <v>1391</v>
      </c>
      <c r="I4674" s="111" t="s">
        <v>1286</v>
      </c>
      <c r="J4674" s="112">
        <v>20</v>
      </c>
      <c r="K4674" s="112">
        <v>1361</v>
      </c>
      <c r="L4674" s="112">
        <v>27220</v>
      </c>
      <c r="M4674" s="112">
        <v>3.2404999999999999</v>
      </c>
      <c r="N4674" s="112">
        <v>64.81</v>
      </c>
      <c r="O4674" s="112">
        <v>0</v>
      </c>
      <c r="P4674" s="112">
        <v>0</v>
      </c>
      <c r="Q4674" s="112">
        <v>1364.2405000000001</v>
      </c>
      <c r="R4674" s="112">
        <v>27284.81</v>
      </c>
      <c r="S4674" s="111" t="s">
        <v>1386</v>
      </c>
    </row>
    <row r="4675" spans="1:19">
      <c r="A4675" s="111" t="s">
        <v>4610</v>
      </c>
      <c r="B4675" s="143">
        <v>44361</v>
      </c>
      <c r="C4675" s="111" t="s">
        <v>4611</v>
      </c>
      <c r="D4675" s="143">
        <v>44361</v>
      </c>
      <c r="E4675" s="111" t="s">
        <v>1387</v>
      </c>
      <c r="F4675" s="111" t="s">
        <v>832</v>
      </c>
      <c r="G4675" s="111" t="s">
        <v>987</v>
      </c>
      <c r="H4675" s="111" t="s">
        <v>1391</v>
      </c>
      <c r="I4675" s="111" t="s">
        <v>1436</v>
      </c>
      <c r="J4675" s="112">
        <v>60</v>
      </c>
      <c r="K4675" s="112">
        <v>1176</v>
      </c>
      <c r="L4675" s="112">
        <v>70560</v>
      </c>
      <c r="M4675" s="112">
        <v>2.8</v>
      </c>
      <c r="N4675" s="112">
        <v>168</v>
      </c>
      <c r="O4675" s="112">
        <v>0</v>
      </c>
      <c r="P4675" s="112">
        <v>0</v>
      </c>
      <c r="Q4675" s="112">
        <v>1178.8</v>
      </c>
      <c r="R4675" s="112">
        <v>70728</v>
      </c>
      <c r="S4675" s="111" t="s">
        <v>1386</v>
      </c>
    </row>
    <row r="4676" spans="1:19">
      <c r="A4676" s="111" t="s">
        <v>4612</v>
      </c>
      <c r="B4676" s="143">
        <v>44361</v>
      </c>
      <c r="C4676" s="111" t="s">
        <v>4613</v>
      </c>
      <c r="D4676" s="143">
        <v>44361</v>
      </c>
      <c r="E4676" s="111" t="s">
        <v>1387</v>
      </c>
      <c r="F4676" s="111" t="s">
        <v>102</v>
      </c>
      <c r="G4676" s="111" t="s">
        <v>987</v>
      </c>
      <c r="H4676" s="111" t="s">
        <v>1391</v>
      </c>
      <c r="I4676" s="111" t="s">
        <v>1286</v>
      </c>
      <c r="J4676" s="112">
        <v>20</v>
      </c>
      <c r="K4676" s="112">
        <v>1361</v>
      </c>
      <c r="L4676" s="112">
        <v>27220</v>
      </c>
      <c r="M4676" s="112">
        <v>3.2404999999999999</v>
      </c>
      <c r="N4676" s="112">
        <v>64.81</v>
      </c>
      <c r="O4676" s="112">
        <v>0</v>
      </c>
      <c r="P4676" s="112">
        <v>0</v>
      </c>
      <c r="Q4676" s="112">
        <v>1364.2405000000001</v>
      </c>
      <c r="R4676" s="112">
        <v>27284.81</v>
      </c>
      <c r="S4676" s="111" t="s">
        <v>1386</v>
      </c>
    </row>
    <row r="4677" spans="1:19">
      <c r="A4677" s="111" t="s">
        <v>4614</v>
      </c>
      <c r="B4677" s="143">
        <v>44361</v>
      </c>
      <c r="C4677" s="111" t="s">
        <v>4615</v>
      </c>
      <c r="D4677" s="143">
        <v>44361</v>
      </c>
      <c r="E4677" s="111" t="s">
        <v>1387</v>
      </c>
      <c r="F4677" s="111" t="s">
        <v>48</v>
      </c>
      <c r="G4677" s="111" t="s">
        <v>1411</v>
      </c>
      <c r="H4677" s="111" t="s">
        <v>24</v>
      </c>
      <c r="I4677" s="111" t="s">
        <v>1127</v>
      </c>
      <c r="J4677" s="112">
        <v>40</v>
      </c>
      <c r="K4677" s="112">
        <v>1419</v>
      </c>
      <c r="L4677" s="112">
        <v>56760</v>
      </c>
      <c r="M4677" s="112">
        <v>3.3786</v>
      </c>
      <c r="N4677" s="112">
        <v>135.14400000000001</v>
      </c>
      <c r="O4677" s="112">
        <v>0</v>
      </c>
      <c r="P4677" s="112">
        <v>0</v>
      </c>
      <c r="Q4677" s="112">
        <v>1422.3786</v>
      </c>
      <c r="R4677" s="112">
        <v>56895.144</v>
      </c>
      <c r="S4677" s="111" t="s">
        <v>1386</v>
      </c>
    </row>
    <row r="4678" spans="1:19">
      <c r="A4678" s="111" t="s">
        <v>4614</v>
      </c>
      <c r="B4678" s="143">
        <v>44361</v>
      </c>
      <c r="C4678" s="111" t="s">
        <v>4615</v>
      </c>
      <c r="D4678" s="143">
        <v>44361</v>
      </c>
      <c r="E4678" s="111" t="s">
        <v>1387</v>
      </c>
      <c r="F4678" s="111" t="s">
        <v>48</v>
      </c>
      <c r="G4678" s="111" t="s">
        <v>1411</v>
      </c>
      <c r="H4678" s="111" t="s">
        <v>24</v>
      </c>
      <c r="I4678" s="111" t="s">
        <v>1367</v>
      </c>
      <c r="J4678" s="112">
        <v>30</v>
      </c>
      <c r="K4678" s="112">
        <v>7760</v>
      </c>
      <c r="L4678" s="112">
        <v>232800</v>
      </c>
      <c r="M4678" s="112">
        <v>18.476199999999999</v>
      </c>
      <c r="N4678" s="112">
        <v>554.28599999999994</v>
      </c>
      <c r="O4678" s="112">
        <v>0</v>
      </c>
      <c r="P4678" s="112">
        <v>0</v>
      </c>
      <c r="Q4678" s="112">
        <v>7778.4762000000001</v>
      </c>
      <c r="R4678" s="112">
        <v>233354.28599999999</v>
      </c>
      <c r="S4678" s="111" t="s">
        <v>1386</v>
      </c>
    </row>
    <row r="4679" spans="1:19">
      <c r="A4679" s="111" t="s">
        <v>4614</v>
      </c>
      <c r="B4679" s="143">
        <v>44361</v>
      </c>
      <c r="C4679" s="111" t="s">
        <v>4615</v>
      </c>
      <c r="D4679" s="143">
        <v>44361</v>
      </c>
      <c r="E4679" s="111" t="s">
        <v>1387</v>
      </c>
      <c r="F4679" s="111" t="s">
        <v>48</v>
      </c>
      <c r="G4679" s="111" t="s">
        <v>1411</v>
      </c>
      <c r="H4679" s="111" t="s">
        <v>24</v>
      </c>
      <c r="I4679" s="111" t="s">
        <v>3781</v>
      </c>
      <c r="J4679" s="112">
        <v>20</v>
      </c>
      <c r="K4679" s="112">
        <v>7575</v>
      </c>
      <c r="L4679" s="112">
        <v>151500</v>
      </c>
      <c r="M4679" s="112">
        <v>18.035699999999999</v>
      </c>
      <c r="N4679" s="112">
        <v>360.714</v>
      </c>
      <c r="O4679" s="112">
        <v>0</v>
      </c>
      <c r="P4679" s="112">
        <v>10000</v>
      </c>
      <c r="Q4679" s="112">
        <v>7593.0357000000004</v>
      </c>
      <c r="R4679" s="112">
        <v>141860.71400000001</v>
      </c>
      <c r="S4679" s="111" t="s">
        <v>1386</v>
      </c>
    </row>
    <row r="4680" spans="1:19">
      <c r="A4680" s="111" t="s">
        <v>4616</v>
      </c>
      <c r="B4680" s="143">
        <v>44361</v>
      </c>
      <c r="C4680" s="111" t="s">
        <v>4617</v>
      </c>
      <c r="D4680" s="143">
        <v>44361</v>
      </c>
      <c r="E4680" s="111" t="s">
        <v>1387</v>
      </c>
      <c r="F4680" s="111" t="s">
        <v>44</v>
      </c>
      <c r="G4680" s="111" t="s">
        <v>3186</v>
      </c>
      <c r="H4680" s="111" t="s">
        <v>24</v>
      </c>
      <c r="I4680" s="111" t="s">
        <v>1436</v>
      </c>
      <c r="J4680" s="112">
        <v>50</v>
      </c>
      <c r="K4680" s="112">
        <v>1176</v>
      </c>
      <c r="L4680" s="112">
        <v>58800</v>
      </c>
      <c r="M4680" s="112">
        <v>2.8</v>
      </c>
      <c r="N4680" s="112">
        <v>140</v>
      </c>
      <c r="O4680" s="112">
        <v>0</v>
      </c>
      <c r="P4680" s="112">
        <v>0</v>
      </c>
      <c r="Q4680" s="112">
        <v>1178.8</v>
      </c>
      <c r="R4680" s="112">
        <v>58940</v>
      </c>
      <c r="S4680" s="111" t="s">
        <v>1386</v>
      </c>
    </row>
    <row r="4681" spans="1:19">
      <c r="A4681" s="111" t="s">
        <v>4616</v>
      </c>
      <c r="B4681" s="143">
        <v>44361</v>
      </c>
      <c r="C4681" s="111" t="s">
        <v>4617</v>
      </c>
      <c r="D4681" s="143">
        <v>44361</v>
      </c>
      <c r="E4681" s="111" t="s">
        <v>1387</v>
      </c>
      <c r="F4681" s="111" t="s">
        <v>44</v>
      </c>
      <c r="G4681" s="111" t="s">
        <v>3186</v>
      </c>
      <c r="H4681" s="111" t="s">
        <v>24</v>
      </c>
      <c r="I4681" s="111" t="s">
        <v>1286</v>
      </c>
      <c r="J4681" s="112">
        <v>20</v>
      </c>
      <c r="K4681" s="112">
        <v>1361</v>
      </c>
      <c r="L4681" s="112">
        <v>27220</v>
      </c>
      <c r="M4681" s="112">
        <v>3.2404999999999999</v>
      </c>
      <c r="N4681" s="112">
        <v>64.81</v>
      </c>
      <c r="O4681" s="112">
        <v>0</v>
      </c>
      <c r="P4681" s="112">
        <v>0</v>
      </c>
      <c r="Q4681" s="112">
        <v>1364.2405000000001</v>
      </c>
      <c r="R4681" s="112">
        <v>27284.81</v>
      </c>
      <c r="S4681" s="111" t="s">
        <v>1386</v>
      </c>
    </row>
    <row r="4682" spans="1:19">
      <c r="A4682" s="111" t="s">
        <v>4618</v>
      </c>
      <c r="B4682" s="143">
        <v>44361</v>
      </c>
      <c r="C4682" s="111" t="s">
        <v>4619</v>
      </c>
      <c r="D4682" s="143">
        <v>44361</v>
      </c>
      <c r="E4682" s="111" t="s">
        <v>1387</v>
      </c>
      <c r="F4682" s="111" t="s">
        <v>3</v>
      </c>
      <c r="G4682" s="111" t="s">
        <v>1018</v>
      </c>
      <c r="H4682" s="111" t="s">
        <v>24</v>
      </c>
      <c r="I4682" s="111" t="s">
        <v>1338</v>
      </c>
      <c r="J4682" s="112">
        <v>10</v>
      </c>
      <c r="K4682" s="112">
        <v>1186</v>
      </c>
      <c r="L4682" s="112">
        <v>11860</v>
      </c>
      <c r="M4682" s="112">
        <v>2.8237999999999999</v>
      </c>
      <c r="N4682" s="112">
        <v>28.238</v>
      </c>
      <c r="O4682" s="112">
        <v>0</v>
      </c>
      <c r="P4682" s="112">
        <v>0</v>
      </c>
      <c r="Q4682" s="112">
        <v>1188.8237999999999</v>
      </c>
      <c r="R4682" s="112">
        <v>11888.237999999999</v>
      </c>
      <c r="S4682" s="111" t="s">
        <v>1386</v>
      </c>
    </row>
    <row r="4683" spans="1:19">
      <c r="A4683" s="111" t="s">
        <v>4620</v>
      </c>
      <c r="B4683" s="143">
        <v>44361</v>
      </c>
      <c r="C4683" s="111" t="s">
        <v>4621</v>
      </c>
      <c r="D4683" s="143">
        <v>44361</v>
      </c>
      <c r="E4683" s="111" t="s">
        <v>1387</v>
      </c>
      <c r="F4683" s="111" t="s">
        <v>34</v>
      </c>
      <c r="G4683" s="111" t="s">
        <v>1393</v>
      </c>
      <c r="H4683" s="111" t="s">
        <v>24</v>
      </c>
      <c r="I4683" s="111" t="s">
        <v>3781</v>
      </c>
      <c r="J4683" s="112">
        <v>9</v>
      </c>
      <c r="K4683" s="112">
        <v>7575</v>
      </c>
      <c r="L4683" s="112">
        <v>68175</v>
      </c>
      <c r="M4683" s="112">
        <v>18.035699999999999</v>
      </c>
      <c r="N4683" s="112">
        <v>162.32130000000001</v>
      </c>
      <c r="O4683" s="112">
        <v>0</v>
      </c>
      <c r="P4683" s="112">
        <v>4500</v>
      </c>
      <c r="Q4683" s="112">
        <v>7593.0357000000004</v>
      </c>
      <c r="R4683" s="112">
        <v>63837.321300000003</v>
      </c>
      <c r="S4683" s="111" t="s">
        <v>1386</v>
      </c>
    </row>
    <row r="4684" spans="1:19">
      <c r="A4684" s="111" t="s">
        <v>4622</v>
      </c>
      <c r="B4684" s="143">
        <v>44361</v>
      </c>
      <c r="C4684" s="111" t="s">
        <v>4623</v>
      </c>
      <c r="D4684" s="143">
        <v>44361</v>
      </c>
      <c r="E4684" s="111" t="s">
        <v>1387</v>
      </c>
      <c r="F4684" s="111" t="s">
        <v>31</v>
      </c>
      <c r="G4684" s="111" t="s">
        <v>1024</v>
      </c>
      <c r="H4684" s="111" t="s">
        <v>24</v>
      </c>
      <c r="I4684" s="111" t="s">
        <v>1436</v>
      </c>
      <c r="J4684" s="112">
        <v>80</v>
      </c>
      <c r="K4684" s="112">
        <v>1176</v>
      </c>
      <c r="L4684" s="112">
        <v>94080</v>
      </c>
      <c r="M4684" s="112">
        <v>2.8</v>
      </c>
      <c r="N4684" s="112">
        <v>224</v>
      </c>
      <c r="O4684" s="112">
        <v>0</v>
      </c>
      <c r="P4684" s="112">
        <v>0</v>
      </c>
      <c r="Q4684" s="112">
        <v>1178.8</v>
      </c>
      <c r="R4684" s="112">
        <v>94304</v>
      </c>
      <c r="S4684" s="111" t="s">
        <v>1386</v>
      </c>
    </row>
    <row r="4685" spans="1:19" ht="25.5">
      <c r="A4685" s="111" t="s">
        <v>4622</v>
      </c>
      <c r="B4685" s="143">
        <v>44361</v>
      </c>
      <c r="C4685" s="111" t="s">
        <v>4623</v>
      </c>
      <c r="D4685" s="143">
        <v>44361</v>
      </c>
      <c r="E4685" s="111" t="s">
        <v>1387</v>
      </c>
      <c r="F4685" s="111" t="s">
        <v>31</v>
      </c>
      <c r="G4685" s="111" t="s">
        <v>1024</v>
      </c>
      <c r="H4685" s="111" t="s">
        <v>24</v>
      </c>
      <c r="I4685" s="111" t="s">
        <v>1429</v>
      </c>
      <c r="J4685" s="112">
        <v>5</v>
      </c>
      <c r="K4685" s="112">
        <v>9035</v>
      </c>
      <c r="L4685" s="112">
        <v>45175</v>
      </c>
      <c r="M4685" s="112">
        <v>21.511900000000001</v>
      </c>
      <c r="N4685" s="112">
        <v>107.5595</v>
      </c>
      <c r="O4685" s="112">
        <v>0</v>
      </c>
      <c r="P4685" s="112">
        <v>0</v>
      </c>
      <c r="Q4685" s="112">
        <v>9056.5118999999995</v>
      </c>
      <c r="R4685" s="112">
        <v>45282.559500000003</v>
      </c>
      <c r="S4685" s="111" t="s">
        <v>1386</v>
      </c>
    </row>
    <row r="4686" spans="1:19">
      <c r="A4686" s="111" t="s">
        <v>4622</v>
      </c>
      <c r="B4686" s="143">
        <v>44361</v>
      </c>
      <c r="C4686" s="111" t="s">
        <v>4623</v>
      </c>
      <c r="D4686" s="143">
        <v>44361</v>
      </c>
      <c r="E4686" s="111" t="s">
        <v>1387</v>
      </c>
      <c r="F4686" s="111" t="s">
        <v>31</v>
      </c>
      <c r="G4686" s="111" t="s">
        <v>1024</v>
      </c>
      <c r="H4686" s="111" t="s">
        <v>24</v>
      </c>
      <c r="I4686" s="111" t="s">
        <v>1334</v>
      </c>
      <c r="J4686" s="112">
        <v>120</v>
      </c>
      <c r="K4686" s="112">
        <v>1400</v>
      </c>
      <c r="L4686" s="112">
        <v>168000</v>
      </c>
      <c r="M4686" s="112">
        <v>3.3332999999999999</v>
      </c>
      <c r="N4686" s="112">
        <v>399.99599999999998</v>
      </c>
      <c r="O4686" s="112">
        <v>0</v>
      </c>
      <c r="P4686" s="112">
        <v>0</v>
      </c>
      <c r="Q4686" s="112">
        <v>1403.3333</v>
      </c>
      <c r="R4686" s="112">
        <v>168399.99600000001</v>
      </c>
      <c r="S4686" s="111" t="s">
        <v>1386</v>
      </c>
    </row>
    <row r="4687" spans="1:19">
      <c r="A4687" s="111" t="s">
        <v>4622</v>
      </c>
      <c r="B4687" s="143">
        <v>44361</v>
      </c>
      <c r="C4687" s="111" t="s">
        <v>4623</v>
      </c>
      <c r="D4687" s="143">
        <v>44361</v>
      </c>
      <c r="E4687" s="111" t="s">
        <v>1387</v>
      </c>
      <c r="F4687" s="111" t="s">
        <v>31</v>
      </c>
      <c r="G4687" s="111" t="s">
        <v>1024</v>
      </c>
      <c r="H4687" s="111" t="s">
        <v>24</v>
      </c>
      <c r="I4687" s="111" t="s">
        <v>1286</v>
      </c>
      <c r="J4687" s="112">
        <v>80</v>
      </c>
      <c r="K4687" s="112">
        <v>1361</v>
      </c>
      <c r="L4687" s="112">
        <v>108880</v>
      </c>
      <c r="M4687" s="112">
        <v>3.2404999999999999</v>
      </c>
      <c r="N4687" s="112">
        <v>259.24</v>
      </c>
      <c r="O4687" s="112">
        <v>0</v>
      </c>
      <c r="P4687" s="112">
        <v>0</v>
      </c>
      <c r="Q4687" s="112">
        <v>1364.2405000000001</v>
      </c>
      <c r="R4687" s="112">
        <v>109139.24</v>
      </c>
      <c r="S4687" s="111" t="s">
        <v>1386</v>
      </c>
    </row>
    <row r="4688" spans="1:19">
      <c r="A4688" s="111" t="s">
        <v>4624</v>
      </c>
      <c r="B4688" s="143">
        <v>44361</v>
      </c>
      <c r="C4688" s="111" t="s">
        <v>4625</v>
      </c>
      <c r="D4688" s="143">
        <v>44361</v>
      </c>
      <c r="E4688" s="111" t="s">
        <v>1387</v>
      </c>
      <c r="F4688" s="111" t="s">
        <v>33</v>
      </c>
      <c r="G4688" s="111" t="s">
        <v>1024</v>
      </c>
      <c r="H4688" s="111" t="s">
        <v>24</v>
      </c>
      <c r="I4688" s="111" t="s">
        <v>1286</v>
      </c>
      <c r="J4688" s="112">
        <v>60</v>
      </c>
      <c r="K4688" s="112">
        <v>1361</v>
      </c>
      <c r="L4688" s="112">
        <v>81660</v>
      </c>
      <c r="M4688" s="112">
        <v>3.2404999999999999</v>
      </c>
      <c r="N4688" s="112">
        <v>194.43</v>
      </c>
      <c r="O4688" s="112">
        <v>0</v>
      </c>
      <c r="P4688" s="112">
        <v>0</v>
      </c>
      <c r="Q4688" s="112">
        <v>1364.2405000000001</v>
      </c>
      <c r="R4688" s="112">
        <v>81854.429999999993</v>
      </c>
      <c r="S4688" s="111" t="s">
        <v>1386</v>
      </c>
    </row>
    <row r="4689" spans="1:19">
      <c r="A4689" s="111" t="s">
        <v>4624</v>
      </c>
      <c r="B4689" s="143">
        <v>44361</v>
      </c>
      <c r="C4689" s="111" t="s">
        <v>4625</v>
      </c>
      <c r="D4689" s="143">
        <v>44361</v>
      </c>
      <c r="E4689" s="111" t="s">
        <v>1387</v>
      </c>
      <c r="F4689" s="111" t="s">
        <v>33</v>
      </c>
      <c r="G4689" s="111" t="s">
        <v>1024</v>
      </c>
      <c r="H4689" s="111" t="s">
        <v>24</v>
      </c>
      <c r="I4689" s="111" t="s">
        <v>1367</v>
      </c>
      <c r="J4689" s="112">
        <v>20</v>
      </c>
      <c r="K4689" s="112">
        <v>7760</v>
      </c>
      <c r="L4689" s="112">
        <v>155200</v>
      </c>
      <c r="M4689" s="112">
        <v>18.476199999999999</v>
      </c>
      <c r="N4689" s="112">
        <v>369.524</v>
      </c>
      <c r="O4689" s="112">
        <v>0</v>
      </c>
      <c r="P4689" s="112">
        <v>0</v>
      </c>
      <c r="Q4689" s="112">
        <v>7778.4762000000001</v>
      </c>
      <c r="R4689" s="112">
        <v>155569.524</v>
      </c>
      <c r="S4689" s="111" t="s">
        <v>1386</v>
      </c>
    </row>
    <row r="4690" spans="1:19">
      <c r="A4690" s="111" t="s">
        <v>4624</v>
      </c>
      <c r="B4690" s="143">
        <v>44361</v>
      </c>
      <c r="C4690" s="111" t="s">
        <v>4625</v>
      </c>
      <c r="D4690" s="143">
        <v>44361</v>
      </c>
      <c r="E4690" s="111" t="s">
        <v>1387</v>
      </c>
      <c r="F4690" s="111" t="s">
        <v>33</v>
      </c>
      <c r="G4690" s="111" t="s">
        <v>1024</v>
      </c>
      <c r="H4690" s="111" t="s">
        <v>24</v>
      </c>
      <c r="I4690" s="111" t="s">
        <v>1436</v>
      </c>
      <c r="J4690" s="112">
        <v>60</v>
      </c>
      <c r="K4690" s="112">
        <v>1176</v>
      </c>
      <c r="L4690" s="112">
        <v>70560</v>
      </c>
      <c r="M4690" s="112">
        <v>2.8</v>
      </c>
      <c r="N4690" s="112">
        <v>168</v>
      </c>
      <c r="O4690" s="112">
        <v>0</v>
      </c>
      <c r="P4690" s="112">
        <v>0</v>
      </c>
      <c r="Q4690" s="112">
        <v>1178.8</v>
      </c>
      <c r="R4690" s="112">
        <v>70728</v>
      </c>
      <c r="S4690" s="111" t="s">
        <v>1386</v>
      </c>
    </row>
    <row r="4691" spans="1:19">
      <c r="A4691" s="111" t="s">
        <v>4624</v>
      </c>
      <c r="B4691" s="143">
        <v>44361</v>
      </c>
      <c r="C4691" s="111" t="s">
        <v>4625</v>
      </c>
      <c r="D4691" s="143">
        <v>44361</v>
      </c>
      <c r="E4691" s="111" t="s">
        <v>1387</v>
      </c>
      <c r="F4691" s="111" t="s">
        <v>33</v>
      </c>
      <c r="G4691" s="111" t="s">
        <v>1024</v>
      </c>
      <c r="H4691" s="111" t="s">
        <v>24</v>
      </c>
      <c r="I4691" s="111" t="s">
        <v>1338</v>
      </c>
      <c r="J4691" s="112">
        <v>20</v>
      </c>
      <c r="K4691" s="112">
        <v>1186</v>
      </c>
      <c r="L4691" s="112">
        <v>23720</v>
      </c>
      <c r="M4691" s="112">
        <v>2.8237999999999999</v>
      </c>
      <c r="N4691" s="112">
        <v>56.475999999999999</v>
      </c>
      <c r="O4691" s="112">
        <v>0</v>
      </c>
      <c r="P4691" s="112">
        <v>0</v>
      </c>
      <c r="Q4691" s="112">
        <v>1188.8237999999999</v>
      </c>
      <c r="R4691" s="112">
        <v>23776.475999999999</v>
      </c>
      <c r="S4691" s="111" t="s">
        <v>1386</v>
      </c>
    </row>
    <row r="4692" spans="1:19">
      <c r="A4692" s="111" t="s">
        <v>4624</v>
      </c>
      <c r="B4692" s="143">
        <v>44361</v>
      </c>
      <c r="C4692" s="111" t="s">
        <v>4625</v>
      </c>
      <c r="D4692" s="143">
        <v>44361</v>
      </c>
      <c r="E4692" s="111" t="s">
        <v>1387</v>
      </c>
      <c r="F4692" s="111" t="s">
        <v>33</v>
      </c>
      <c r="G4692" s="111" t="s">
        <v>1024</v>
      </c>
      <c r="H4692" s="111" t="s">
        <v>24</v>
      </c>
      <c r="I4692" s="111" t="s">
        <v>3781</v>
      </c>
      <c r="J4692" s="112">
        <v>8</v>
      </c>
      <c r="K4692" s="112">
        <v>7575</v>
      </c>
      <c r="L4692" s="112">
        <v>60600</v>
      </c>
      <c r="M4692" s="112">
        <v>18.035699999999999</v>
      </c>
      <c r="N4692" s="112">
        <v>144.28559999999999</v>
      </c>
      <c r="O4692" s="112">
        <v>0</v>
      </c>
      <c r="P4692" s="112">
        <v>4000</v>
      </c>
      <c r="Q4692" s="112">
        <v>7593.0357000000004</v>
      </c>
      <c r="R4692" s="112">
        <v>56744.285600000003</v>
      </c>
      <c r="S4692" s="111" t="s">
        <v>1386</v>
      </c>
    </row>
    <row r="4693" spans="1:19">
      <c r="A4693" s="111" t="s">
        <v>4624</v>
      </c>
      <c r="B4693" s="143">
        <v>44361</v>
      </c>
      <c r="C4693" s="111" t="s">
        <v>4625</v>
      </c>
      <c r="D4693" s="143">
        <v>44361</v>
      </c>
      <c r="E4693" s="111" t="s">
        <v>1387</v>
      </c>
      <c r="F4693" s="111" t="s">
        <v>33</v>
      </c>
      <c r="G4693" s="111" t="s">
        <v>1024</v>
      </c>
      <c r="H4693" s="111" t="s">
        <v>24</v>
      </c>
      <c r="I4693" s="111" t="s">
        <v>1334</v>
      </c>
      <c r="J4693" s="112">
        <v>60</v>
      </c>
      <c r="K4693" s="112">
        <v>1400</v>
      </c>
      <c r="L4693" s="112">
        <v>84000</v>
      </c>
      <c r="M4693" s="112">
        <v>3.3332999999999999</v>
      </c>
      <c r="N4693" s="112">
        <v>199.99799999999999</v>
      </c>
      <c r="O4693" s="112">
        <v>0</v>
      </c>
      <c r="P4693" s="112">
        <v>0</v>
      </c>
      <c r="Q4693" s="112">
        <v>1403.3333</v>
      </c>
      <c r="R4693" s="112">
        <v>84199.998000000007</v>
      </c>
      <c r="S4693" s="111" t="s">
        <v>1386</v>
      </c>
    </row>
    <row r="4694" spans="1:19">
      <c r="A4694" s="111" t="s">
        <v>4626</v>
      </c>
      <c r="B4694" s="143">
        <v>44361</v>
      </c>
      <c r="C4694" s="111" t="s">
        <v>4627</v>
      </c>
      <c r="D4694" s="143">
        <v>44361</v>
      </c>
      <c r="E4694" s="111" t="s">
        <v>1387</v>
      </c>
      <c r="F4694" s="111" t="s">
        <v>32</v>
      </c>
      <c r="G4694" s="111" t="s">
        <v>25</v>
      </c>
      <c r="H4694" s="111" t="s">
        <v>24</v>
      </c>
      <c r="I4694" s="111" t="s">
        <v>3781</v>
      </c>
      <c r="J4694" s="112">
        <v>5</v>
      </c>
      <c r="K4694" s="112">
        <v>7575</v>
      </c>
      <c r="L4694" s="112">
        <v>37875</v>
      </c>
      <c r="M4694" s="112">
        <v>18.035699999999999</v>
      </c>
      <c r="N4694" s="112">
        <v>90.1785</v>
      </c>
      <c r="O4694" s="112">
        <v>0</v>
      </c>
      <c r="P4694" s="112">
        <v>2500</v>
      </c>
      <c r="Q4694" s="112">
        <v>7593.0357000000004</v>
      </c>
      <c r="R4694" s="112">
        <v>35465.178500000002</v>
      </c>
      <c r="S4694" s="111" t="s">
        <v>1386</v>
      </c>
    </row>
    <row r="4695" spans="1:19" ht="25.5">
      <c r="A4695" s="111" t="s">
        <v>4628</v>
      </c>
      <c r="B4695" s="143">
        <v>44361</v>
      </c>
      <c r="C4695" s="111" t="s">
        <v>4629</v>
      </c>
      <c r="D4695" s="143">
        <v>44361</v>
      </c>
      <c r="E4695" s="111" t="s">
        <v>1387</v>
      </c>
      <c r="F4695" s="111" t="s">
        <v>20</v>
      </c>
      <c r="G4695" s="111" t="s">
        <v>1022</v>
      </c>
      <c r="H4695" s="111" t="s">
        <v>24</v>
      </c>
      <c r="I4695" s="111" t="s">
        <v>1429</v>
      </c>
      <c r="J4695" s="112">
        <v>10</v>
      </c>
      <c r="K4695" s="112">
        <v>9035</v>
      </c>
      <c r="L4695" s="112">
        <v>90350</v>
      </c>
      <c r="M4695" s="112">
        <v>21.511900000000001</v>
      </c>
      <c r="N4695" s="112">
        <v>215.119</v>
      </c>
      <c r="O4695" s="112">
        <v>0</v>
      </c>
      <c r="P4695" s="112">
        <v>0</v>
      </c>
      <c r="Q4695" s="112">
        <v>9056.5118999999995</v>
      </c>
      <c r="R4695" s="112">
        <v>90565.119000000006</v>
      </c>
      <c r="S4695" s="111" t="s">
        <v>1386</v>
      </c>
    </row>
    <row r="4696" spans="1:19">
      <c r="A4696" s="111" t="s">
        <v>4628</v>
      </c>
      <c r="B4696" s="143">
        <v>44361</v>
      </c>
      <c r="C4696" s="111" t="s">
        <v>4629</v>
      </c>
      <c r="D4696" s="143">
        <v>44361</v>
      </c>
      <c r="E4696" s="111" t="s">
        <v>1387</v>
      </c>
      <c r="F4696" s="111" t="s">
        <v>20</v>
      </c>
      <c r="G4696" s="111" t="s">
        <v>1022</v>
      </c>
      <c r="H4696" s="111" t="s">
        <v>24</v>
      </c>
      <c r="I4696" s="111" t="s">
        <v>1308</v>
      </c>
      <c r="J4696" s="112">
        <v>10</v>
      </c>
      <c r="K4696" s="112">
        <v>9850</v>
      </c>
      <c r="L4696" s="112">
        <v>98500</v>
      </c>
      <c r="M4696" s="112">
        <v>23.452400000000001</v>
      </c>
      <c r="N4696" s="112">
        <v>234.524</v>
      </c>
      <c r="O4696" s="112">
        <v>0</v>
      </c>
      <c r="P4696" s="112">
        <v>0</v>
      </c>
      <c r="Q4696" s="112">
        <v>9873.4524000000001</v>
      </c>
      <c r="R4696" s="112">
        <v>98734.524000000005</v>
      </c>
      <c r="S4696" s="111" t="s">
        <v>1386</v>
      </c>
    </row>
    <row r="4697" spans="1:19">
      <c r="A4697" s="111" t="s">
        <v>4628</v>
      </c>
      <c r="B4697" s="143">
        <v>44361</v>
      </c>
      <c r="C4697" s="111" t="s">
        <v>4629</v>
      </c>
      <c r="D4697" s="143">
        <v>44361</v>
      </c>
      <c r="E4697" s="111" t="s">
        <v>1387</v>
      </c>
      <c r="F4697" s="111" t="s">
        <v>20</v>
      </c>
      <c r="G4697" s="111" t="s">
        <v>1022</v>
      </c>
      <c r="H4697" s="111" t="s">
        <v>24</v>
      </c>
      <c r="I4697" s="111" t="s">
        <v>1367</v>
      </c>
      <c r="J4697" s="112">
        <v>10</v>
      </c>
      <c r="K4697" s="112">
        <v>7760</v>
      </c>
      <c r="L4697" s="112">
        <v>77600</v>
      </c>
      <c r="M4697" s="112">
        <v>18.476199999999999</v>
      </c>
      <c r="N4697" s="112">
        <v>184.762</v>
      </c>
      <c r="O4697" s="112">
        <v>0</v>
      </c>
      <c r="P4697" s="112">
        <v>0</v>
      </c>
      <c r="Q4697" s="112">
        <v>7778.4762000000001</v>
      </c>
      <c r="R4697" s="112">
        <v>77784.762000000002</v>
      </c>
      <c r="S4697" s="111" t="s">
        <v>1386</v>
      </c>
    </row>
    <row r="4698" spans="1:19" ht="25.5">
      <c r="A4698" s="111" t="s">
        <v>4628</v>
      </c>
      <c r="B4698" s="143">
        <v>44361</v>
      </c>
      <c r="C4698" s="111" t="s">
        <v>4629</v>
      </c>
      <c r="D4698" s="143">
        <v>44361</v>
      </c>
      <c r="E4698" s="111" t="s">
        <v>1387</v>
      </c>
      <c r="F4698" s="111" t="s">
        <v>20</v>
      </c>
      <c r="G4698" s="111" t="s">
        <v>1022</v>
      </c>
      <c r="H4698" s="111" t="s">
        <v>24</v>
      </c>
      <c r="I4698" s="111" t="s">
        <v>1379</v>
      </c>
      <c r="J4698" s="112">
        <v>10</v>
      </c>
      <c r="K4698" s="112">
        <v>9035</v>
      </c>
      <c r="L4698" s="112">
        <v>90350</v>
      </c>
      <c r="M4698" s="112">
        <v>21.511900000000001</v>
      </c>
      <c r="N4698" s="112">
        <v>215.119</v>
      </c>
      <c r="O4698" s="112">
        <v>0</v>
      </c>
      <c r="P4698" s="112">
        <v>0</v>
      </c>
      <c r="Q4698" s="112">
        <v>9056.5118999999995</v>
      </c>
      <c r="R4698" s="112">
        <v>90565.119000000006</v>
      </c>
      <c r="S4698" s="111" t="s">
        <v>1386</v>
      </c>
    </row>
    <row r="4699" spans="1:19">
      <c r="A4699" s="111" t="s">
        <v>4628</v>
      </c>
      <c r="B4699" s="143">
        <v>44361</v>
      </c>
      <c r="C4699" s="111" t="s">
        <v>4629</v>
      </c>
      <c r="D4699" s="143">
        <v>44361</v>
      </c>
      <c r="E4699" s="111" t="s">
        <v>1387</v>
      </c>
      <c r="F4699" s="111" t="s">
        <v>20</v>
      </c>
      <c r="G4699" s="111" t="s">
        <v>1022</v>
      </c>
      <c r="H4699" s="111" t="s">
        <v>24</v>
      </c>
      <c r="I4699" s="111" t="s">
        <v>1334</v>
      </c>
      <c r="J4699" s="112">
        <v>40</v>
      </c>
      <c r="K4699" s="112">
        <v>1400</v>
      </c>
      <c r="L4699" s="112">
        <v>56000</v>
      </c>
      <c r="M4699" s="112">
        <v>3.3332999999999999</v>
      </c>
      <c r="N4699" s="112">
        <v>133.33199999999999</v>
      </c>
      <c r="O4699" s="112">
        <v>0</v>
      </c>
      <c r="P4699" s="112">
        <v>0</v>
      </c>
      <c r="Q4699" s="112">
        <v>1403.3333</v>
      </c>
      <c r="R4699" s="112">
        <v>56133.332000000002</v>
      </c>
      <c r="S4699" s="111" t="s">
        <v>1386</v>
      </c>
    </row>
    <row r="4700" spans="1:19">
      <c r="A4700" s="111" t="s">
        <v>4628</v>
      </c>
      <c r="B4700" s="143">
        <v>44361</v>
      </c>
      <c r="C4700" s="111" t="s">
        <v>4629</v>
      </c>
      <c r="D4700" s="143">
        <v>44361</v>
      </c>
      <c r="E4700" s="111" t="s">
        <v>1387</v>
      </c>
      <c r="F4700" s="111" t="s">
        <v>20</v>
      </c>
      <c r="G4700" s="111" t="s">
        <v>1022</v>
      </c>
      <c r="H4700" s="111" t="s">
        <v>24</v>
      </c>
      <c r="I4700" s="111" t="s">
        <v>1126</v>
      </c>
      <c r="J4700" s="112">
        <v>10</v>
      </c>
      <c r="K4700" s="112">
        <v>9045</v>
      </c>
      <c r="L4700" s="112">
        <v>90450</v>
      </c>
      <c r="M4700" s="112">
        <v>21.535699999999999</v>
      </c>
      <c r="N4700" s="112">
        <v>215.357</v>
      </c>
      <c r="O4700" s="112">
        <v>0</v>
      </c>
      <c r="P4700" s="112">
        <v>0</v>
      </c>
      <c r="Q4700" s="112">
        <v>9066.5357000000004</v>
      </c>
      <c r="R4700" s="112">
        <v>90665.357000000004</v>
      </c>
      <c r="S4700" s="111" t="s">
        <v>1386</v>
      </c>
    </row>
    <row r="4701" spans="1:19">
      <c r="A4701" s="111" t="s">
        <v>4628</v>
      </c>
      <c r="B4701" s="143">
        <v>44361</v>
      </c>
      <c r="C4701" s="111" t="s">
        <v>4629</v>
      </c>
      <c r="D4701" s="143">
        <v>44361</v>
      </c>
      <c r="E4701" s="111" t="s">
        <v>1387</v>
      </c>
      <c r="F4701" s="111" t="s">
        <v>20</v>
      </c>
      <c r="G4701" s="111" t="s">
        <v>1022</v>
      </c>
      <c r="H4701" s="111" t="s">
        <v>24</v>
      </c>
      <c r="I4701" s="111" t="s">
        <v>1283</v>
      </c>
      <c r="J4701" s="112">
        <v>20</v>
      </c>
      <c r="K4701" s="112">
        <v>1244</v>
      </c>
      <c r="L4701" s="112">
        <v>24880</v>
      </c>
      <c r="M4701" s="112">
        <v>2.9619</v>
      </c>
      <c r="N4701" s="112">
        <v>59.238</v>
      </c>
      <c r="O4701" s="112">
        <v>0</v>
      </c>
      <c r="P4701" s="112">
        <v>0</v>
      </c>
      <c r="Q4701" s="112">
        <v>1246.9619</v>
      </c>
      <c r="R4701" s="112">
        <v>24939.238000000001</v>
      </c>
      <c r="S4701" s="111" t="s">
        <v>1386</v>
      </c>
    </row>
    <row r="4702" spans="1:19">
      <c r="A4702" s="111" t="s">
        <v>4630</v>
      </c>
      <c r="B4702" s="143">
        <v>44361</v>
      </c>
      <c r="C4702" s="111" t="s">
        <v>4631</v>
      </c>
      <c r="D4702" s="143">
        <v>44361</v>
      </c>
      <c r="E4702" s="111" t="s">
        <v>1387</v>
      </c>
      <c r="F4702" s="111" t="s">
        <v>1439</v>
      </c>
      <c r="G4702" s="111" t="s">
        <v>1392</v>
      </c>
      <c r="H4702" s="111" t="s">
        <v>1391</v>
      </c>
      <c r="I4702" s="111" t="s">
        <v>1126</v>
      </c>
      <c r="J4702" s="112">
        <v>5</v>
      </c>
      <c r="K4702" s="112">
        <v>9045</v>
      </c>
      <c r="L4702" s="112">
        <v>45225</v>
      </c>
      <c r="M4702" s="112">
        <v>21.535699999999999</v>
      </c>
      <c r="N4702" s="112">
        <v>107.6785</v>
      </c>
      <c r="O4702" s="112">
        <v>0</v>
      </c>
      <c r="P4702" s="112">
        <v>0</v>
      </c>
      <c r="Q4702" s="112">
        <v>9066.5357000000004</v>
      </c>
      <c r="R4702" s="112">
        <v>45332.678500000002</v>
      </c>
      <c r="S4702" s="111" t="s">
        <v>1386</v>
      </c>
    </row>
    <row r="4703" spans="1:19">
      <c r="A4703" s="111" t="s">
        <v>4632</v>
      </c>
      <c r="B4703" s="143">
        <v>44361</v>
      </c>
      <c r="C4703" s="111" t="s">
        <v>4633</v>
      </c>
      <c r="D4703" s="143">
        <v>44361</v>
      </c>
      <c r="E4703" s="111" t="s">
        <v>1387</v>
      </c>
      <c r="F4703" s="111" t="s">
        <v>97</v>
      </c>
      <c r="G4703" s="111" t="s">
        <v>987</v>
      </c>
      <c r="H4703" s="111" t="s">
        <v>1391</v>
      </c>
      <c r="I4703" s="111" t="s">
        <v>1283</v>
      </c>
      <c r="J4703" s="112">
        <v>20</v>
      </c>
      <c r="K4703" s="112">
        <v>1244</v>
      </c>
      <c r="L4703" s="112">
        <v>24880</v>
      </c>
      <c r="M4703" s="112">
        <v>2.9619</v>
      </c>
      <c r="N4703" s="112">
        <v>59.238</v>
      </c>
      <c r="O4703" s="112">
        <v>0</v>
      </c>
      <c r="P4703" s="112">
        <v>0</v>
      </c>
      <c r="Q4703" s="112">
        <v>1246.9619</v>
      </c>
      <c r="R4703" s="112">
        <v>24939.238000000001</v>
      </c>
      <c r="S4703" s="111" t="s">
        <v>1386</v>
      </c>
    </row>
    <row r="4704" spans="1:19">
      <c r="A4704" s="111" t="s">
        <v>4632</v>
      </c>
      <c r="B4704" s="143">
        <v>44361</v>
      </c>
      <c r="C4704" s="111" t="s">
        <v>4633</v>
      </c>
      <c r="D4704" s="143">
        <v>44361</v>
      </c>
      <c r="E4704" s="111" t="s">
        <v>1387</v>
      </c>
      <c r="F4704" s="111" t="s">
        <v>97</v>
      </c>
      <c r="G4704" s="111" t="s">
        <v>987</v>
      </c>
      <c r="H4704" s="111" t="s">
        <v>1391</v>
      </c>
      <c r="I4704" s="111" t="s">
        <v>3781</v>
      </c>
      <c r="J4704" s="112">
        <v>10</v>
      </c>
      <c r="K4704" s="112">
        <v>7575</v>
      </c>
      <c r="L4704" s="112">
        <v>75750</v>
      </c>
      <c r="M4704" s="112">
        <v>18.035699999999999</v>
      </c>
      <c r="N4704" s="112">
        <v>180.357</v>
      </c>
      <c r="O4704" s="112">
        <v>0</v>
      </c>
      <c r="P4704" s="112">
        <v>5000</v>
      </c>
      <c r="Q4704" s="112">
        <v>7593.0357000000004</v>
      </c>
      <c r="R4704" s="112">
        <v>70930.357000000004</v>
      </c>
      <c r="S4704" s="111" t="s">
        <v>1386</v>
      </c>
    </row>
    <row r="4705" spans="1:19" ht="25.5">
      <c r="A4705" s="111" t="s">
        <v>4632</v>
      </c>
      <c r="B4705" s="143">
        <v>44361</v>
      </c>
      <c r="C4705" s="111" t="s">
        <v>4633</v>
      </c>
      <c r="D4705" s="143">
        <v>44361</v>
      </c>
      <c r="E4705" s="111" t="s">
        <v>1387</v>
      </c>
      <c r="F4705" s="111" t="s">
        <v>97</v>
      </c>
      <c r="G4705" s="111" t="s">
        <v>987</v>
      </c>
      <c r="H4705" s="111" t="s">
        <v>1391</v>
      </c>
      <c r="I4705" s="111" t="s">
        <v>1429</v>
      </c>
      <c r="J4705" s="112">
        <v>5</v>
      </c>
      <c r="K4705" s="112">
        <v>9035</v>
      </c>
      <c r="L4705" s="112">
        <v>45175</v>
      </c>
      <c r="M4705" s="112">
        <v>21.511900000000001</v>
      </c>
      <c r="N4705" s="112">
        <v>107.5595</v>
      </c>
      <c r="O4705" s="112">
        <v>0</v>
      </c>
      <c r="P4705" s="112">
        <v>0</v>
      </c>
      <c r="Q4705" s="112">
        <v>9056.5118999999995</v>
      </c>
      <c r="R4705" s="112">
        <v>45282.559500000003</v>
      </c>
      <c r="S4705" s="111" t="s">
        <v>1386</v>
      </c>
    </row>
    <row r="4706" spans="1:19">
      <c r="A4706" s="111" t="s">
        <v>4632</v>
      </c>
      <c r="B4706" s="143">
        <v>44361</v>
      </c>
      <c r="C4706" s="111" t="s">
        <v>4633</v>
      </c>
      <c r="D4706" s="143">
        <v>44361</v>
      </c>
      <c r="E4706" s="111" t="s">
        <v>1387</v>
      </c>
      <c r="F4706" s="111" t="s">
        <v>97</v>
      </c>
      <c r="G4706" s="111" t="s">
        <v>987</v>
      </c>
      <c r="H4706" s="111" t="s">
        <v>1391</v>
      </c>
      <c r="I4706" s="111" t="s">
        <v>1436</v>
      </c>
      <c r="J4706" s="112">
        <v>40</v>
      </c>
      <c r="K4706" s="112">
        <v>1176</v>
      </c>
      <c r="L4706" s="112">
        <v>47040</v>
      </c>
      <c r="M4706" s="112">
        <v>2.8</v>
      </c>
      <c r="N4706" s="112">
        <v>112</v>
      </c>
      <c r="O4706" s="112">
        <v>0</v>
      </c>
      <c r="P4706" s="112">
        <v>0</v>
      </c>
      <c r="Q4706" s="112">
        <v>1178.8</v>
      </c>
      <c r="R4706" s="112">
        <v>47152</v>
      </c>
      <c r="S4706" s="111" t="s">
        <v>1386</v>
      </c>
    </row>
    <row r="4707" spans="1:19">
      <c r="A4707" s="111" t="s">
        <v>4632</v>
      </c>
      <c r="B4707" s="143">
        <v>44361</v>
      </c>
      <c r="C4707" s="111" t="s">
        <v>4633</v>
      </c>
      <c r="D4707" s="143">
        <v>44361</v>
      </c>
      <c r="E4707" s="111" t="s">
        <v>1387</v>
      </c>
      <c r="F4707" s="111" t="s">
        <v>97</v>
      </c>
      <c r="G4707" s="111" t="s">
        <v>987</v>
      </c>
      <c r="H4707" s="111" t="s">
        <v>1391</v>
      </c>
      <c r="I4707" s="111" t="s">
        <v>1338</v>
      </c>
      <c r="J4707" s="112">
        <v>40</v>
      </c>
      <c r="K4707" s="112">
        <v>1186</v>
      </c>
      <c r="L4707" s="112">
        <v>47440</v>
      </c>
      <c r="M4707" s="112">
        <v>2.8237999999999999</v>
      </c>
      <c r="N4707" s="112">
        <v>112.952</v>
      </c>
      <c r="O4707" s="112">
        <v>0</v>
      </c>
      <c r="P4707" s="112">
        <v>0</v>
      </c>
      <c r="Q4707" s="112">
        <v>1188.8237999999999</v>
      </c>
      <c r="R4707" s="112">
        <v>47552.951999999997</v>
      </c>
      <c r="S4707" s="111" t="s">
        <v>1386</v>
      </c>
    </row>
    <row r="4708" spans="1:19">
      <c r="A4708" s="111" t="s">
        <v>4634</v>
      </c>
      <c r="B4708" s="143">
        <v>44361</v>
      </c>
      <c r="C4708" s="111" t="s">
        <v>4635</v>
      </c>
      <c r="D4708" s="143">
        <v>44361</v>
      </c>
      <c r="E4708" s="111" t="s">
        <v>1116</v>
      </c>
      <c r="F4708" s="111" t="s">
        <v>1382</v>
      </c>
      <c r="G4708" s="111" t="s">
        <v>1116</v>
      </c>
      <c r="H4708" s="111" t="s">
        <v>1116</v>
      </c>
      <c r="I4708" s="111" t="s">
        <v>1367</v>
      </c>
      <c r="J4708" s="112">
        <v>2</v>
      </c>
      <c r="K4708" s="112">
        <v>7870</v>
      </c>
      <c r="L4708" s="112">
        <v>15740</v>
      </c>
      <c r="M4708" s="112">
        <v>18.738099999999999</v>
      </c>
      <c r="N4708" s="112">
        <v>37.476199999999999</v>
      </c>
      <c r="O4708" s="112">
        <v>0</v>
      </c>
      <c r="P4708" s="112">
        <v>0</v>
      </c>
      <c r="Q4708" s="112">
        <v>7888.7380999999996</v>
      </c>
      <c r="R4708" s="112">
        <v>15777.476199999999</v>
      </c>
      <c r="S4708" s="111" t="s">
        <v>1386</v>
      </c>
    </row>
    <row r="4709" spans="1:19">
      <c r="A4709" s="111" t="s">
        <v>4634</v>
      </c>
      <c r="B4709" s="143">
        <v>44361</v>
      </c>
      <c r="C4709" s="111" t="s">
        <v>4635</v>
      </c>
      <c r="D4709" s="143">
        <v>44361</v>
      </c>
      <c r="E4709" s="111" t="s">
        <v>1116</v>
      </c>
      <c r="F4709" s="111" t="s">
        <v>1382</v>
      </c>
      <c r="G4709" s="111" t="s">
        <v>1116</v>
      </c>
      <c r="H4709" s="111" t="s">
        <v>1116</v>
      </c>
      <c r="I4709" s="111" t="s">
        <v>1315</v>
      </c>
      <c r="J4709" s="112">
        <v>1</v>
      </c>
      <c r="K4709" s="112">
        <v>7328.5</v>
      </c>
      <c r="L4709" s="112">
        <v>7328.5</v>
      </c>
      <c r="M4709" s="112">
        <v>17.448799999999999</v>
      </c>
      <c r="N4709" s="112">
        <v>17.448799999999999</v>
      </c>
      <c r="O4709" s="112">
        <v>0</v>
      </c>
      <c r="P4709" s="112">
        <v>0</v>
      </c>
      <c r="Q4709" s="112">
        <v>7345.9488000000001</v>
      </c>
      <c r="R4709" s="112">
        <v>7345.9488000000001</v>
      </c>
      <c r="S4709" s="111" t="s">
        <v>1386</v>
      </c>
    </row>
    <row r="4710" spans="1:19">
      <c r="A4710" s="111" t="s">
        <v>4634</v>
      </c>
      <c r="B4710" s="143">
        <v>44361</v>
      </c>
      <c r="C4710" s="111" t="s">
        <v>4635</v>
      </c>
      <c r="D4710" s="143">
        <v>44361</v>
      </c>
      <c r="E4710" s="111" t="s">
        <v>1116</v>
      </c>
      <c r="F4710" s="111" t="s">
        <v>1382</v>
      </c>
      <c r="G4710" s="111" t="s">
        <v>1116</v>
      </c>
      <c r="H4710" s="111" t="s">
        <v>1116</v>
      </c>
      <c r="I4710" s="111" t="s">
        <v>3781</v>
      </c>
      <c r="J4710" s="112">
        <v>3</v>
      </c>
      <c r="K4710" s="112">
        <v>7673.25</v>
      </c>
      <c r="L4710" s="112">
        <v>23019.75</v>
      </c>
      <c r="M4710" s="112">
        <v>18.269600000000001</v>
      </c>
      <c r="N4710" s="112">
        <v>54.808799999999998</v>
      </c>
      <c r="O4710" s="112">
        <v>0</v>
      </c>
      <c r="P4710" s="112">
        <v>1500</v>
      </c>
      <c r="Q4710" s="112">
        <v>7691.5195999999996</v>
      </c>
      <c r="R4710" s="112">
        <v>21574.558799999999</v>
      </c>
      <c r="S4710" s="111" t="s">
        <v>1386</v>
      </c>
    </row>
    <row r="4711" spans="1:19">
      <c r="A4711" s="111" t="s">
        <v>4636</v>
      </c>
      <c r="B4711" s="143">
        <v>44361</v>
      </c>
      <c r="C4711" s="111" t="s">
        <v>4637</v>
      </c>
      <c r="D4711" s="143">
        <v>44361</v>
      </c>
      <c r="E4711" s="111" t="s">
        <v>1116</v>
      </c>
      <c r="F4711" s="111" t="s">
        <v>1123</v>
      </c>
      <c r="G4711" s="111" t="s">
        <v>1116</v>
      </c>
      <c r="H4711" s="111" t="s">
        <v>1116</v>
      </c>
      <c r="I4711" s="111" t="s">
        <v>1315</v>
      </c>
      <c r="J4711" s="112">
        <v>1</v>
      </c>
      <c r="K4711" s="112">
        <v>7328.5</v>
      </c>
      <c r="L4711" s="112">
        <v>7328.5</v>
      </c>
      <c r="M4711" s="112">
        <v>17.448799999999999</v>
      </c>
      <c r="N4711" s="112">
        <v>17.448799999999999</v>
      </c>
      <c r="O4711" s="112">
        <v>0</v>
      </c>
      <c r="P4711" s="112">
        <v>0</v>
      </c>
      <c r="Q4711" s="112">
        <v>7345.9488000000001</v>
      </c>
      <c r="R4711" s="112">
        <v>7345.9488000000001</v>
      </c>
      <c r="S4711" s="111" t="s">
        <v>1386</v>
      </c>
    </row>
    <row r="4712" spans="1:19">
      <c r="A4712" s="111" t="s">
        <v>4636</v>
      </c>
      <c r="B4712" s="143">
        <v>44361</v>
      </c>
      <c r="C4712" s="111" t="s">
        <v>4637</v>
      </c>
      <c r="D4712" s="143">
        <v>44361</v>
      </c>
      <c r="E4712" s="111" t="s">
        <v>1116</v>
      </c>
      <c r="F4712" s="111" t="s">
        <v>1123</v>
      </c>
      <c r="G4712" s="111" t="s">
        <v>1116</v>
      </c>
      <c r="H4712" s="111" t="s">
        <v>1116</v>
      </c>
      <c r="I4712" s="111" t="s">
        <v>1367</v>
      </c>
      <c r="J4712" s="112">
        <v>2</v>
      </c>
      <c r="K4712" s="112">
        <v>7870</v>
      </c>
      <c r="L4712" s="112">
        <v>15740</v>
      </c>
      <c r="M4712" s="112">
        <v>18.738099999999999</v>
      </c>
      <c r="N4712" s="112">
        <v>37.476199999999999</v>
      </c>
      <c r="O4712" s="112">
        <v>0</v>
      </c>
      <c r="P4712" s="112">
        <v>0</v>
      </c>
      <c r="Q4712" s="112">
        <v>7888.7380999999996</v>
      </c>
      <c r="R4712" s="112">
        <v>15777.476199999999</v>
      </c>
      <c r="S4712" s="111" t="s">
        <v>1386</v>
      </c>
    </row>
    <row r="4713" spans="1:19">
      <c r="A4713" s="111" t="s">
        <v>4636</v>
      </c>
      <c r="B4713" s="143">
        <v>44361</v>
      </c>
      <c r="C4713" s="111" t="s">
        <v>4637</v>
      </c>
      <c r="D4713" s="143">
        <v>44361</v>
      </c>
      <c r="E4713" s="111" t="s">
        <v>1116</v>
      </c>
      <c r="F4713" s="111" t="s">
        <v>1123</v>
      </c>
      <c r="G4713" s="111" t="s">
        <v>1116</v>
      </c>
      <c r="H4713" s="111" t="s">
        <v>1116</v>
      </c>
      <c r="I4713" s="111" t="s">
        <v>3781</v>
      </c>
      <c r="J4713" s="112">
        <v>8</v>
      </c>
      <c r="K4713" s="112">
        <v>7673.25</v>
      </c>
      <c r="L4713" s="112">
        <v>61386</v>
      </c>
      <c r="M4713" s="112">
        <v>18.269600000000001</v>
      </c>
      <c r="N4713" s="112">
        <v>146.1568</v>
      </c>
      <c r="O4713" s="112">
        <v>0</v>
      </c>
      <c r="P4713" s="112">
        <v>4000</v>
      </c>
      <c r="Q4713" s="112">
        <v>7691.5195999999996</v>
      </c>
      <c r="R4713" s="112">
        <v>57532.156799999997</v>
      </c>
      <c r="S4713" s="111" t="s">
        <v>1386</v>
      </c>
    </row>
    <row r="4714" spans="1:19">
      <c r="A4714" s="111" t="s">
        <v>4638</v>
      </c>
      <c r="B4714" s="143">
        <v>44361</v>
      </c>
      <c r="C4714" s="111" t="s">
        <v>4639</v>
      </c>
      <c r="D4714" s="143">
        <v>44361</v>
      </c>
      <c r="E4714" s="111" t="s">
        <v>1116</v>
      </c>
      <c r="F4714" s="111" t="s">
        <v>4430</v>
      </c>
      <c r="G4714" s="111" t="s">
        <v>1116</v>
      </c>
      <c r="H4714" s="111" t="s">
        <v>1116</v>
      </c>
      <c r="I4714" s="111" t="s">
        <v>1283</v>
      </c>
      <c r="J4714" s="112">
        <v>1</v>
      </c>
      <c r="K4714" s="112">
        <v>1262</v>
      </c>
      <c r="L4714" s="112">
        <v>1262</v>
      </c>
      <c r="M4714" s="112">
        <v>3.0047999999999999</v>
      </c>
      <c r="N4714" s="112">
        <v>3.0047999999999999</v>
      </c>
      <c r="O4714" s="112">
        <v>0</v>
      </c>
      <c r="P4714" s="112">
        <v>0</v>
      </c>
      <c r="Q4714" s="112">
        <v>1265.0047999999999</v>
      </c>
      <c r="R4714" s="112">
        <v>1265.0047999999999</v>
      </c>
      <c r="S4714" s="111" t="s">
        <v>1386</v>
      </c>
    </row>
    <row r="4715" spans="1:19">
      <c r="A4715" s="111" t="s">
        <v>4638</v>
      </c>
      <c r="B4715" s="143">
        <v>44361</v>
      </c>
      <c r="C4715" s="111" t="s">
        <v>4639</v>
      </c>
      <c r="D4715" s="143">
        <v>44361</v>
      </c>
      <c r="E4715" s="111" t="s">
        <v>1116</v>
      </c>
      <c r="F4715" s="111" t="s">
        <v>4430</v>
      </c>
      <c r="G4715" s="111" t="s">
        <v>1116</v>
      </c>
      <c r="H4715" s="111" t="s">
        <v>1116</v>
      </c>
      <c r="I4715" s="111" t="s">
        <v>1286</v>
      </c>
      <c r="J4715" s="112">
        <v>1</v>
      </c>
      <c r="K4715" s="112">
        <v>1380</v>
      </c>
      <c r="L4715" s="112">
        <v>1380</v>
      </c>
      <c r="M4715" s="112">
        <v>3.2856999999999998</v>
      </c>
      <c r="N4715" s="112">
        <v>3.2856999999999998</v>
      </c>
      <c r="O4715" s="112">
        <v>0</v>
      </c>
      <c r="P4715" s="112">
        <v>0</v>
      </c>
      <c r="Q4715" s="112">
        <v>1383.2856999999999</v>
      </c>
      <c r="R4715" s="112">
        <v>1383.2856999999999</v>
      </c>
      <c r="S4715" s="111" t="s">
        <v>1386</v>
      </c>
    </row>
    <row r="4716" spans="1:19">
      <c r="A4716" s="111" t="s">
        <v>4638</v>
      </c>
      <c r="B4716" s="143">
        <v>44361</v>
      </c>
      <c r="C4716" s="111" t="s">
        <v>4639</v>
      </c>
      <c r="D4716" s="143">
        <v>44361</v>
      </c>
      <c r="E4716" s="111" t="s">
        <v>1116</v>
      </c>
      <c r="F4716" s="111" t="s">
        <v>4430</v>
      </c>
      <c r="G4716" s="111" t="s">
        <v>1116</v>
      </c>
      <c r="H4716" s="111" t="s">
        <v>1116</v>
      </c>
      <c r="I4716" s="111" t="s">
        <v>1367</v>
      </c>
      <c r="J4716" s="112">
        <v>1</v>
      </c>
      <c r="K4716" s="112">
        <v>7870</v>
      </c>
      <c r="L4716" s="112">
        <v>7870</v>
      </c>
      <c r="M4716" s="112">
        <v>18.738099999999999</v>
      </c>
      <c r="N4716" s="112">
        <v>18.738099999999999</v>
      </c>
      <c r="O4716" s="112">
        <v>0</v>
      </c>
      <c r="P4716" s="112">
        <v>0</v>
      </c>
      <c r="Q4716" s="112">
        <v>7888.7380999999996</v>
      </c>
      <c r="R4716" s="112">
        <v>7888.7380999999996</v>
      </c>
      <c r="S4716" s="111" t="s">
        <v>1386</v>
      </c>
    </row>
    <row r="4717" spans="1:19" ht="25.5">
      <c r="A4717" s="111" t="s">
        <v>4638</v>
      </c>
      <c r="B4717" s="143">
        <v>44361</v>
      </c>
      <c r="C4717" s="111" t="s">
        <v>4639</v>
      </c>
      <c r="D4717" s="143">
        <v>44361</v>
      </c>
      <c r="E4717" s="111" t="s">
        <v>1116</v>
      </c>
      <c r="F4717" s="111" t="s">
        <v>4430</v>
      </c>
      <c r="G4717" s="111" t="s">
        <v>1116</v>
      </c>
      <c r="H4717" s="111" t="s">
        <v>1116</v>
      </c>
      <c r="I4717" s="111" t="s">
        <v>3349</v>
      </c>
      <c r="J4717" s="112">
        <v>1</v>
      </c>
      <c r="K4717" s="112">
        <v>10090</v>
      </c>
      <c r="L4717" s="112">
        <v>10090</v>
      </c>
      <c r="M4717" s="112">
        <v>24.023800000000001</v>
      </c>
      <c r="N4717" s="112">
        <v>24.023800000000001</v>
      </c>
      <c r="O4717" s="112">
        <v>0</v>
      </c>
      <c r="P4717" s="112">
        <v>0</v>
      </c>
      <c r="Q4717" s="112">
        <v>10114.023800000001</v>
      </c>
      <c r="R4717" s="112">
        <v>10114.023800000001</v>
      </c>
      <c r="S4717" s="111" t="s">
        <v>1386</v>
      </c>
    </row>
    <row r="4718" spans="1:19">
      <c r="A4718" s="111" t="s">
        <v>4638</v>
      </c>
      <c r="B4718" s="143">
        <v>44361</v>
      </c>
      <c r="C4718" s="111" t="s">
        <v>4639</v>
      </c>
      <c r="D4718" s="143">
        <v>44361</v>
      </c>
      <c r="E4718" s="111" t="s">
        <v>1116</v>
      </c>
      <c r="F4718" s="111" t="s">
        <v>4430</v>
      </c>
      <c r="G4718" s="111" t="s">
        <v>1116</v>
      </c>
      <c r="H4718" s="111" t="s">
        <v>1116</v>
      </c>
      <c r="I4718" s="111" t="s">
        <v>1338</v>
      </c>
      <c r="J4718" s="112">
        <v>2</v>
      </c>
      <c r="K4718" s="112">
        <v>1203</v>
      </c>
      <c r="L4718" s="112">
        <v>2406</v>
      </c>
      <c r="M4718" s="112">
        <v>2.8643000000000001</v>
      </c>
      <c r="N4718" s="112">
        <v>5.7286000000000001</v>
      </c>
      <c r="O4718" s="112">
        <v>0</v>
      </c>
      <c r="P4718" s="112">
        <v>0</v>
      </c>
      <c r="Q4718" s="112">
        <v>1205.8643</v>
      </c>
      <c r="R4718" s="112">
        <v>2411.7285999999999</v>
      </c>
      <c r="S4718" s="111" t="s">
        <v>1386</v>
      </c>
    </row>
    <row r="4719" spans="1:19" ht="25.5">
      <c r="A4719" s="111" t="s">
        <v>4638</v>
      </c>
      <c r="B4719" s="143">
        <v>44361</v>
      </c>
      <c r="C4719" s="111" t="s">
        <v>4639</v>
      </c>
      <c r="D4719" s="143">
        <v>44361</v>
      </c>
      <c r="E4719" s="111" t="s">
        <v>1116</v>
      </c>
      <c r="F4719" s="111" t="s">
        <v>4430</v>
      </c>
      <c r="G4719" s="111" t="s">
        <v>1116</v>
      </c>
      <c r="H4719" s="111" t="s">
        <v>1116</v>
      </c>
      <c r="I4719" s="111" t="s">
        <v>1429</v>
      </c>
      <c r="J4719" s="112">
        <v>1</v>
      </c>
      <c r="K4719" s="112">
        <v>9162.5</v>
      </c>
      <c r="L4719" s="112">
        <v>9162.5</v>
      </c>
      <c r="M4719" s="112">
        <v>21.8155</v>
      </c>
      <c r="N4719" s="112">
        <v>21.8155</v>
      </c>
      <c r="O4719" s="112">
        <v>0</v>
      </c>
      <c r="P4719" s="112">
        <v>0</v>
      </c>
      <c r="Q4719" s="112">
        <v>9184.3155000000006</v>
      </c>
      <c r="R4719" s="112">
        <v>9184.3155000000006</v>
      </c>
      <c r="S4719" s="111" t="s">
        <v>1386</v>
      </c>
    </row>
    <row r="4720" spans="1:19">
      <c r="A4720" s="111" t="s">
        <v>4638</v>
      </c>
      <c r="B4720" s="143">
        <v>44361</v>
      </c>
      <c r="C4720" s="111" t="s">
        <v>4639</v>
      </c>
      <c r="D4720" s="143">
        <v>44361</v>
      </c>
      <c r="E4720" s="111" t="s">
        <v>1116</v>
      </c>
      <c r="F4720" s="111" t="s">
        <v>4430</v>
      </c>
      <c r="G4720" s="111" t="s">
        <v>1116</v>
      </c>
      <c r="H4720" s="111" t="s">
        <v>1116</v>
      </c>
      <c r="I4720" s="111" t="s">
        <v>1127</v>
      </c>
      <c r="J4720" s="112">
        <v>2</v>
      </c>
      <c r="K4720" s="112">
        <v>1439.5</v>
      </c>
      <c r="L4720" s="112">
        <v>2879</v>
      </c>
      <c r="M4720" s="112">
        <v>3.4274</v>
      </c>
      <c r="N4720" s="112">
        <v>6.8548</v>
      </c>
      <c r="O4720" s="112">
        <v>0</v>
      </c>
      <c r="P4720" s="112">
        <v>0</v>
      </c>
      <c r="Q4720" s="112">
        <v>1442.9274</v>
      </c>
      <c r="R4720" s="112">
        <v>2885.8548000000001</v>
      </c>
      <c r="S4720" s="111" t="s">
        <v>1386</v>
      </c>
    </row>
    <row r="4721" spans="1:19">
      <c r="A4721" s="111" t="s">
        <v>4638</v>
      </c>
      <c r="B4721" s="143">
        <v>44361</v>
      </c>
      <c r="C4721" s="111" t="s">
        <v>4639</v>
      </c>
      <c r="D4721" s="143">
        <v>44361</v>
      </c>
      <c r="E4721" s="111" t="s">
        <v>1116</v>
      </c>
      <c r="F4721" s="111" t="s">
        <v>4430</v>
      </c>
      <c r="G4721" s="111" t="s">
        <v>1116</v>
      </c>
      <c r="H4721" s="111" t="s">
        <v>1116</v>
      </c>
      <c r="I4721" s="111" t="s">
        <v>1334</v>
      </c>
      <c r="J4721" s="112">
        <v>1</v>
      </c>
      <c r="K4721" s="112">
        <v>1420</v>
      </c>
      <c r="L4721" s="112">
        <v>1420</v>
      </c>
      <c r="M4721" s="112">
        <v>3.3809999999999998</v>
      </c>
      <c r="N4721" s="112">
        <v>3.3809999999999998</v>
      </c>
      <c r="O4721" s="112">
        <v>0</v>
      </c>
      <c r="P4721" s="112">
        <v>0</v>
      </c>
      <c r="Q4721" s="112">
        <v>1423.3810000000001</v>
      </c>
      <c r="R4721" s="112">
        <v>1423.3810000000001</v>
      </c>
      <c r="S4721" s="111" t="s">
        <v>1386</v>
      </c>
    </row>
    <row r="4722" spans="1:19">
      <c r="A4722" s="111" t="s">
        <v>4640</v>
      </c>
      <c r="B4722" s="143">
        <v>44361</v>
      </c>
      <c r="C4722" s="111" t="s">
        <v>4641</v>
      </c>
      <c r="D4722" s="143">
        <v>44361</v>
      </c>
      <c r="E4722" s="111" t="s">
        <v>1116</v>
      </c>
      <c r="F4722" s="111" t="s">
        <v>1282</v>
      </c>
      <c r="G4722" s="111" t="s">
        <v>1116</v>
      </c>
      <c r="H4722" s="111" t="s">
        <v>1116</v>
      </c>
      <c r="I4722" s="111" t="s">
        <v>3781</v>
      </c>
      <c r="J4722" s="112">
        <v>1</v>
      </c>
      <c r="K4722" s="112">
        <v>7673.25</v>
      </c>
      <c r="L4722" s="112">
        <v>7673.25</v>
      </c>
      <c r="M4722" s="112">
        <v>18.269600000000001</v>
      </c>
      <c r="N4722" s="112">
        <v>18.269600000000001</v>
      </c>
      <c r="O4722" s="112">
        <v>0</v>
      </c>
      <c r="P4722" s="112">
        <v>500</v>
      </c>
      <c r="Q4722" s="112">
        <v>7691.5195999999996</v>
      </c>
      <c r="R4722" s="112">
        <v>7191.5195999999996</v>
      </c>
      <c r="S4722" s="111" t="s">
        <v>1386</v>
      </c>
    </row>
    <row r="4723" spans="1:19">
      <c r="A4723" s="111" t="s">
        <v>4640</v>
      </c>
      <c r="B4723" s="143">
        <v>44361</v>
      </c>
      <c r="C4723" s="111" t="s">
        <v>4641</v>
      </c>
      <c r="D4723" s="143">
        <v>44361</v>
      </c>
      <c r="E4723" s="111" t="s">
        <v>1116</v>
      </c>
      <c r="F4723" s="111" t="s">
        <v>1282</v>
      </c>
      <c r="G4723" s="111" t="s">
        <v>1116</v>
      </c>
      <c r="H4723" s="111" t="s">
        <v>1116</v>
      </c>
      <c r="I4723" s="111" t="s">
        <v>1308</v>
      </c>
      <c r="J4723" s="112">
        <v>1</v>
      </c>
      <c r="K4723" s="112">
        <v>9990</v>
      </c>
      <c r="L4723" s="112">
        <v>9990</v>
      </c>
      <c r="M4723" s="112">
        <v>23.785699999999999</v>
      </c>
      <c r="N4723" s="112">
        <v>23.785699999999999</v>
      </c>
      <c r="O4723" s="112">
        <v>0</v>
      </c>
      <c r="P4723" s="112">
        <v>0</v>
      </c>
      <c r="Q4723" s="112">
        <v>10013.7857</v>
      </c>
      <c r="R4723" s="112">
        <v>10013.7857</v>
      </c>
      <c r="S4723" s="111" t="s">
        <v>1386</v>
      </c>
    </row>
    <row r="4724" spans="1:19">
      <c r="A4724" s="111" t="s">
        <v>4640</v>
      </c>
      <c r="B4724" s="143">
        <v>44361</v>
      </c>
      <c r="C4724" s="111" t="s">
        <v>4641</v>
      </c>
      <c r="D4724" s="143">
        <v>44361</v>
      </c>
      <c r="E4724" s="111" t="s">
        <v>1116</v>
      </c>
      <c r="F4724" s="111" t="s">
        <v>1282</v>
      </c>
      <c r="G4724" s="111" t="s">
        <v>1116</v>
      </c>
      <c r="H4724" s="111" t="s">
        <v>1116</v>
      </c>
      <c r="I4724" s="111" t="s">
        <v>1286</v>
      </c>
      <c r="J4724" s="112">
        <v>2</v>
      </c>
      <c r="K4724" s="112">
        <v>1380</v>
      </c>
      <c r="L4724" s="112">
        <v>2760</v>
      </c>
      <c r="M4724" s="112">
        <v>3.2856999999999998</v>
      </c>
      <c r="N4724" s="112">
        <v>6.5713999999999997</v>
      </c>
      <c r="O4724" s="112">
        <v>0</v>
      </c>
      <c r="P4724" s="112">
        <v>0</v>
      </c>
      <c r="Q4724" s="112">
        <v>1383.2856999999999</v>
      </c>
      <c r="R4724" s="112">
        <v>2766.5713999999998</v>
      </c>
      <c r="S4724" s="111" t="s">
        <v>1386</v>
      </c>
    </row>
    <row r="4725" spans="1:19">
      <c r="A4725" s="111" t="s">
        <v>4642</v>
      </c>
      <c r="B4725" s="143">
        <v>44361</v>
      </c>
      <c r="C4725" s="111" t="s">
        <v>4643</v>
      </c>
      <c r="D4725" s="143">
        <v>44361</v>
      </c>
      <c r="E4725" s="111" t="s">
        <v>1116</v>
      </c>
      <c r="F4725" s="111" t="s">
        <v>1430</v>
      </c>
      <c r="G4725" s="111" t="s">
        <v>1116</v>
      </c>
      <c r="H4725" s="111" t="s">
        <v>1116</v>
      </c>
      <c r="I4725" s="111" t="s">
        <v>1334</v>
      </c>
      <c r="J4725" s="112">
        <v>5</v>
      </c>
      <c r="K4725" s="112">
        <v>1420</v>
      </c>
      <c r="L4725" s="112">
        <v>7100</v>
      </c>
      <c r="M4725" s="112">
        <v>3.3809999999999998</v>
      </c>
      <c r="N4725" s="112">
        <v>16.905000000000001</v>
      </c>
      <c r="O4725" s="112">
        <v>0</v>
      </c>
      <c r="P4725" s="112">
        <v>0</v>
      </c>
      <c r="Q4725" s="112">
        <v>1423.3810000000001</v>
      </c>
      <c r="R4725" s="112">
        <v>7116.9049999999997</v>
      </c>
      <c r="S4725" s="111" t="s">
        <v>1386</v>
      </c>
    </row>
    <row r="4726" spans="1:19">
      <c r="A4726" s="111" t="s">
        <v>4642</v>
      </c>
      <c r="B4726" s="143">
        <v>44361</v>
      </c>
      <c r="C4726" s="111" t="s">
        <v>4643</v>
      </c>
      <c r="D4726" s="143">
        <v>44361</v>
      </c>
      <c r="E4726" s="111" t="s">
        <v>1116</v>
      </c>
      <c r="F4726" s="111" t="s">
        <v>1430</v>
      </c>
      <c r="G4726" s="111" t="s">
        <v>1116</v>
      </c>
      <c r="H4726" s="111" t="s">
        <v>1116</v>
      </c>
      <c r="I4726" s="111" t="s">
        <v>1127</v>
      </c>
      <c r="J4726" s="112">
        <v>5</v>
      </c>
      <c r="K4726" s="112">
        <v>1439.5</v>
      </c>
      <c r="L4726" s="112">
        <v>7197.5</v>
      </c>
      <c r="M4726" s="112">
        <v>3.4274</v>
      </c>
      <c r="N4726" s="112">
        <v>17.137</v>
      </c>
      <c r="O4726" s="112">
        <v>0</v>
      </c>
      <c r="P4726" s="112">
        <v>0</v>
      </c>
      <c r="Q4726" s="112">
        <v>1442.9274</v>
      </c>
      <c r="R4726" s="112">
        <v>7214.6369999999997</v>
      </c>
      <c r="S4726" s="111" t="s">
        <v>1386</v>
      </c>
    </row>
    <row r="4727" spans="1:19">
      <c r="A4727" s="111" t="s">
        <v>4644</v>
      </c>
      <c r="B4727" s="143">
        <v>44361</v>
      </c>
      <c r="C4727" s="111" t="s">
        <v>4645</v>
      </c>
      <c r="D4727" s="143">
        <v>44361</v>
      </c>
      <c r="E4727" s="111" t="s">
        <v>1116</v>
      </c>
      <c r="F4727" s="111" t="s">
        <v>1412</v>
      </c>
      <c r="G4727" s="111" t="s">
        <v>1116</v>
      </c>
      <c r="H4727" s="111" t="s">
        <v>1116</v>
      </c>
      <c r="I4727" s="111" t="s">
        <v>1367</v>
      </c>
      <c r="J4727" s="112">
        <v>2</v>
      </c>
      <c r="K4727" s="112">
        <v>7870</v>
      </c>
      <c r="L4727" s="112">
        <v>15740</v>
      </c>
      <c r="M4727" s="112">
        <v>18.738099999999999</v>
      </c>
      <c r="N4727" s="112">
        <v>37.476199999999999</v>
      </c>
      <c r="O4727" s="112">
        <v>0</v>
      </c>
      <c r="P4727" s="112">
        <v>0</v>
      </c>
      <c r="Q4727" s="112">
        <v>7888.7380999999996</v>
      </c>
      <c r="R4727" s="112">
        <v>15777.476199999999</v>
      </c>
      <c r="S4727" s="111" t="s">
        <v>1386</v>
      </c>
    </row>
    <row r="4728" spans="1:19">
      <c r="A4728" s="111" t="s">
        <v>4644</v>
      </c>
      <c r="B4728" s="143">
        <v>44361</v>
      </c>
      <c r="C4728" s="111" t="s">
        <v>4645</v>
      </c>
      <c r="D4728" s="143">
        <v>44361</v>
      </c>
      <c r="E4728" s="111" t="s">
        <v>1116</v>
      </c>
      <c r="F4728" s="111" t="s">
        <v>1412</v>
      </c>
      <c r="G4728" s="111" t="s">
        <v>1116</v>
      </c>
      <c r="H4728" s="111" t="s">
        <v>1116</v>
      </c>
      <c r="I4728" s="111" t="s">
        <v>3781</v>
      </c>
      <c r="J4728" s="112">
        <v>3</v>
      </c>
      <c r="K4728" s="112">
        <v>7673.25</v>
      </c>
      <c r="L4728" s="112">
        <v>23019.75</v>
      </c>
      <c r="M4728" s="112">
        <v>18.269600000000001</v>
      </c>
      <c r="N4728" s="112">
        <v>54.808799999999998</v>
      </c>
      <c r="O4728" s="112">
        <v>0</v>
      </c>
      <c r="P4728" s="112">
        <v>1500</v>
      </c>
      <c r="Q4728" s="112">
        <v>7691.5195999999996</v>
      </c>
      <c r="R4728" s="112">
        <v>21574.558799999999</v>
      </c>
      <c r="S4728" s="111" t="s">
        <v>1386</v>
      </c>
    </row>
    <row r="4729" spans="1:19">
      <c r="A4729" s="111" t="s">
        <v>4646</v>
      </c>
      <c r="B4729" s="143">
        <v>44361</v>
      </c>
      <c r="C4729" s="111" t="s">
        <v>4647</v>
      </c>
      <c r="D4729" s="143">
        <v>44361</v>
      </c>
      <c r="E4729" s="111" t="s">
        <v>1116</v>
      </c>
      <c r="F4729" s="111" t="s">
        <v>1369</v>
      </c>
      <c r="G4729" s="111" t="s">
        <v>1116</v>
      </c>
      <c r="H4729" s="111" t="s">
        <v>1116</v>
      </c>
      <c r="I4729" s="111" t="s">
        <v>1367</v>
      </c>
      <c r="J4729" s="112">
        <v>2</v>
      </c>
      <c r="K4729" s="112">
        <v>7870</v>
      </c>
      <c r="L4729" s="112">
        <v>15740</v>
      </c>
      <c r="M4729" s="112">
        <v>18.738099999999999</v>
      </c>
      <c r="N4729" s="112">
        <v>37.476199999999999</v>
      </c>
      <c r="O4729" s="112">
        <v>0</v>
      </c>
      <c r="P4729" s="112">
        <v>0</v>
      </c>
      <c r="Q4729" s="112">
        <v>7888.7380999999996</v>
      </c>
      <c r="R4729" s="112">
        <v>15777.476199999999</v>
      </c>
      <c r="S4729" s="111" t="s">
        <v>1386</v>
      </c>
    </row>
    <row r="4730" spans="1:19">
      <c r="A4730" s="111" t="s">
        <v>4646</v>
      </c>
      <c r="B4730" s="143">
        <v>44361</v>
      </c>
      <c r="C4730" s="111" t="s">
        <v>4647</v>
      </c>
      <c r="D4730" s="143">
        <v>44361</v>
      </c>
      <c r="E4730" s="111" t="s">
        <v>1116</v>
      </c>
      <c r="F4730" s="111" t="s">
        <v>1369</v>
      </c>
      <c r="G4730" s="111" t="s">
        <v>1116</v>
      </c>
      <c r="H4730" s="111" t="s">
        <v>1116</v>
      </c>
      <c r="I4730" s="111" t="s">
        <v>3781</v>
      </c>
      <c r="J4730" s="112">
        <v>3</v>
      </c>
      <c r="K4730" s="112">
        <v>7673.25</v>
      </c>
      <c r="L4730" s="112">
        <v>23019.75</v>
      </c>
      <c r="M4730" s="112">
        <v>18.269600000000001</v>
      </c>
      <c r="N4730" s="112">
        <v>54.808799999999998</v>
      </c>
      <c r="O4730" s="112">
        <v>0</v>
      </c>
      <c r="P4730" s="112">
        <v>1500</v>
      </c>
      <c r="Q4730" s="112">
        <v>7691.5195999999996</v>
      </c>
      <c r="R4730" s="112">
        <v>21574.558799999999</v>
      </c>
      <c r="S4730" s="111" t="s">
        <v>1386</v>
      </c>
    </row>
    <row r="4731" spans="1:19">
      <c r="A4731" s="111" t="s">
        <v>4648</v>
      </c>
      <c r="B4731" s="143">
        <v>44361</v>
      </c>
      <c r="C4731" s="111" t="s">
        <v>4649</v>
      </c>
      <c r="D4731" s="143">
        <v>44361</v>
      </c>
      <c r="E4731" s="111" t="s">
        <v>1387</v>
      </c>
      <c r="F4731" s="111" t="s">
        <v>4</v>
      </c>
      <c r="G4731" s="111" t="s">
        <v>1018</v>
      </c>
      <c r="H4731" s="111" t="s">
        <v>24</v>
      </c>
      <c r="I4731" s="111" t="s">
        <v>3781</v>
      </c>
      <c r="J4731" s="112">
        <v>8</v>
      </c>
      <c r="K4731" s="112">
        <v>7575</v>
      </c>
      <c r="L4731" s="112">
        <v>60600</v>
      </c>
      <c r="M4731" s="112">
        <v>18.035699999999999</v>
      </c>
      <c r="N4731" s="112">
        <v>144.28559999999999</v>
      </c>
      <c r="O4731" s="112">
        <v>0</v>
      </c>
      <c r="P4731" s="112">
        <v>4000</v>
      </c>
      <c r="Q4731" s="112">
        <v>7593.0357000000004</v>
      </c>
      <c r="R4731" s="112">
        <v>56744.285600000003</v>
      </c>
      <c r="S4731" s="111" t="s">
        <v>1386</v>
      </c>
    </row>
    <row r="4732" spans="1:19">
      <c r="A4732" s="111" t="s">
        <v>4650</v>
      </c>
      <c r="B4732" s="143">
        <v>44361</v>
      </c>
      <c r="C4732" s="111" t="s">
        <v>4651</v>
      </c>
      <c r="D4732" s="143">
        <v>44361</v>
      </c>
      <c r="E4732" s="111" t="s">
        <v>1387</v>
      </c>
      <c r="F4732" s="111" t="s">
        <v>9</v>
      </c>
      <c r="G4732" s="111" t="s">
        <v>1018</v>
      </c>
      <c r="H4732" s="111" t="s">
        <v>24</v>
      </c>
      <c r="I4732" s="111" t="s">
        <v>1286</v>
      </c>
      <c r="J4732" s="112">
        <v>20</v>
      </c>
      <c r="K4732" s="112">
        <v>1361</v>
      </c>
      <c r="L4732" s="112">
        <v>27220</v>
      </c>
      <c r="M4732" s="112">
        <v>3.2404999999999999</v>
      </c>
      <c r="N4732" s="112">
        <v>64.81</v>
      </c>
      <c r="O4732" s="112">
        <v>0</v>
      </c>
      <c r="P4732" s="112">
        <v>0</v>
      </c>
      <c r="Q4732" s="112">
        <v>1364.2405000000001</v>
      </c>
      <c r="R4732" s="112">
        <v>27284.81</v>
      </c>
      <c r="S4732" s="111" t="s">
        <v>1386</v>
      </c>
    </row>
    <row r="4733" spans="1:19">
      <c r="A4733" s="111" t="s">
        <v>4652</v>
      </c>
      <c r="B4733" s="143">
        <v>44361</v>
      </c>
      <c r="C4733" s="111" t="s">
        <v>4653</v>
      </c>
      <c r="D4733" s="143">
        <v>44361</v>
      </c>
      <c r="E4733" s="111" t="s">
        <v>1387</v>
      </c>
      <c r="F4733" s="111" t="s">
        <v>2</v>
      </c>
      <c r="G4733" s="111" t="s">
        <v>1018</v>
      </c>
      <c r="H4733" s="111" t="s">
        <v>24</v>
      </c>
      <c r="I4733" s="111" t="s">
        <v>3781</v>
      </c>
      <c r="J4733" s="112">
        <v>11</v>
      </c>
      <c r="K4733" s="112">
        <v>7575</v>
      </c>
      <c r="L4733" s="112">
        <v>83325</v>
      </c>
      <c r="M4733" s="112">
        <v>18.035699999999999</v>
      </c>
      <c r="N4733" s="112">
        <v>198.39269999999999</v>
      </c>
      <c r="O4733" s="112">
        <v>0</v>
      </c>
      <c r="P4733" s="112">
        <v>5500</v>
      </c>
      <c r="Q4733" s="112">
        <v>7593.0357000000004</v>
      </c>
      <c r="R4733" s="112">
        <v>78023.392699999997</v>
      </c>
      <c r="S4733" s="111" t="s">
        <v>1386</v>
      </c>
    </row>
    <row r="4734" spans="1:19">
      <c r="A4734" s="111" t="s">
        <v>4652</v>
      </c>
      <c r="B4734" s="143">
        <v>44361</v>
      </c>
      <c r="C4734" s="111" t="s">
        <v>4653</v>
      </c>
      <c r="D4734" s="143">
        <v>44361</v>
      </c>
      <c r="E4734" s="111" t="s">
        <v>1387</v>
      </c>
      <c r="F4734" s="111" t="s">
        <v>2</v>
      </c>
      <c r="G4734" s="111" t="s">
        <v>1018</v>
      </c>
      <c r="H4734" s="111" t="s">
        <v>24</v>
      </c>
      <c r="I4734" s="111" t="s">
        <v>1338</v>
      </c>
      <c r="J4734" s="112">
        <v>60</v>
      </c>
      <c r="K4734" s="112">
        <v>1186</v>
      </c>
      <c r="L4734" s="112">
        <v>71160</v>
      </c>
      <c r="M4734" s="112">
        <v>2.8237999999999999</v>
      </c>
      <c r="N4734" s="112">
        <v>169.428</v>
      </c>
      <c r="O4734" s="112">
        <v>0</v>
      </c>
      <c r="P4734" s="112">
        <v>0</v>
      </c>
      <c r="Q4734" s="112">
        <v>1188.8237999999999</v>
      </c>
      <c r="R4734" s="112">
        <v>71329.428</v>
      </c>
      <c r="S4734" s="111" t="s">
        <v>1386</v>
      </c>
    </row>
    <row r="4735" spans="1:19">
      <c r="A4735" s="111" t="s">
        <v>4654</v>
      </c>
      <c r="B4735" s="143">
        <v>44361</v>
      </c>
      <c r="C4735" s="111" t="s">
        <v>4655</v>
      </c>
      <c r="D4735" s="143">
        <v>44361</v>
      </c>
      <c r="E4735" s="111" t="s">
        <v>1387</v>
      </c>
      <c r="F4735" s="111" t="s">
        <v>18</v>
      </c>
      <c r="G4735" s="111" t="s">
        <v>19</v>
      </c>
      <c r="H4735" s="111" t="s">
        <v>13</v>
      </c>
      <c r="I4735" s="111" t="s">
        <v>1436</v>
      </c>
      <c r="J4735" s="112">
        <v>50</v>
      </c>
      <c r="K4735" s="112">
        <v>1176</v>
      </c>
      <c r="L4735" s="112">
        <v>58800</v>
      </c>
      <c r="M4735" s="112">
        <v>2.8</v>
      </c>
      <c r="N4735" s="112">
        <v>140</v>
      </c>
      <c r="O4735" s="112">
        <v>0</v>
      </c>
      <c r="P4735" s="112">
        <v>0</v>
      </c>
      <c r="Q4735" s="112">
        <v>1178.8</v>
      </c>
      <c r="R4735" s="112">
        <v>58940</v>
      </c>
      <c r="S4735" s="111" t="s">
        <v>1386</v>
      </c>
    </row>
    <row r="4736" spans="1:19">
      <c r="A4736" s="111" t="s">
        <v>4654</v>
      </c>
      <c r="B4736" s="143">
        <v>44361</v>
      </c>
      <c r="C4736" s="111" t="s">
        <v>4655</v>
      </c>
      <c r="D4736" s="143">
        <v>44361</v>
      </c>
      <c r="E4736" s="111" t="s">
        <v>1387</v>
      </c>
      <c r="F4736" s="111" t="s">
        <v>18</v>
      </c>
      <c r="G4736" s="111" t="s">
        <v>19</v>
      </c>
      <c r="H4736" s="111" t="s">
        <v>13</v>
      </c>
      <c r="I4736" s="111" t="s">
        <v>1286</v>
      </c>
      <c r="J4736" s="112">
        <v>40</v>
      </c>
      <c r="K4736" s="112">
        <v>1361</v>
      </c>
      <c r="L4736" s="112">
        <v>54440</v>
      </c>
      <c r="M4736" s="112">
        <v>3.24</v>
      </c>
      <c r="N4736" s="112">
        <v>129.6</v>
      </c>
      <c r="O4736" s="112">
        <v>0</v>
      </c>
      <c r="P4736" s="112">
        <v>0</v>
      </c>
      <c r="Q4736" s="112">
        <v>1364.2405000000001</v>
      </c>
      <c r="R4736" s="112">
        <v>54569.62</v>
      </c>
      <c r="S4736" s="111" t="s">
        <v>1386</v>
      </c>
    </row>
    <row r="4737" spans="1:19">
      <c r="A4737" s="111" t="s">
        <v>4654</v>
      </c>
      <c r="B4737" s="143">
        <v>44361</v>
      </c>
      <c r="C4737" s="111" t="s">
        <v>4655</v>
      </c>
      <c r="D4737" s="143">
        <v>44361</v>
      </c>
      <c r="E4737" s="111" t="s">
        <v>1387</v>
      </c>
      <c r="F4737" s="111" t="s">
        <v>18</v>
      </c>
      <c r="G4737" s="111" t="s">
        <v>19</v>
      </c>
      <c r="H4737" s="111" t="s">
        <v>13</v>
      </c>
      <c r="I4737" s="111" t="s">
        <v>1283</v>
      </c>
      <c r="J4737" s="112">
        <v>40</v>
      </c>
      <c r="K4737" s="112">
        <v>1244</v>
      </c>
      <c r="L4737" s="112">
        <v>49760</v>
      </c>
      <c r="M4737" s="112">
        <v>2.9620000000000002</v>
      </c>
      <c r="N4737" s="112">
        <v>118.48</v>
      </c>
      <c r="O4737" s="112">
        <v>0</v>
      </c>
      <c r="P4737" s="112">
        <v>0</v>
      </c>
      <c r="Q4737" s="112">
        <v>1246.9619</v>
      </c>
      <c r="R4737" s="112">
        <v>49878.476000000002</v>
      </c>
      <c r="S4737" s="111" t="s">
        <v>1386</v>
      </c>
    </row>
    <row r="4738" spans="1:19" ht="25.5">
      <c r="A4738" s="111" t="s">
        <v>4656</v>
      </c>
      <c r="B4738" s="143">
        <v>44361</v>
      </c>
      <c r="C4738" s="111" t="s">
        <v>4657</v>
      </c>
      <c r="D4738" s="143">
        <v>44361</v>
      </c>
      <c r="E4738" s="111" t="s">
        <v>1387</v>
      </c>
      <c r="F4738" s="111" t="s">
        <v>22</v>
      </c>
      <c r="G4738" s="111" t="s">
        <v>1022</v>
      </c>
      <c r="H4738" s="111" t="s">
        <v>13</v>
      </c>
      <c r="I4738" s="111" t="s">
        <v>3349</v>
      </c>
      <c r="J4738" s="112">
        <v>10</v>
      </c>
      <c r="K4738" s="112">
        <v>9950</v>
      </c>
      <c r="L4738" s="112">
        <v>99500</v>
      </c>
      <c r="M4738" s="112">
        <v>23.69</v>
      </c>
      <c r="N4738" s="112">
        <v>236.9</v>
      </c>
      <c r="O4738" s="112">
        <v>0</v>
      </c>
      <c r="P4738" s="112">
        <v>0</v>
      </c>
      <c r="Q4738" s="112">
        <v>9973.6905000000006</v>
      </c>
      <c r="R4738" s="112">
        <v>99736.904999999999</v>
      </c>
      <c r="S4738" s="111" t="s">
        <v>1386</v>
      </c>
    </row>
    <row r="4739" spans="1:19" ht="25.5">
      <c r="A4739" s="111" t="s">
        <v>4658</v>
      </c>
      <c r="B4739" s="143">
        <v>44361</v>
      </c>
      <c r="C4739" s="111" t="s">
        <v>4659</v>
      </c>
      <c r="D4739" s="143">
        <v>44361</v>
      </c>
      <c r="E4739" s="111" t="s">
        <v>1387</v>
      </c>
      <c r="F4739" s="111" t="s">
        <v>38</v>
      </c>
      <c r="G4739" s="111" t="s">
        <v>37</v>
      </c>
      <c r="H4739" s="111" t="s">
        <v>13</v>
      </c>
      <c r="I4739" s="111" t="s">
        <v>3349</v>
      </c>
      <c r="J4739" s="112">
        <v>80</v>
      </c>
      <c r="K4739" s="112">
        <v>9950</v>
      </c>
      <c r="L4739" s="112">
        <v>796000</v>
      </c>
      <c r="M4739" s="112">
        <v>23.69</v>
      </c>
      <c r="N4739" s="112">
        <v>1895.2</v>
      </c>
      <c r="O4739" s="112">
        <v>0</v>
      </c>
      <c r="P4739" s="112">
        <v>0</v>
      </c>
      <c r="Q4739" s="112">
        <v>9973.6905000000006</v>
      </c>
      <c r="R4739" s="112">
        <v>797895.24</v>
      </c>
      <c r="S4739" s="111" t="s">
        <v>1386</v>
      </c>
    </row>
    <row r="4740" spans="1:19">
      <c r="A4740" s="111" t="s">
        <v>4660</v>
      </c>
      <c r="B4740" s="143">
        <v>44361</v>
      </c>
      <c r="C4740" s="111" t="s">
        <v>4661</v>
      </c>
      <c r="D4740" s="143">
        <v>44361</v>
      </c>
      <c r="E4740" s="111" t="s">
        <v>1387</v>
      </c>
      <c r="F4740" s="111" t="s">
        <v>52</v>
      </c>
      <c r="G4740" s="111" t="s">
        <v>1025</v>
      </c>
      <c r="H4740" s="111" t="s">
        <v>13</v>
      </c>
      <c r="I4740" s="111" t="s">
        <v>3781</v>
      </c>
      <c r="J4740" s="112">
        <v>30</v>
      </c>
      <c r="K4740" s="112">
        <v>7575</v>
      </c>
      <c r="L4740" s="112">
        <v>227250</v>
      </c>
      <c r="M4740" s="112">
        <v>18.036000000000001</v>
      </c>
      <c r="N4740" s="112">
        <v>541.08000000000004</v>
      </c>
      <c r="O4740" s="112">
        <v>0</v>
      </c>
      <c r="P4740" s="112">
        <v>15000</v>
      </c>
      <c r="Q4740" s="112">
        <v>7593.0357000000004</v>
      </c>
      <c r="R4740" s="112">
        <v>212791.071</v>
      </c>
      <c r="S4740" s="111" t="s">
        <v>1386</v>
      </c>
    </row>
    <row r="4741" spans="1:19">
      <c r="A4741" s="111" t="s">
        <v>4660</v>
      </c>
      <c r="B4741" s="143">
        <v>44361</v>
      </c>
      <c r="C4741" s="111" t="s">
        <v>4661</v>
      </c>
      <c r="D4741" s="143">
        <v>44361</v>
      </c>
      <c r="E4741" s="111" t="s">
        <v>1387</v>
      </c>
      <c r="F4741" s="111" t="s">
        <v>52</v>
      </c>
      <c r="G4741" s="111" t="s">
        <v>1025</v>
      </c>
      <c r="H4741" s="111" t="s">
        <v>13</v>
      </c>
      <c r="I4741" s="111" t="s">
        <v>1127</v>
      </c>
      <c r="J4741" s="112">
        <v>80</v>
      </c>
      <c r="K4741" s="112">
        <v>1419</v>
      </c>
      <c r="L4741" s="112">
        <v>113520</v>
      </c>
      <c r="M4741" s="112">
        <v>3.379</v>
      </c>
      <c r="N4741" s="112">
        <v>270.32</v>
      </c>
      <c r="O4741" s="112">
        <v>0</v>
      </c>
      <c r="P4741" s="112">
        <v>0</v>
      </c>
      <c r="Q4741" s="112">
        <v>1422.3786</v>
      </c>
      <c r="R4741" s="112">
        <v>113790.288</v>
      </c>
      <c r="S4741" s="111" t="s">
        <v>1386</v>
      </c>
    </row>
    <row r="4742" spans="1:19">
      <c r="A4742" s="111" t="s">
        <v>4660</v>
      </c>
      <c r="B4742" s="143">
        <v>44361</v>
      </c>
      <c r="C4742" s="111" t="s">
        <v>4661</v>
      </c>
      <c r="D4742" s="143">
        <v>44361</v>
      </c>
      <c r="E4742" s="111" t="s">
        <v>1387</v>
      </c>
      <c r="F4742" s="111" t="s">
        <v>52</v>
      </c>
      <c r="G4742" s="111" t="s">
        <v>1025</v>
      </c>
      <c r="H4742" s="111" t="s">
        <v>13</v>
      </c>
      <c r="I4742" s="111" t="s">
        <v>1436</v>
      </c>
      <c r="J4742" s="112">
        <v>100</v>
      </c>
      <c r="K4742" s="112">
        <v>1176</v>
      </c>
      <c r="L4742" s="112">
        <v>117600</v>
      </c>
      <c r="M4742" s="112">
        <v>2.8</v>
      </c>
      <c r="N4742" s="112">
        <v>280</v>
      </c>
      <c r="O4742" s="112">
        <v>0</v>
      </c>
      <c r="P4742" s="112">
        <v>0</v>
      </c>
      <c r="Q4742" s="112">
        <v>1178.8</v>
      </c>
      <c r="R4742" s="112">
        <v>117880</v>
      </c>
      <c r="S4742" s="111" t="s">
        <v>1386</v>
      </c>
    </row>
    <row r="4743" spans="1:19">
      <c r="A4743" s="111" t="s">
        <v>4662</v>
      </c>
      <c r="B4743" s="143">
        <v>44361</v>
      </c>
      <c r="C4743" s="111" t="s">
        <v>4663</v>
      </c>
      <c r="D4743" s="143">
        <v>44361</v>
      </c>
      <c r="E4743" s="111" t="s">
        <v>1387</v>
      </c>
      <c r="F4743" s="111" t="s">
        <v>62</v>
      </c>
      <c r="G4743" s="111" t="s">
        <v>1396</v>
      </c>
      <c r="H4743" s="111" t="s">
        <v>54</v>
      </c>
      <c r="I4743" s="111" t="s">
        <v>1286</v>
      </c>
      <c r="J4743" s="112">
        <v>30</v>
      </c>
      <c r="K4743" s="112">
        <v>1361</v>
      </c>
      <c r="L4743" s="112">
        <v>40830</v>
      </c>
      <c r="M4743" s="112">
        <v>3.2404999999999999</v>
      </c>
      <c r="N4743" s="112">
        <v>97.215000000000003</v>
      </c>
      <c r="O4743" s="112">
        <v>0</v>
      </c>
      <c r="P4743" s="112">
        <v>0</v>
      </c>
      <c r="Q4743" s="112">
        <v>1364.2405000000001</v>
      </c>
      <c r="R4743" s="112">
        <v>40927.214999999997</v>
      </c>
      <c r="S4743" s="111" t="s">
        <v>1386</v>
      </c>
    </row>
    <row r="4744" spans="1:19">
      <c r="A4744" s="111" t="s">
        <v>4662</v>
      </c>
      <c r="B4744" s="143">
        <v>44361</v>
      </c>
      <c r="C4744" s="111" t="s">
        <v>4663</v>
      </c>
      <c r="D4744" s="143">
        <v>44361</v>
      </c>
      <c r="E4744" s="111" t="s">
        <v>1387</v>
      </c>
      <c r="F4744" s="111" t="s">
        <v>62</v>
      </c>
      <c r="G4744" s="111" t="s">
        <v>1396</v>
      </c>
      <c r="H4744" s="111" t="s">
        <v>54</v>
      </c>
      <c r="I4744" s="111" t="s">
        <v>1334</v>
      </c>
      <c r="J4744" s="112">
        <v>28</v>
      </c>
      <c r="K4744" s="112">
        <v>1400</v>
      </c>
      <c r="L4744" s="112">
        <v>39200</v>
      </c>
      <c r="M4744" s="112">
        <v>3.3332999999999999</v>
      </c>
      <c r="N4744" s="112">
        <v>93.332400000000007</v>
      </c>
      <c r="O4744" s="112">
        <v>0</v>
      </c>
      <c r="P4744" s="112">
        <v>0</v>
      </c>
      <c r="Q4744" s="112">
        <v>1403.3333</v>
      </c>
      <c r="R4744" s="112">
        <v>39293.332399999999</v>
      </c>
      <c r="S4744" s="111" t="s">
        <v>1386</v>
      </c>
    </row>
    <row r="4745" spans="1:19">
      <c r="A4745" s="111" t="s">
        <v>4664</v>
      </c>
      <c r="B4745" s="143">
        <v>44361</v>
      </c>
      <c r="C4745" s="111" t="s">
        <v>4665</v>
      </c>
      <c r="D4745" s="143">
        <v>44361</v>
      </c>
      <c r="E4745" s="111" t="s">
        <v>1387</v>
      </c>
      <c r="F4745" s="111" t="s">
        <v>1352</v>
      </c>
      <c r="G4745" s="111" t="s">
        <v>57</v>
      </c>
      <c r="H4745" s="111" t="s">
        <v>54</v>
      </c>
      <c r="I4745" s="111" t="s">
        <v>3781</v>
      </c>
      <c r="J4745" s="112">
        <v>10</v>
      </c>
      <c r="K4745" s="112">
        <v>7575</v>
      </c>
      <c r="L4745" s="112">
        <v>75750</v>
      </c>
      <c r="M4745" s="112">
        <v>18.035699999999999</v>
      </c>
      <c r="N4745" s="112">
        <v>180.357</v>
      </c>
      <c r="O4745" s="112">
        <v>0</v>
      </c>
      <c r="P4745" s="112">
        <v>5000</v>
      </c>
      <c r="Q4745" s="112">
        <v>7593.0357000000004</v>
      </c>
      <c r="R4745" s="112">
        <v>70930.357000000004</v>
      </c>
      <c r="S4745" s="111" t="s">
        <v>1386</v>
      </c>
    </row>
    <row r="4746" spans="1:19" ht="25.5">
      <c r="A4746" s="111" t="s">
        <v>4664</v>
      </c>
      <c r="B4746" s="143">
        <v>44361</v>
      </c>
      <c r="C4746" s="111" t="s">
        <v>4665</v>
      </c>
      <c r="D4746" s="143">
        <v>44361</v>
      </c>
      <c r="E4746" s="111" t="s">
        <v>1387</v>
      </c>
      <c r="F4746" s="111" t="s">
        <v>1352</v>
      </c>
      <c r="G4746" s="111" t="s">
        <v>57</v>
      </c>
      <c r="H4746" s="111" t="s">
        <v>54</v>
      </c>
      <c r="I4746" s="111" t="s">
        <v>3349</v>
      </c>
      <c r="J4746" s="112">
        <v>3</v>
      </c>
      <c r="K4746" s="112">
        <v>9950</v>
      </c>
      <c r="L4746" s="112">
        <v>29850</v>
      </c>
      <c r="M4746" s="112">
        <v>23.6905</v>
      </c>
      <c r="N4746" s="112">
        <v>71.0715</v>
      </c>
      <c r="O4746" s="112">
        <v>0</v>
      </c>
      <c r="P4746" s="112">
        <v>0</v>
      </c>
      <c r="Q4746" s="112">
        <v>9973.6905000000006</v>
      </c>
      <c r="R4746" s="112">
        <v>29921.071499999998</v>
      </c>
      <c r="S4746" s="111" t="s">
        <v>1386</v>
      </c>
    </row>
    <row r="4747" spans="1:19">
      <c r="A4747" s="111" t="s">
        <v>4664</v>
      </c>
      <c r="B4747" s="143">
        <v>44361</v>
      </c>
      <c r="C4747" s="111" t="s">
        <v>4665</v>
      </c>
      <c r="D4747" s="143">
        <v>44361</v>
      </c>
      <c r="E4747" s="111" t="s">
        <v>1387</v>
      </c>
      <c r="F4747" s="111" t="s">
        <v>1352</v>
      </c>
      <c r="G4747" s="111" t="s">
        <v>57</v>
      </c>
      <c r="H4747" s="111" t="s">
        <v>54</v>
      </c>
      <c r="I4747" s="111" t="s">
        <v>1286</v>
      </c>
      <c r="J4747" s="112">
        <v>40</v>
      </c>
      <c r="K4747" s="112">
        <v>1361</v>
      </c>
      <c r="L4747" s="112">
        <v>54440</v>
      </c>
      <c r="M4747" s="112">
        <v>3.2404999999999999</v>
      </c>
      <c r="N4747" s="112">
        <v>129.62</v>
      </c>
      <c r="O4747" s="112">
        <v>0</v>
      </c>
      <c r="P4747" s="112">
        <v>0</v>
      </c>
      <c r="Q4747" s="112">
        <v>1364.2405000000001</v>
      </c>
      <c r="R4747" s="112">
        <v>54569.62</v>
      </c>
      <c r="S4747" s="111" t="s">
        <v>1386</v>
      </c>
    </row>
    <row r="4748" spans="1:19">
      <c r="A4748" s="111" t="s">
        <v>4664</v>
      </c>
      <c r="B4748" s="143">
        <v>44361</v>
      </c>
      <c r="C4748" s="111" t="s">
        <v>4665</v>
      </c>
      <c r="D4748" s="143">
        <v>44361</v>
      </c>
      <c r="E4748" s="111" t="s">
        <v>1387</v>
      </c>
      <c r="F4748" s="111" t="s">
        <v>1352</v>
      </c>
      <c r="G4748" s="111" t="s">
        <v>57</v>
      </c>
      <c r="H4748" s="111" t="s">
        <v>54</v>
      </c>
      <c r="I4748" s="111" t="s">
        <v>1367</v>
      </c>
      <c r="J4748" s="112">
        <v>40</v>
      </c>
      <c r="K4748" s="112">
        <v>7760</v>
      </c>
      <c r="L4748" s="112">
        <v>310400</v>
      </c>
      <c r="M4748" s="112">
        <v>18.476199999999999</v>
      </c>
      <c r="N4748" s="112">
        <v>739.048</v>
      </c>
      <c r="O4748" s="112">
        <v>0</v>
      </c>
      <c r="P4748" s="112">
        <v>0</v>
      </c>
      <c r="Q4748" s="112">
        <v>7778.4762000000001</v>
      </c>
      <c r="R4748" s="112">
        <v>311139.04800000001</v>
      </c>
      <c r="S4748" s="111" t="s">
        <v>1386</v>
      </c>
    </row>
    <row r="4749" spans="1:19" ht="25.5">
      <c r="A4749" s="111" t="s">
        <v>4664</v>
      </c>
      <c r="B4749" s="143">
        <v>44361</v>
      </c>
      <c r="C4749" s="111" t="s">
        <v>4665</v>
      </c>
      <c r="D4749" s="143">
        <v>44361</v>
      </c>
      <c r="E4749" s="111" t="s">
        <v>1387</v>
      </c>
      <c r="F4749" s="111" t="s">
        <v>1352</v>
      </c>
      <c r="G4749" s="111" t="s">
        <v>57</v>
      </c>
      <c r="H4749" s="111" t="s">
        <v>54</v>
      </c>
      <c r="I4749" s="111" t="s">
        <v>1429</v>
      </c>
      <c r="J4749" s="112">
        <v>5</v>
      </c>
      <c r="K4749" s="112">
        <v>9035</v>
      </c>
      <c r="L4749" s="112">
        <v>45175</v>
      </c>
      <c r="M4749" s="112">
        <v>21.511900000000001</v>
      </c>
      <c r="N4749" s="112">
        <v>107.5595</v>
      </c>
      <c r="O4749" s="112">
        <v>0</v>
      </c>
      <c r="P4749" s="112">
        <v>0</v>
      </c>
      <c r="Q4749" s="112">
        <v>9056.5118999999995</v>
      </c>
      <c r="R4749" s="112">
        <v>45282.559500000003</v>
      </c>
      <c r="S4749" s="111" t="s">
        <v>1386</v>
      </c>
    </row>
    <row r="4750" spans="1:19">
      <c r="A4750" s="111" t="s">
        <v>4666</v>
      </c>
      <c r="B4750" s="143">
        <v>44361</v>
      </c>
      <c r="C4750" s="111" t="s">
        <v>4667</v>
      </c>
      <c r="D4750" s="143">
        <v>44361</v>
      </c>
      <c r="E4750" s="111" t="s">
        <v>1387</v>
      </c>
      <c r="F4750" s="111" t="s">
        <v>116</v>
      </c>
      <c r="G4750" s="111" t="s">
        <v>991</v>
      </c>
      <c r="H4750" s="111" t="s">
        <v>54</v>
      </c>
      <c r="I4750" s="111" t="s">
        <v>1283</v>
      </c>
      <c r="J4750" s="112">
        <v>20</v>
      </c>
      <c r="K4750" s="112">
        <v>1244</v>
      </c>
      <c r="L4750" s="112">
        <v>24880</v>
      </c>
      <c r="M4750" s="112">
        <v>2.9619</v>
      </c>
      <c r="N4750" s="112">
        <v>59.238</v>
      </c>
      <c r="O4750" s="112">
        <v>0</v>
      </c>
      <c r="P4750" s="112">
        <v>0</v>
      </c>
      <c r="Q4750" s="112">
        <v>1246.9619</v>
      </c>
      <c r="R4750" s="112">
        <v>24939.238000000001</v>
      </c>
      <c r="S4750" s="111" t="s">
        <v>1386</v>
      </c>
    </row>
    <row r="4751" spans="1:19">
      <c r="A4751" s="111" t="s">
        <v>4666</v>
      </c>
      <c r="B4751" s="143">
        <v>44361</v>
      </c>
      <c r="C4751" s="111" t="s">
        <v>4667</v>
      </c>
      <c r="D4751" s="143">
        <v>44361</v>
      </c>
      <c r="E4751" s="111" t="s">
        <v>1387</v>
      </c>
      <c r="F4751" s="111" t="s">
        <v>116</v>
      </c>
      <c r="G4751" s="111" t="s">
        <v>991</v>
      </c>
      <c r="H4751" s="111" t="s">
        <v>54</v>
      </c>
      <c r="I4751" s="111" t="s">
        <v>1127</v>
      </c>
      <c r="J4751" s="112">
        <v>20</v>
      </c>
      <c r="K4751" s="112">
        <v>1419</v>
      </c>
      <c r="L4751" s="112">
        <v>28380</v>
      </c>
      <c r="M4751" s="112">
        <v>3.3786</v>
      </c>
      <c r="N4751" s="112">
        <v>67.572000000000003</v>
      </c>
      <c r="O4751" s="112">
        <v>0</v>
      </c>
      <c r="P4751" s="112">
        <v>0</v>
      </c>
      <c r="Q4751" s="112">
        <v>1422.3786</v>
      </c>
      <c r="R4751" s="112">
        <v>28447.572</v>
      </c>
      <c r="S4751" s="111" t="s">
        <v>1386</v>
      </c>
    </row>
    <row r="4752" spans="1:19">
      <c r="A4752" s="111" t="s">
        <v>4666</v>
      </c>
      <c r="B4752" s="143">
        <v>44361</v>
      </c>
      <c r="C4752" s="111" t="s">
        <v>4667</v>
      </c>
      <c r="D4752" s="143">
        <v>44361</v>
      </c>
      <c r="E4752" s="111" t="s">
        <v>1387</v>
      </c>
      <c r="F4752" s="111" t="s">
        <v>116</v>
      </c>
      <c r="G4752" s="111" t="s">
        <v>991</v>
      </c>
      <c r="H4752" s="111" t="s">
        <v>54</v>
      </c>
      <c r="I4752" s="111" t="s">
        <v>1367</v>
      </c>
      <c r="J4752" s="112">
        <v>10</v>
      </c>
      <c r="K4752" s="112">
        <v>7760</v>
      </c>
      <c r="L4752" s="112">
        <v>77600</v>
      </c>
      <c r="M4752" s="112">
        <v>18.476199999999999</v>
      </c>
      <c r="N4752" s="112">
        <v>184.762</v>
      </c>
      <c r="O4752" s="112">
        <v>0</v>
      </c>
      <c r="P4752" s="112">
        <v>0</v>
      </c>
      <c r="Q4752" s="112">
        <v>7778.4762000000001</v>
      </c>
      <c r="R4752" s="112">
        <v>77784.762000000002</v>
      </c>
      <c r="S4752" s="111" t="s">
        <v>1386</v>
      </c>
    </row>
    <row r="4753" spans="1:19">
      <c r="A4753" s="111" t="s">
        <v>4666</v>
      </c>
      <c r="B4753" s="143">
        <v>44361</v>
      </c>
      <c r="C4753" s="111" t="s">
        <v>4667</v>
      </c>
      <c r="D4753" s="143">
        <v>44361</v>
      </c>
      <c r="E4753" s="111" t="s">
        <v>1387</v>
      </c>
      <c r="F4753" s="111" t="s">
        <v>116</v>
      </c>
      <c r="G4753" s="111" t="s">
        <v>991</v>
      </c>
      <c r="H4753" s="111" t="s">
        <v>54</v>
      </c>
      <c r="I4753" s="111" t="s">
        <v>1338</v>
      </c>
      <c r="J4753" s="112">
        <v>20</v>
      </c>
      <c r="K4753" s="112">
        <v>1186</v>
      </c>
      <c r="L4753" s="112">
        <v>23720</v>
      </c>
      <c r="M4753" s="112">
        <v>2.8237999999999999</v>
      </c>
      <c r="N4753" s="112">
        <v>56.475999999999999</v>
      </c>
      <c r="O4753" s="112">
        <v>0</v>
      </c>
      <c r="P4753" s="112">
        <v>0</v>
      </c>
      <c r="Q4753" s="112">
        <v>1188.8237999999999</v>
      </c>
      <c r="R4753" s="112">
        <v>23776.475999999999</v>
      </c>
      <c r="S4753" s="111" t="s">
        <v>1386</v>
      </c>
    </row>
    <row r="4754" spans="1:19">
      <c r="A4754" s="111" t="s">
        <v>4666</v>
      </c>
      <c r="B4754" s="143">
        <v>44361</v>
      </c>
      <c r="C4754" s="111" t="s">
        <v>4667</v>
      </c>
      <c r="D4754" s="143">
        <v>44361</v>
      </c>
      <c r="E4754" s="111" t="s">
        <v>1387</v>
      </c>
      <c r="F4754" s="111" t="s">
        <v>116</v>
      </c>
      <c r="G4754" s="111" t="s">
        <v>991</v>
      </c>
      <c r="H4754" s="111" t="s">
        <v>54</v>
      </c>
      <c r="I4754" s="111" t="s">
        <v>1286</v>
      </c>
      <c r="J4754" s="112">
        <v>20</v>
      </c>
      <c r="K4754" s="112">
        <v>1361</v>
      </c>
      <c r="L4754" s="112">
        <v>27220</v>
      </c>
      <c r="M4754" s="112">
        <v>3.2404999999999999</v>
      </c>
      <c r="N4754" s="112">
        <v>64.81</v>
      </c>
      <c r="O4754" s="112">
        <v>0</v>
      </c>
      <c r="P4754" s="112">
        <v>0</v>
      </c>
      <c r="Q4754" s="112">
        <v>1364.2405000000001</v>
      </c>
      <c r="R4754" s="112">
        <v>27284.81</v>
      </c>
      <c r="S4754" s="111" t="s">
        <v>1386</v>
      </c>
    </row>
    <row r="4755" spans="1:19">
      <c r="A4755" s="111" t="s">
        <v>4668</v>
      </c>
      <c r="B4755" s="143">
        <v>44361</v>
      </c>
      <c r="C4755" s="111" t="s">
        <v>4669</v>
      </c>
      <c r="D4755" s="143">
        <v>44361</v>
      </c>
      <c r="E4755" s="111" t="s">
        <v>1387</v>
      </c>
      <c r="F4755" s="111" t="s">
        <v>65</v>
      </c>
      <c r="G4755" s="111" t="s">
        <v>66</v>
      </c>
      <c r="H4755" s="111" t="s">
        <v>54</v>
      </c>
      <c r="I4755" s="111" t="s">
        <v>1286</v>
      </c>
      <c r="J4755" s="112">
        <v>20</v>
      </c>
      <c r="K4755" s="112">
        <v>1361</v>
      </c>
      <c r="L4755" s="112">
        <v>27220</v>
      </c>
      <c r="M4755" s="112">
        <v>3.2404999999999999</v>
      </c>
      <c r="N4755" s="112">
        <v>64.81</v>
      </c>
      <c r="O4755" s="112">
        <v>0</v>
      </c>
      <c r="P4755" s="112">
        <v>0</v>
      </c>
      <c r="Q4755" s="112">
        <v>1364.2405000000001</v>
      </c>
      <c r="R4755" s="112">
        <v>27284.81</v>
      </c>
      <c r="S4755" s="111" t="s">
        <v>1386</v>
      </c>
    </row>
    <row r="4756" spans="1:19">
      <c r="A4756" s="111" t="s">
        <v>4668</v>
      </c>
      <c r="B4756" s="143">
        <v>44361</v>
      </c>
      <c r="C4756" s="111" t="s">
        <v>4669</v>
      </c>
      <c r="D4756" s="143">
        <v>44361</v>
      </c>
      <c r="E4756" s="111" t="s">
        <v>1387</v>
      </c>
      <c r="F4756" s="111" t="s">
        <v>65</v>
      </c>
      <c r="G4756" s="111" t="s">
        <v>66</v>
      </c>
      <c r="H4756" s="111" t="s">
        <v>54</v>
      </c>
      <c r="I4756" s="111" t="s">
        <v>1436</v>
      </c>
      <c r="J4756" s="112">
        <v>40</v>
      </c>
      <c r="K4756" s="112">
        <v>1176</v>
      </c>
      <c r="L4756" s="112">
        <v>47040</v>
      </c>
      <c r="M4756" s="112">
        <v>2.8</v>
      </c>
      <c r="N4756" s="112">
        <v>112</v>
      </c>
      <c r="O4756" s="112">
        <v>0</v>
      </c>
      <c r="P4756" s="112">
        <v>0</v>
      </c>
      <c r="Q4756" s="112">
        <v>1178.8</v>
      </c>
      <c r="R4756" s="112">
        <v>47152</v>
      </c>
      <c r="S4756" s="111" t="s">
        <v>1386</v>
      </c>
    </row>
    <row r="4757" spans="1:19">
      <c r="A4757" s="111" t="s">
        <v>4668</v>
      </c>
      <c r="B4757" s="143">
        <v>44361</v>
      </c>
      <c r="C4757" s="111" t="s">
        <v>4669</v>
      </c>
      <c r="D4757" s="143">
        <v>44361</v>
      </c>
      <c r="E4757" s="111" t="s">
        <v>1387</v>
      </c>
      <c r="F4757" s="111" t="s">
        <v>65</v>
      </c>
      <c r="G4757" s="111" t="s">
        <v>66</v>
      </c>
      <c r="H4757" s="111" t="s">
        <v>54</v>
      </c>
      <c r="I4757" s="111" t="s">
        <v>1127</v>
      </c>
      <c r="J4757" s="112">
        <v>60</v>
      </c>
      <c r="K4757" s="112">
        <v>1419</v>
      </c>
      <c r="L4757" s="112">
        <v>85140</v>
      </c>
      <c r="M4757" s="112">
        <v>3.3786</v>
      </c>
      <c r="N4757" s="112">
        <v>202.71600000000001</v>
      </c>
      <c r="O4757" s="112">
        <v>0</v>
      </c>
      <c r="P4757" s="112">
        <v>0</v>
      </c>
      <c r="Q4757" s="112">
        <v>1422.3786</v>
      </c>
      <c r="R4757" s="112">
        <v>85342.716</v>
      </c>
      <c r="S4757" s="111" t="s">
        <v>1386</v>
      </c>
    </row>
    <row r="4758" spans="1:19">
      <c r="A4758" s="111" t="s">
        <v>4670</v>
      </c>
      <c r="B4758" s="143">
        <v>44361</v>
      </c>
      <c r="C4758" s="111" t="s">
        <v>4671</v>
      </c>
      <c r="D4758" s="143">
        <v>44361</v>
      </c>
      <c r="E4758" s="111" t="s">
        <v>1387</v>
      </c>
      <c r="F4758" s="111" t="s">
        <v>73</v>
      </c>
      <c r="G4758" s="111" t="s">
        <v>66</v>
      </c>
      <c r="H4758" s="111" t="s">
        <v>54</v>
      </c>
      <c r="I4758" s="111" t="s">
        <v>1286</v>
      </c>
      <c r="J4758" s="112">
        <v>40</v>
      </c>
      <c r="K4758" s="112">
        <v>1361</v>
      </c>
      <c r="L4758" s="112">
        <v>54440</v>
      </c>
      <c r="M4758" s="112">
        <v>3.2404999999999999</v>
      </c>
      <c r="N4758" s="112">
        <v>129.62</v>
      </c>
      <c r="O4758" s="112">
        <v>0</v>
      </c>
      <c r="P4758" s="112">
        <v>0</v>
      </c>
      <c r="Q4758" s="112">
        <v>1364.2405000000001</v>
      </c>
      <c r="R4758" s="112">
        <v>54569.62</v>
      </c>
      <c r="S4758" s="111" t="s">
        <v>1386</v>
      </c>
    </row>
    <row r="4759" spans="1:19">
      <c r="A4759" s="111" t="s">
        <v>4672</v>
      </c>
      <c r="B4759" s="143">
        <v>44361</v>
      </c>
      <c r="C4759" s="111" t="s">
        <v>4673</v>
      </c>
      <c r="D4759" s="143">
        <v>44361</v>
      </c>
      <c r="E4759" s="111" t="s">
        <v>1387</v>
      </c>
      <c r="F4759" s="111" t="s">
        <v>64</v>
      </c>
      <c r="G4759" s="111" t="s">
        <v>991</v>
      </c>
      <c r="H4759" s="111" t="s">
        <v>54</v>
      </c>
      <c r="I4759" s="111" t="s">
        <v>1286</v>
      </c>
      <c r="J4759" s="112">
        <v>40</v>
      </c>
      <c r="K4759" s="112">
        <v>1361</v>
      </c>
      <c r="L4759" s="112">
        <v>54440</v>
      </c>
      <c r="M4759" s="112">
        <v>3.2404999999999999</v>
      </c>
      <c r="N4759" s="112">
        <v>129.62</v>
      </c>
      <c r="O4759" s="112">
        <v>0</v>
      </c>
      <c r="P4759" s="112">
        <v>0</v>
      </c>
      <c r="Q4759" s="112">
        <v>1364.2405000000001</v>
      </c>
      <c r="R4759" s="112">
        <v>54569.62</v>
      </c>
      <c r="S4759" s="111" t="s">
        <v>1386</v>
      </c>
    </row>
    <row r="4760" spans="1:19">
      <c r="A4760" s="111" t="s">
        <v>4672</v>
      </c>
      <c r="B4760" s="143">
        <v>44361</v>
      </c>
      <c r="C4760" s="111" t="s">
        <v>4673</v>
      </c>
      <c r="D4760" s="143">
        <v>44361</v>
      </c>
      <c r="E4760" s="111" t="s">
        <v>1387</v>
      </c>
      <c r="F4760" s="111" t="s">
        <v>64</v>
      </c>
      <c r="G4760" s="111" t="s">
        <v>991</v>
      </c>
      <c r="H4760" s="111" t="s">
        <v>54</v>
      </c>
      <c r="I4760" s="111" t="s">
        <v>1127</v>
      </c>
      <c r="J4760" s="112">
        <v>40</v>
      </c>
      <c r="K4760" s="112">
        <v>1419</v>
      </c>
      <c r="L4760" s="112">
        <v>56760</v>
      </c>
      <c r="M4760" s="112">
        <v>3.3786</v>
      </c>
      <c r="N4760" s="112">
        <v>135.14400000000001</v>
      </c>
      <c r="O4760" s="112">
        <v>0</v>
      </c>
      <c r="P4760" s="112">
        <v>0</v>
      </c>
      <c r="Q4760" s="112">
        <v>1422.3786</v>
      </c>
      <c r="R4760" s="112">
        <v>56895.144</v>
      </c>
      <c r="S4760" s="111" t="s">
        <v>1386</v>
      </c>
    </row>
    <row r="4761" spans="1:19">
      <c r="A4761" s="111" t="s">
        <v>4672</v>
      </c>
      <c r="B4761" s="143">
        <v>44361</v>
      </c>
      <c r="C4761" s="111" t="s">
        <v>4673</v>
      </c>
      <c r="D4761" s="143">
        <v>44361</v>
      </c>
      <c r="E4761" s="111" t="s">
        <v>1387</v>
      </c>
      <c r="F4761" s="111" t="s">
        <v>64</v>
      </c>
      <c r="G4761" s="111" t="s">
        <v>991</v>
      </c>
      <c r="H4761" s="111" t="s">
        <v>54</v>
      </c>
      <c r="I4761" s="111" t="s">
        <v>1334</v>
      </c>
      <c r="J4761" s="112">
        <v>40</v>
      </c>
      <c r="K4761" s="112">
        <v>1400</v>
      </c>
      <c r="L4761" s="112">
        <v>56000</v>
      </c>
      <c r="M4761" s="112">
        <v>3.3332999999999999</v>
      </c>
      <c r="N4761" s="112">
        <v>133.33199999999999</v>
      </c>
      <c r="O4761" s="112">
        <v>0</v>
      </c>
      <c r="P4761" s="112">
        <v>0</v>
      </c>
      <c r="Q4761" s="112">
        <v>1403.3333</v>
      </c>
      <c r="R4761" s="112">
        <v>56133.332000000002</v>
      </c>
      <c r="S4761" s="111" t="s">
        <v>1386</v>
      </c>
    </row>
    <row r="4762" spans="1:19">
      <c r="A4762" s="111" t="s">
        <v>4672</v>
      </c>
      <c r="B4762" s="143">
        <v>44361</v>
      </c>
      <c r="C4762" s="111" t="s">
        <v>4673</v>
      </c>
      <c r="D4762" s="143">
        <v>44361</v>
      </c>
      <c r="E4762" s="111" t="s">
        <v>1387</v>
      </c>
      <c r="F4762" s="111" t="s">
        <v>64</v>
      </c>
      <c r="G4762" s="111" t="s">
        <v>991</v>
      </c>
      <c r="H4762" s="111" t="s">
        <v>54</v>
      </c>
      <c r="I4762" s="111" t="s">
        <v>3781</v>
      </c>
      <c r="J4762" s="112">
        <v>20</v>
      </c>
      <c r="K4762" s="112">
        <v>7575</v>
      </c>
      <c r="L4762" s="112">
        <v>151500</v>
      </c>
      <c r="M4762" s="112">
        <v>18.035699999999999</v>
      </c>
      <c r="N4762" s="112">
        <v>360.714</v>
      </c>
      <c r="O4762" s="112">
        <v>0</v>
      </c>
      <c r="P4762" s="112">
        <v>10000</v>
      </c>
      <c r="Q4762" s="112">
        <v>7593.0357000000004</v>
      </c>
      <c r="R4762" s="112">
        <v>141860.71400000001</v>
      </c>
      <c r="S4762" s="111" t="s">
        <v>1386</v>
      </c>
    </row>
    <row r="4763" spans="1:19">
      <c r="A4763" s="111" t="s">
        <v>4674</v>
      </c>
      <c r="B4763" s="143">
        <v>44361</v>
      </c>
      <c r="C4763" s="111" t="s">
        <v>4675</v>
      </c>
      <c r="D4763" s="143">
        <v>44361</v>
      </c>
      <c r="E4763" s="111" t="s">
        <v>1387</v>
      </c>
      <c r="F4763" s="111" t="s">
        <v>71</v>
      </c>
      <c r="G4763" s="111" t="s">
        <v>1394</v>
      </c>
      <c r="H4763" s="111" t="s">
        <v>54</v>
      </c>
      <c r="I4763" s="111" t="s">
        <v>3781</v>
      </c>
      <c r="J4763" s="112">
        <v>20</v>
      </c>
      <c r="K4763" s="112">
        <v>7575</v>
      </c>
      <c r="L4763" s="112">
        <v>151500</v>
      </c>
      <c r="M4763" s="112">
        <v>18.035699999999999</v>
      </c>
      <c r="N4763" s="112">
        <v>360.714</v>
      </c>
      <c r="O4763" s="112">
        <v>0</v>
      </c>
      <c r="P4763" s="112">
        <v>10000</v>
      </c>
      <c r="Q4763" s="112">
        <v>7593.0357000000004</v>
      </c>
      <c r="R4763" s="112">
        <v>141860.71400000001</v>
      </c>
      <c r="S4763" s="111" t="s">
        <v>1386</v>
      </c>
    </row>
    <row r="4764" spans="1:19">
      <c r="A4764" s="111" t="s">
        <v>4674</v>
      </c>
      <c r="B4764" s="143">
        <v>44361</v>
      </c>
      <c r="C4764" s="111" t="s">
        <v>4675</v>
      </c>
      <c r="D4764" s="143">
        <v>44361</v>
      </c>
      <c r="E4764" s="111" t="s">
        <v>1387</v>
      </c>
      <c r="F4764" s="111" t="s">
        <v>71</v>
      </c>
      <c r="G4764" s="111" t="s">
        <v>1394</v>
      </c>
      <c r="H4764" s="111" t="s">
        <v>54</v>
      </c>
      <c r="I4764" s="111" t="s">
        <v>1286</v>
      </c>
      <c r="J4764" s="112">
        <v>60</v>
      </c>
      <c r="K4764" s="112">
        <v>1361</v>
      </c>
      <c r="L4764" s="112">
        <v>81660</v>
      </c>
      <c r="M4764" s="112">
        <v>3.2404999999999999</v>
      </c>
      <c r="N4764" s="112">
        <v>194.43</v>
      </c>
      <c r="O4764" s="112">
        <v>0</v>
      </c>
      <c r="P4764" s="112">
        <v>0</v>
      </c>
      <c r="Q4764" s="112">
        <v>1364.2405000000001</v>
      </c>
      <c r="R4764" s="112">
        <v>81854.429999999993</v>
      </c>
      <c r="S4764" s="111" t="s">
        <v>1386</v>
      </c>
    </row>
    <row r="4765" spans="1:19">
      <c r="A4765" s="111" t="s">
        <v>4676</v>
      </c>
      <c r="B4765" s="143">
        <v>44361</v>
      </c>
      <c r="C4765" s="111" t="s">
        <v>4677</v>
      </c>
      <c r="D4765" s="143">
        <v>44361</v>
      </c>
      <c r="E4765" s="111" t="s">
        <v>1387</v>
      </c>
      <c r="F4765" s="111" t="s">
        <v>75</v>
      </c>
      <c r="G4765" s="111" t="s">
        <v>76</v>
      </c>
      <c r="H4765" s="111" t="s">
        <v>54</v>
      </c>
      <c r="I4765" s="111" t="s">
        <v>1286</v>
      </c>
      <c r="J4765" s="112">
        <v>40</v>
      </c>
      <c r="K4765" s="112">
        <v>1361</v>
      </c>
      <c r="L4765" s="112">
        <v>54440</v>
      </c>
      <c r="M4765" s="112">
        <v>3.2404999999999999</v>
      </c>
      <c r="N4765" s="112">
        <v>129.62</v>
      </c>
      <c r="O4765" s="112">
        <v>0</v>
      </c>
      <c r="P4765" s="112">
        <v>0</v>
      </c>
      <c r="Q4765" s="112">
        <v>1364.2405000000001</v>
      </c>
      <c r="R4765" s="112">
        <v>54569.62</v>
      </c>
      <c r="S4765" s="111" t="s">
        <v>1386</v>
      </c>
    </row>
    <row r="4766" spans="1:19">
      <c r="A4766" s="111" t="s">
        <v>4676</v>
      </c>
      <c r="B4766" s="143">
        <v>44361</v>
      </c>
      <c r="C4766" s="111" t="s">
        <v>4677</v>
      </c>
      <c r="D4766" s="143">
        <v>44361</v>
      </c>
      <c r="E4766" s="111" t="s">
        <v>1387</v>
      </c>
      <c r="F4766" s="111" t="s">
        <v>75</v>
      </c>
      <c r="G4766" s="111" t="s">
        <v>76</v>
      </c>
      <c r="H4766" s="111" t="s">
        <v>54</v>
      </c>
      <c r="I4766" s="111" t="s">
        <v>1315</v>
      </c>
      <c r="J4766" s="112">
        <v>5</v>
      </c>
      <c r="K4766" s="112">
        <v>7227</v>
      </c>
      <c r="L4766" s="112">
        <v>36135</v>
      </c>
      <c r="M4766" s="112">
        <v>17.207100000000001</v>
      </c>
      <c r="N4766" s="112">
        <v>86.035499999999999</v>
      </c>
      <c r="O4766" s="112">
        <v>0</v>
      </c>
      <c r="P4766" s="112">
        <v>0</v>
      </c>
      <c r="Q4766" s="112">
        <v>7244.2070999999996</v>
      </c>
      <c r="R4766" s="112">
        <v>36221.035499999998</v>
      </c>
      <c r="S4766" s="111" t="s">
        <v>1386</v>
      </c>
    </row>
    <row r="4767" spans="1:19">
      <c r="A4767" s="111" t="s">
        <v>4676</v>
      </c>
      <c r="B4767" s="143">
        <v>44361</v>
      </c>
      <c r="C4767" s="111" t="s">
        <v>4677</v>
      </c>
      <c r="D4767" s="143">
        <v>44361</v>
      </c>
      <c r="E4767" s="111" t="s">
        <v>1387</v>
      </c>
      <c r="F4767" s="111" t="s">
        <v>75</v>
      </c>
      <c r="G4767" s="111" t="s">
        <v>76</v>
      </c>
      <c r="H4767" s="111" t="s">
        <v>54</v>
      </c>
      <c r="I4767" s="111" t="s">
        <v>1367</v>
      </c>
      <c r="J4767" s="112">
        <v>11</v>
      </c>
      <c r="K4767" s="112">
        <v>7760</v>
      </c>
      <c r="L4767" s="112">
        <v>85360</v>
      </c>
      <c r="M4767" s="112">
        <v>18.476199999999999</v>
      </c>
      <c r="N4767" s="112">
        <v>203.23820000000001</v>
      </c>
      <c r="O4767" s="112">
        <v>0</v>
      </c>
      <c r="P4767" s="112">
        <v>0</v>
      </c>
      <c r="Q4767" s="112">
        <v>7778.4762000000001</v>
      </c>
      <c r="R4767" s="112">
        <v>85563.238200000007</v>
      </c>
      <c r="S4767" s="111" t="s">
        <v>1386</v>
      </c>
    </row>
    <row r="4768" spans="1:19">
      <c r="A4768" s="111" t="s">
        <v>4678</v>
      </c>
      <c r="B4768" s="143">
        <v>44361</v>
      </c>
      <c r="C4768" s="111" t="s">
        <v>4679</v>
      </c>
      <c r="D4768" s="143">
        <v>44361</v>
      </c>
      <c r="E4768" s="111" t="s">
        <v>1387</v>
      </c>
      <c r="F4768" s="111" t="s">
        <v>954</v>
      </c>
      <c r="G4768" s="111" t="s">
        <v>76</v>
      </c>
      <c r="H4768" s="111" t="s">
        <v>54</v>
      </c>
      <c r="I4768" s="111" t="s">
        <v>1436</v>
      </c>
      <c r="J4768" s="112">
        <v>100</v>
      </c>
      <c r="K4768" s="112">
        <v>1176</v>
      </c>
      <c r="L4768" s="112">
        <v>117600</v>
      </c>
      <c r="M4768" s="112">
        <v>2.8</v>
      </c>
      <c r="N4768" s="112">
        <v>280</v>
      </c>
      <c r="O4768" s="112">
        <v>0</v>
      </c>
      <c r="P4768" s="112">
        <v>0</v>
      </c>
      <c r="Q4768" s="112">
        <v>1178.8</v>
      </c>
      <c r="R4768" s="112">
        <v>117880</v>
      </c>
      <c r="S4768" s="111" t="s">
        <v>1386</v>
      </c>
    </row>
    <row r="4769" spans="1:19">
      <c r="A4769" s="111" t="s">
        <v>4678</v>
      </c>
      <c r="B4769" s="143">
        <v>44361</v>
      </c>
      <c r="C4769" s="111" t="s">
        <v>4679</v>
      </c>
      <c r="D4769" s="143">
        <v>44361</v>
      </c>
      <c r="E4769" s="111" t="s">
        <v>1387</v>
      </c>
      <c r="F4769" s="111" t="s">
        <v>954</v>
      </c>
      <c r="G4769" s="111" t="s">
        <v>76</v>
      </c>
      <c r="H4769" s="111" t="s">
        <v>54</v>
      </c>
      <c r="I4769" s="111" t="s">
        <v>1283</v>
      </c>
      <c r="J4769" s="112">
        <v>100</v>
      </c>
      <c r="K4769" s="112">
        <v>1244</v>
      </c>
      <c r="L4769" s="112">
        <v>124400</v>
      </c>
      <c r="M4769" s="112">
        <v>2.9619</v>
      </c>
      <c r="N4769" s="112">
        <v>296.19</v>
      </c>
      <c r="O4769" s="112">
        <v>0</v>
      </c>
      <c r="P4769" s="112">
        <v>0</v>
      </c>
      <c r="Q4769" s="112">
        <v>1246.9619</v>
      </c>
      <c r="R4769" s="112">
        <v>124696.19</v>
      </c>
      <c r="S4769" s="111" t="s">
        <v>1386</v>
      </c>
    </row>
    <row r="4770" spans="1:19">
      <c r="A4770" s="111" t="s">
        <v>4678</v>
      </c>
      <c r="B4770" s="143">
        <v>44361</v>
      </c>
      <c r="C4770" s="111" t="s">
        <v>4679</v>
      </c>
      <c r="D4770" s="143">
        <v>44361</v>
      </c>
      <c r="E4770" s="111" t="s">
        <v>1387</v>
      </c>
      <c r="F4770" s="111" t="s">
        <v>954</v>
      </c>
      <c r="G4770" s="111" t="s">
        <v>76</v>
      </c>
      <c r="H4770" s="111" t="s">
        <v>54</v>
      </c>
      <c r="I4770" s="111" t="s">
        <v>1338</v>
      </c>
      <c r="J4770" s="112">
        <v>160</v>
      </c>
      <c r="K4770" s="112">
        <v>1186</v>
      </c>
      <c r="L4770" s="112">
        <v>189760</v>
      </c>
      <c r="M4770" s="112">
        <v>2.8237999999999999</v>
      </c>
      <c r="N4770" s="112">
        <v>451.80799999999999</v>
      </c>
      <c r="O4770" s="112">
        <v>0</v>
      </c>
      <c r="P4770" s="112">
        <v>0</v>
      </c>
      <c r="Q4770" s="112">
        <v>1188.8237999999999</v>
      </c>
      <c r="R4770" s="112">
        <v>190211.80799999999</v>
      </c>
      <c r="S4770" s="111" t="s">
        <v>1386</v>
      </c>
    </row>
    <row r="4771" spans="1:19">
      <c r="A4771" s="111" t="s">
        <v>4678</v>
      </c>
      <c r="B4771" s="143">
        <v>44361</v>
      </c>
      <c r="C4771" s="111" t="s">
        <v>4679</v>
      </c>
      <c r="D4771" s="143">
        <v>44361</v>
      </c>
      <c r="E4771" s="111" t="s">
        <v>1387</v>
      </c>
      <c r="F4771" s="111" t="s">
        <v>954</v>
      </c>
      <c r="G4771" s="111" t="s">
        <v>76</v>
      </c>
      <c r="H4771" s="111" t="s">
        <v>54</v>
      </c>
      <c r="I4771" s="111" t="s">
        <v>1127</v>
      </c>
      <c r="J4771" s="112">
        <v>60</v>
      </c>
      <c r="K4771" s="112">
        <v>1419</v>
      </c>
      <c r="L4771" s="112">
        <v>85140</v>
      </c>
      <c r="M4771" s="112">
        <v>3.3786</v>
      </c>
      <c r="N4771" s="112">
        <v>202.71600000000001</v>
      </c>
      <c r="O4771" s="112">
        <v>0</v>
      </c>
      <c r="P4771" s="112">
        <v>0</v>
      </c>
      <c r="Q4771" s="112">
        <v>1422.3786</v>
      </c>
      <c r="R4771" s="112">
        <v>85342.716</v>
      </c>
      <c r="S4771" s="111" t="s">
        <v>1386</v>
      </c>
    </row>
    <row r="4772" spans="1:19">
      <c r="A4772" s="111" t="s">
        <v>4680</v>
      </c>
      <c r="B4772" s="143">
        <v>44361</v>
      </c>
      <c r="C4772" s="111" t="s">
        <v>4681</v>
      </c>
      <c r="D4772" s="143">
        <v>44361</v>
      </c>
      <c r="E4772" s="111" t="s">
        <v>1387</v>
      </c>
      <c r="F4772" s="111" t="s">
        <v>1017</v>
      </c>
      <c r="G4772" s="111" t="s">
        <v>1019</v>
      </c>
      <c r="H4772" s="111" t="s">
        <v>117</v>
      </c>
      <c r="I4772" s="111" t="s">
        <v>1334</v>
      </c>
      <c r="J4772" s="112">
        <v>30</v>
      </c>
      <c r="K4772" s="112">
        <v>1400</v>
      </c>
      <c r="L4772" s="112">
        <v>42000</v>
      </c>
      <c r="M4772" s="112">
        <v>3.3332999999999999</v>
      </c>
      <c r="N4772" s="112">
        <v>99.998999999999995</v>
      </c>
      <c r="O4772" s="112">
        <v>0</v>
      </c>
      <c r="P4772" s="112">
        <v>0</v>
      </c>
      <c r="Q4772" s="112">
        <v>1403.3333</v>
      </c>
      <c r="R4772" s="112">
        <v>42099.999000000003</v>
      </c>
      <c r="S4772" s="111" t="s">
        <v>1386</v>
      </c>
    </row>
    <row r="4773" spans="1:19">
      <c r="A4773" s="111" t="s">
        <v>4680</v>
      </c>
      <c r="B4773" s="143">
        <v>44361</v>
      </c>
      <c r="C4773" s="111" t="s">
        <v>4681</v>
      </c>
      <c r="D4773" s="143">
        <v>44361</v>
      </c>
      <c r="E4773" s="111" t="s">
        <v>1387</v>
      </c>
      <c r="F4773" s="111" t="s">
        <v>1017</v>
      </c>
      <c r="G4773" s="111" t="s">
        <v>1019</v>
      </c>
      <c r="H4773" s="111" t="s">
        <v>117</v>
      </c>
      <c r="I4773" s="111" t="s">
        <v>1286</v>
      </c>
      <c r="J4773" s="112">
        <v>40</v>
      </c>
      <c r="K4773" s="112">
        <v>1361</v>
      </c>
      <c r="L4773" s="112">
        <v>54440</v>
      </c>
      <c r="M4773" s="112">
        <v>3.2404999999999999</v>
      </c>
      <c r="N4773" s="112">
        <v>129.62</v>
      </c>
      <c r="O4773" s="112">
        <v>0</v>
      </c>
      <c r="P4773" s="112">
        <v>0</v>
      </c>
      <c r="Q4773" s="112">
        <v>1364.2405000000001</v>
      </c>
      <c r="R4773" s="112">
        <v>54569.62</v>
      </c>
      <c r="S4773" s="111" t="s">
        <v>1386</v>
      </c>
    </row>
    <row r="4774" spans="1:19">
      <c r="A4774" s="111" t="s">
        <v>4680</v>
      </c>
      <c r="B4774" s="143">
        <v>44361</v>
      </c>
      <c r="C4774" s="111" t="s">
        <v>4681</v>
      </c>
      <c r="D4774" s="143">
        <v>44361</v>
      </c>
      <c r="E4774" s="111" t="s">
        <v>1387</v>
      </c>
      <c r="F4774" s="111" t="s">
        <v>1017</v>
      </c>
      <c r="G4774" s="111" t="s">
        <v>1019</v>
      </c>
      <c r="H4774" s="111" t="s">
        <v>117</v>
      </c>
      <c r="I4774" s="111" t="s">
        <v>1436</v>
      </c>
      <c r="J4774" s="112">
        <v>20</v>
      </c>
      <c r="K4774" s="112">
        <v>1176</v>
      </c>
      <c r="L4774" s="112">
        <v>23520</v>
      </c>
      <c r="M4774" s="112">
        <v>2.8</v>
      </c>
      <c r="N4774" s="112">
        <v>56</v>
      </c>
      <c r="O4774" s="112">
        <v>0</v>
      </c>
      <c r="P4774" s="112">
        <v>0</v>
      </c>
      <c r="Q4774" s="112">
        <v>1178.8</v>
      </c>
      <c r="R4774" s="112">
        <v>23576</v>
      </c>
      <c r="S4774" s="111" t="s">
        <v>1386</v>
      </c>
    </row>
    <row r="4775" spans="1:19">
      <c r="A4775" s="111" t="s">
        <v>4680</v>
      </c>
      <c r="B4775" s="143">
        <v>44361</v>
      </c>
      <c r="C4775" s="111" t="s">
        <v>4681</v>
      </c>
      <c r="D4775" s="143">
        <v>44361</v>
      </c>
      <c r="E4775" s="111" t="s">
        <v>1387</v>
      </c>
      <c r="F4775" s="111" t="s">
        <v>1017</v>
      </c>
      <c r="G4775" s="111" t="s">
        <v>1019</v>
      </c>
      <c r="H4775" s="111" t="s">
        <v>117</v>
      </c>
      <c r="I4775" s="111" t="s">
        <v>3781</v>
      </c>
      <c r="J4775" s="112">
        <v>5</v>
      </c>
      <c r="K4775" s="112">
        <v>7575</v>
      </c>
      <c r="L4775" s="112">
        <v>37875</v>
      </c>
      <c r="M4775" s="112">
        <v>18.035699999999999</v>
      </c>
      <c r="N4775" s="112">
        <v>90.1785</v>
      </c>
      <c r="O4775" s="112">
        <v>0</v>
      </c>
      <c r="P4775" s="112">
        <v>2500</v>
      </c>
      <c r="Q4775" s="112">
        <v>7593.0357000000004</v>
      </c>
      <c r="R4775" s="112">
        <v>35465.178500000002</v>
      </c>
      <c r="S4775" s="111" t="s">
        <v>1386</v>
      </c>
    </row>
    <row r="4776" spans="1:19" ht="25.5">
      <c r="A4776" s="111" t="s">
        <v>4682</v>
      </c>
      <c r="B4776" s="143">
        <v>44361</v>
      </c>
      <c r="C4776" s="111" t="s">
        <v>4683</v>
      </c>
      <c r="D4776" s="143">
        <v>44361</v>
      </c>
      <c r="E4776" s="111" t="s">
        <v>1387</v>
      </c>
      <c r="F4776" s="111" t="s">
        <v>1</v>
      </c>
      <c r="G4776" s="111" t="s">
        <v>1019</v>
      </c>
      <c r="H4776" s="111" t="s">
        <v>117</v>
      </c>
      <c r="I4776" s="111" t="s">
        <v>1429</v>
      </c>
      <c r="J4776" s="112">
        <v>5</v>
      </c>
      <c r="K4776" s="112">
        <v>9035</v>
      </c>
      <c r="L4776" s="112">
        <v>45175</v>
      </c>
      <c r="M4776" s="112">
        <v>21.511900000000001</v>
      </c>
      <c r="N4776" s="112">
        <v>107.5595</v>
      </c>
      <c r="O4776" s="112">
        <v>0</v>
      </c>
      <c r="P4776" s="112">
        <v>0</v>
      </c>
      <c r="Q4776" s="112">
        <v>9056.5118999999995</v>
      </c>
      <c r="R4776" s="112">
        <v>45282.559500000003</v>
      </c>
      <c r="S4776" s="111" t="s">
        <v>1386</v>
      </c>
    </row>
    <row r="4777" spans="1:19">
      <c r="A4777" s="111" t="s">
        <v>4682</v>
      </c>
      <c r="B4777" s="143">
        <v>44361</v>
      </c>
      <c r="C4777" s="111" t="s">
        <v>4683</v>
      </c>
      <c r="D4777" s="143">
        <v>44361</v>
      </c>
      <c r="E4777" s="111" t="s">
        <v>1387</v>
      </c>
      <c r="F4777" s="111" t="s">
        <v>1</v>
      </c>
      <c r="G4777" s="111" t="s">
        <v>1019</v>
      </c>
      <c r="H4777" s="111" t="s">
        <v>117</v>
      </c>
      <c r="I4777" s="111" t="s">
        <v>1127</v>
      </c>
      <c r="J4777" s="112">
        <v>80</v>
      </c>
      <c r="K4777" s="112">
        <v>1419</v>
      </c>
      <c r="L4777" s="112">
        <v>113520</v>
      </c>
      <c r="M4777" s="112">
        <v>3.3786</v>
      </c>
      <c r="N4777" s="112">
        <v>270.28800000000001</v>
      </c>
      <c r="O4777" s="112">
        <v>0</v>
      </c>
      <c r="P4777" s="112">
        <v>0</v>
      </c>
      <c r="Q4777" s="112">
        <v>1422.3786</v>
      </c>
      <c r="R4777" s="112">
        <v>113790.288</v>
      </c>
      <c r="S4777" s="111" t="s">
        <v>1386</v>
      </c>
    </row>
    <row r="4778" spans="1:19">
      <c r="A4778" s="111" t="s">
        <v>4682</v>
      </c>
      <c r="B4778" s="143">
        <v>44361</v>
      </c>
      <c r="C4778" s="111" t="s">
        <v>4683</v>
      </c>
      <c r="D4778" s="143">
        <v>44361</v>
      </c>
      <c r="E4778" s="111" t="s">
        <v>1387</v>
      </c>
      <c r="F4778" s="111" t="s">
        <v>1</v>
      </c>
      <c r="G4778" s="111" t="s">
        <v>1019</v>
      </c>
      <c r="H4778" s="111" t="s">
        <v>117</v>
      </c>
      <c r="I4778" s="111" t="s">
        <v>1338</v>
      </c>
      <c r="J4778" s="112">
        <v>200</v>
      </c>
      <c r="K4778" s="112">
        <v>1186</v>
      </c>
      <c r="L4778" s="112">
        <v>237200</v>
      </c>
      <c r="M4778" s="112">
        <v>2.8237999999999999</v>
      </c>
      <c r="N4778" s="112">
        <v>564.76</v>
      </c>
      <c r="O4778" s="112">
        <v>0</v>
      </c>
      <c r="P4778" s="112">
        <v>0</v>
      </c>
      <c r="Q4778" s="112">
        <v>1188.8237999999999</v>
      </c>
      <c r="R4778" s="112">
        <v>237764.76</v>
      </c>
      <c r="S4778" s="111" t="s">
        <v>1386</v>
      </c>
    </row>
    <row r="4779" spans="1:19">
      <c r="A4779" s="111" t="s">
        <v>4682</v>
      </c>
      <c r="B4779" s="143">
        <v>44361</v>
      </c>
      <c r="C4779" s="111" t="s">
        <v>4683</v>
      </c>
      <c r="D4779" s="143">
        <v>44361</v>
      </c>
      <c r="E4779" s="111" t="s">
        <v>1387</v>
      </c>
      <c r="F4779" s="111" t="s">
        <v>1</v>
      </c>
      <c r="G4779" s="111" t="s">
        <v>1019</v>
      </c>
      <c r="H4779" s="111" t="s">
        <v>117</v>
      </c>
      <c r="I4779" s="111" t="s">
        <v>1286</v>
      </c>
      <c r="J4779" s="112">
        <v>60</v>
      </c>
      <c r="K4779" s="112">
        <v>1361</v>
      </c>
      <c r="L4779" s="112">
        <v>81660</v>
      </c>
      <c r="M4779" s="112">
        <v>3.2404999999999999</v>
      </c>
      <c r="N4779" s="112">
        <v>194.43</v>
      </c>
      <c r="O4779" s="112">
        <v>0</v>
      </c>
      <c r="P4779" s="112">
        <v>0</v>
      </c>
      <c r="Q4779" s="112">
        <v>1364.2405000000001</v>
      </c>
      <c r="R4779" s="112">
        <v>81854.429999999993</v>
      </c>
      <c r="S4779" s="111" t="s">
        <v>1386</v>
      </c>
    </row>
    <row r="4780" spans="1:19">
      <c r="A4780" s="111" t="s">
        <v>4682</v>
      </c>
      <c r="B4780" s="143">
        <v>44361</v>
      </c>
      <c r="C4780" s="111" t="s">
        <v>4683</v>
      </c>
      <c r="D4780" s="143">
        <v>44361</v>
      </c>
      <c r="E4780" s="111" t="s">
        <v>1387</v>
      </c>
      <c r="F4780" s="111" t="s">
        <v>1</v>
      </c>
      <c r="G4780" s="111" t="s">
        <v>1019</v>
      </c>
      <c r="H4780" s="111" t="s">
        <v>117</v>
      </c>
      <c r="I4780" s="111" t="s">
        <v>1334</v>
      </c>
      <c r="J4780" s="112">
        <v>60</v>
      </c>
      <c r="K4780" s="112">
        <v>1400</v>
      </c>
      <c r="L4780" s="112">
        <v>84000</v>
      </c>
      <c r="M4780" s="112">
        <v>3.3332999999999999</v>
      </c>
      <c r="N4780" s="112">
        <v>199.99799999999999</v>
      </c>
      <c r="O4780" s="112">
        <v>0</v>
      </c>
      <c r="P4780" s="112">
        <v>0</v>
      </c>
      <c r="Q4780" s="112">
        <v>1403.3333</v>
      </c>
      <c r="R4780" s="112">
        <v>84199.998000000007</v>
      </c>
      <c r="S4780" s="111" t="s">
        <v>1386</v>
      </c>
    </row>
    <row r="4781" spans="1:19">
      <c r="A4781" s="111" t="s">
        <v>4682</v>
      </c>
      <c r="B4781" s="143">
        <v>44361</v>
      </c>
      <c r="C4781" s="111" t="s">
        <v>4683</v>
      </c>
      <c r="D4781" s="143">
        <v>44361</v>
      </c>
      <c r="E4781" s="111" t="s">
        <v>1387</v>
      </c>
      <c r="F4781" s="111" t="s">
        <v>1</v>
      </c>
      <c r="G4781" s="111" t="s">
        <v>1019</v>
      </c>
      <c r="H4781" s="111" t="s">
        <v>117</v>
      </c>
      <c r="I4781" s="111" t="s">
        <v>3781</v>
      </c>
      <c r="J4781" s="112">
        <v>5</v>
      </c>
      <c r="K4781" s="112">
        <v>7575</v>
      </c>
      <c r="L4781" s="112">
        <v>37875</v>
      </c>
      <c r="M4781" s="112">
        <v>18.035699999999999</v>
      </c>
      <c r="N4781" s="112">
        <v>90.1785</v>
      </c>
      <c r="O4781" s="112">
        <v>0</v>
      </c>
      <c r="P4781" s="112">
        <v>2500</v>
      </c>
      <c r="Q4781" s="112">
        <v>7593.0357000000004</v>
      </c>
      <c r="R4781" s="112">
        <v>35465.178500000002</v>
      </c>
      <c r="S4781" s="111" t="s">
        <v>1386</v>
      </c>
    </row>
    <row r="4782" spans="1:19">
      <c r="A4782" s="111" t="s">
        <v>4682</v>
      </c>
      <c r="B4782" s="143">
        <v>44361</v>
      </c>
      <c r="C4782" s="111" t="s">
        <v>4683</v>
      </c>
      <c r="D4782" s="143">
        <v>44361</v>
      </c>
      <c r="E4782" s="111" t="s">
        <v>1387</v>
      </c>
      <c r="F4782" s="111" t="s">
        <v>1</v>
      </c>
      <c r="G4782" s="111" t="s">
        <v>1019</v>
      </c>
      <c r="H4782" s="111" t="s">
        <v>117</v>
      </c>
      <c r="I4782" s="111" t="s">
        <v>1126</v>
      </c>
      <c r="J4782" s="112">
        <v>5</v>
      </c>
      <c r="K4782" s="112">
        <v>9045</v>
      </c>
      <c r="L4782" s="112">
        <v>45225</v>
      </c>
      <c r="M4782" s="112">
        <v>21.535699999999999</v>
      </c>
      <c r="N4782" s="112">
        <v>107.6785</v>
      </c>
      <c r="O4782" s="112">
        <v>0</v>
      </c>
      <c r="P4782" s="112">
        <v>0</v>
      </c>
      <c r="Q4782" s="112">
        <v>9066.5357000000004</v>
      </c>
      <c r="R4782" s="112">
        <v>45332.678500000002</v>
      </c>
      <c r="S4782" s="111" t="s">
        <v>1386</v>
      </c>
    </row>
    <row r="4783" spans="1:19">
      <c r="A4783" s="111" t="s">
        <v>4684</v>
      </c>
      <c r="B4783" s="143">
        <v>44361</v>
      </c>
      <c r="C4783" s="111" t="s">
        <v>4685</v>
      </c>
      <c r="D4783" s="143">
        <v>44361</v>
      </c>
      <c r="E4783" s="111" t="s">
        <v>1387</v>
      </c>
      <c r="F4783" s="111" t="s">
        <v>110</v>
      </c>
      <c r="G4783" s="111" t="s">
        <v>1071</v>
      </c>
      <c r="H4783" s="111" t="s">
        <v>117</v>
      </c>
      <c r="I4783" s="111" t="s">
        <v>3781</v>
      </c>
      <c r="J4783" s="112">
        <v>30</v>
      </c>
      <c r="K4783" s="112">
        <v>7575</v>
      </c>
      <c r="L4783" s="112">
        <v>227250</v>
      </c>
      <c r="M4783" s="112">
        <v>18.035699999999999</v>
      </c>
      <c r="N4783" s="112">
        <v>541.07100000000003</v>
      </c>
      <c r="O4783" s="112">
        <v>0</v>
      </c>
      <c r="P4783" s="112">
        <v>15000</v>
      </c>
      <c r="Q4783" s="112">
        <v>7593.0357000000004</v>
      </c>
      <c r="R4783" s="112">
        <v>212791.071</v>
      </c>
      <c r="S4783" s="111" t="s">
        <v>1386</v>
      </c>
    </row>
    <row r="4784" spans="1:19">
      <c r="A4784" s="111" t="s">
        <v>4684</v>
      </c>
      <c r="B4784" s="143">
        <v>44361</v>
      </c>
      <c r="C4784" s="111" t="s">
        <v>4685</v>
      </c>
      <c r="D4784" s="143">
        <v>44361</v>
      </c>
      <c r="E4784" s="111" t="s">
        <v>1387</v>
      </c>
      <c r="F4784" s="111" t="s">
        <v>110</v>
      </c>
      <c r="G4784" s="111" t="s">
        <v>1071</v>
      </c>
      <c r="H4784" s="111" t="s">
        <v>117</v>
      </c>
      <c r="I4784" s="111" t="s">
        <v>1283</v>
      </c>
      <c r="J4784" s="112">
        <v>60</v>
      </c>
      <c r="K4784" s="112">
        <v>1244</v>
      </c>
      <c r="L4784" s="112">
        <v>74640</v>
      </c>
      <c r="M4784" s="112">
        <v>2.9619</v>
      </c>
      <c r="N4784" s="112">
        <v>177.714</v>
      </c>
      <c r="O4784" s="112">
        <v>0</v>
      </c>
      <c r="P4784" s="112">
        <v>0</v>
      </c>
      <c r="Q4784" s="112">
        <v>1246.9619</v>
      </c>
      <c r="R4784" s="112">
        <v>74817.714000000007</v>
      </c>
      <c r="S4784" s="111" t="s">
        <v>1386</v>
      </c>
    </row>
    <row r="4785" spans="1:19">
      <c r="A4785" s="111" t="s">
        <v>4684</v>
      </c>
      <c r="B4785" s="143">
        <v>44361</v>
      </c>
      <c r="C4785" s="111" t="s">
        <v>4685</v>
      </c>
      <c r="D4785" s="143">
        <v>44361</v>
      </c>
      <c r="E4785" s="111" t="s">
        <v>1387</v>
      </c>
      <c r="F4785" s="111" t="s">
        <v>110</v>
      </c>
      <c r="G4785" s="111" t="s">
        <v>1071</v>
      </c>
      <c r="H4785" s="111" t="s">
        <v>117</v>
      </c>
      <c r="I4785" s="111" t="s">
        <v>1127</v>
      </c>
      <c r="J4785" s="112">
        <v>60</v>
      </c>
      <c r="K4785" s="112">
        <v>1419</v>
      </c>
      <c r="L4785" s="112">
        <v>85140</v>
      </c>
      <c r="M4785" s="112">
        <v>3.3786</v>
      </c>
      <c r="N4785" s="112">
        <v>202.71600000000001</v>
      </c>
      <c r="O4785" s="112">
        <v>0</v>
      </c>
      <c r="P4785" s="112">
        <v>0</v>
      </c>
      <c r="Q4785" s="112">
        <v>1422.3786</v>
      </c>
      <c r="R4785" s="112">
        <v>85342.716</v>
      </c>
      <c r="S4785" s="111" t="s">
        <v>1386</v>
      </c>
    </row>
    <row r="4786" spans="1:19">
      <c r="A4786" s="111" t="s">
        <v>4686</v>
      </c>
      <c r="B4786" s="143">
        <v>44361</v>
      </c>
      <c r="C4786" s="111" t="s">
        <v>4687</v>
      </c>
      <c r="D4786" s="143">
        <v>44361</v>
      </c>
      <c r="E4786" s="111" t="s">
        <v>1387</v>
      </c>
      <c r="F4786" s="111" t="s">
        <v>11</v>
      </c>
      <c r="G4786" s="111" t="s">
        <v>1399</v>
      </c>
      <c r="H4786" s="111" t="s">
        <v>117</v>
      </c>
      <c r="I4786" s="111" t="s">
        <v>1286</v>
      </c>
      <c r="J4786" s="112">
        <v>158</v>
      </c>
      <c r="K4786" s="112">
        <v>1361</v>
      </c>
      <c r="L4786" s="112">
        <v>215038</v>
      </c>
      <c r="M4786" s="112">
        <v>3.2404999999999999</v>
      </c>
      <c r="N4786" s="112">
        <v>511.99900000000002</v>
      </c>
      <c r="O4786" s="112">
        <v>0</v>
      </c>
      <c r="P4786" s="112">
        <v>0</v>
      </c>
      <c r="Q4786" s="112">
        <v>1364.2405000000001</v>
      </c>
      <c r="R4786" s="112">
        <v>215549.99900000001</v>
      </c>
      <c r="S4786" s="111" t="s">
        <v>1386</v>
      </c>
    </row>
    <row r="4787" spans="1:19">
      <c r="A4787" s="111" t="s">
        <v>4688</v>
      </c>
      <c r="B4787" s="143">
        <v>44361</v>
      </c>
      <c r="C4787" s="111" t="s">
        <v>4689</v>
      </c>
      <c r="D4787" s="143">
        <v>44361</v>
      </c>
      <c r="E4787" s="111" t="s">
        <v>1387</v>
      </c>
      <c r="F4787" s="111" t="s">
        <v>115</v>
      </c>
      <c r="G4787" s="111" t="s">
        <v>1398</v>
      </c>
      <c r="H4787" s="111" t="s">
        <v>117</v>
      </c>
      <c r="I4787" s="111" t="s">
        <v>1286</v>
      </c>
      <c r="J4787" s="112">
        <v>140</v>
      </c>
      <c r="K4787" s="112">
        <v>1361</v>
      </c>
      <c r="L4787" s="112">
        <v>190540</v>
      </c>
      <c r="M4787" s="112">
        <v>3.2404999999999999</v>
      </c>
      <c r="N4787" s="112">
        <v>453.67</v>
      </c>
      <c r="O4787" s="112">
        <v>0</v>
      </c>
      <c r="P4787" s="112">
        <v>0</v>
      </c>
      <c r="Q4787" s="112">
        <v>1364.2405000000001</v>
      </c>
      <c r="R4787" s="112">
        <v>190993.67</v>
      </c>
      <c r="S4787" s="111" t="s">
        <v>1386</v>
      </c>
    </row>
    <row r="4788" spans="1:19">
      <c r="A4788" s="111" t="s">
        <v>4690</v>
      </c>
      <c r="B4788" s="143">
        <v>44361</v>
      </c>
      <c r="C4788" s="111" t="s">
        <v>4691</v>
      </c>
      <c r="D4788" s="143">
        <v>44361</v>
      </c>
      <c r="E4788" s="111" t="s">
        <v>1387</v>
      </c>
      <c r="F4788" s="111" t="s">
        <v>1480</v>
      </c>
      <c r="G4788" s="111" t="s">
        <v>117</v>
      </c>
      <c r="H4788" s="111" t="s">
        <v>117</v>
      </c>
      <c r="I4788" s="111" t="s">
        <v>1338</v>
      </c>
      <c r="J4788" s="112">
        <v>20</v>
      </c>
      <c r="K4788" s="112">
        <v>1186</v>
      </c>
      <c r="L4788" s="112">
        <v>23720</v>
      </c>
      <c r="M4788" s="112">
        <v>2.8237999999999999</v>
      </c>
      <c r="N4788" s="112">
        <v>56.475999999999999</v>
      </c>
      <c r="O4788" s="112">
        <v>0</v>
      </c>
      <c r="P4788" s="112">
        <v>0</v>
      </c>
      <c r="Q4788" s="112">
        <v>1188.8237999999999</v>
      </c>
      <c r="R4788" s="112">
        <v>23776.475999999999</v>
      </c>
      <c r="S4788" s="111" t="s">
        <v>1386</v>
      </c>
    </row>
    <row r="4789" spans="1:19">
      <c r="A4789" s="111" t="s">
        <v>4690</v>
      </c>
      <c r="B4789" s="143">
        <v>44361</v>
      </c>
      <c r="C4789" s="111" t="s">
        <v>4691</v>
      </c>
      <c r="D4789" s="143">
        <v>44361</v>
      </c>
      <c r="E4789" s="111" t="s">
        <v>1387</v>
      </c>
      <c r="F4789" s="111" t="s">
        <v>1480</v>
      </c>
      <c r="G4789" s="111" t="s">
        <v>117</v>
      </c>
      <c r="H4789" s="111" t="s">
        <v>117</v>
      </c>
      <c r="I4789" s="111" t="s">
        <v>1334</v>
      </c>
      <c r="J4789" s="112">
        <v>20</v>
      </c>
      <c r="K4789" s="112">
        <v>1400</v>
      </c>
      <c r="L4789" s="112">
        <v>28000</v>
      </c>
      <c r="M4789" s="112">
        <v>3.3332999999999999</v>
      </c>
      <c r="N4789" s="112">
        <v>66.665999999999997</v>
      </c>
      <c r="O4789" s="112">
        <v>0</v>
      </c>
      <c r="P4789" s="112">
        <v>0</v>
      </c>
      <c r="Q4789" s="112">
        <v>1403.3333</v>
      </c>
      <c r="R4789" s="112">
        <v>28066.666000000001</v>
      </c>
      <c r="S4789" s="111" t="s">
        <v>1386</v>
      </c>
    </row>
    <row r="4790" spans="1:19">
      <c r="A4790" s="111" t="s">
        <v>4692</v>
      </c>
      <c r="B4790" s="143">
        <v>44361</v>
      </c>
      <c r="C4790" s="111" t="s">
        <v>4693</v>
      </c>
      <c r="D4790" s="143">
        <v>44361</v>
      </c>
      <c r="E4790" s="111" t="s">
        <v>1387</v>
      </c>
      <c r="F4790" s="111" t="s">
        <v>7</v>
      </c>
      <c r="G4790" s="111" t="s">
        <v>1388</v>
      </c>
      <c r="H4790" s="111" t="s">
        <v>117</v>
      </c>
      <c r="I4790" s="111" t="s">
        <v>1338</v>
      </c>
      <c r="J4790" s="112">
        <v>40</v>
      </c>
      <c r="K4790" s="112">
        <v>1186</v>
      </c>
      <c r="L4790" s="112">
        <v>47440</v>
      </c>
      <c r="M4790" s="112">
        <v>2.8237999999999999</v>
      </c>
      <c r="N4790" s="112">
        <v>112.952</v>
      </c>
      <c r="O4790" s="112">
        <v>0</v>
      </c>
      <c r="P4790" s="112">
        <v>0</v>
      </c>
      <c r="Q4790" s="112">
        <v>1188.8237999999999</v>
      </c>
      <c r="R4790" s="112">
        <v>47552.951999999997</v>
      </c>
      <c r="S4790" s="111" t="s">
        <v>1386</v>
      </c>
    </row>
    <row r="4791" spans="1:19">
      <c r="A4791" s="111" t="s">
        <v>4692</v>
      </c>
      <c r="B4791" s="143">
        <v>44361</v>
      </c>
      <c r="C4791" s="111" t="s">
        <v>4693</v>
      </c>
      <c r="D4791" s="143">
        <v>44361</v>
      </c>
      <c r="E4791" s="111" t="s">
        <v>1387</v>
      </c>
      <c r="F4791" s="111" t="s">
        <v>7</v>
      </c>
      <c r="G4791" s="111" t="s">
        <v>1388</v>
      </c>
      <c r="H4791" s="111" t="s">
        <v>117</v>
      </c>
      <c r="I4791" s="111" t="s">
        <v>1127</v>
      </c>
      <c r="J4791" s="112">
        <v>40</v>
      </c>
      <c r="K4791" s="112">
        <v>1419</v>
      </c>
      <c r="L4791" s="112">
        <v>56760</v>
      </c>
      <c r="M4791" s="112">
        <v>3.3786</v>
      </c>
      <c r="N4791" s="112">
        <v>135.14400000000001</v>
      </c>
      <c r="O4791" s="112">
        <v>0</v>
      </c>
      <c r="P4791" s="112">
        <v>0</v>
      </c>
      <c r="Q4791" s="112">
        <v>1422.3786</v>
      </c>
      <c r="R4791" s="112">
        <v>56895.144</v>
      </c>
      <c r="S4791" s="111" t="s">
        <v>1386</v>
      </c>
    </row>
    <row r="4792" spans="1:19" ht="25.5">
      <c r="A4792" s="111" t="s">
        <v>4694</v>
      </c>
      <c r="B4792" s="143">
        <v>44361</v>
      </c>
      <c r="C4792" s="111" t="s">
        <v>4695</v>
      </c>
      <c r="D4792" s="143">
        <v>44361</v>
      </c>
      <c r="E4792" s="111" t="s">
        <v>1387</v>
      </c>
      <c r="F4792" s="111" t="s">
        <v>6</v>
      </c>
      <c r="G4792" s="111" t="s">
        <v>1388</v>
      </c>
      <c r="H4792" s="111" t="s">
        <v>117</v>
      </c>
      <c r="I4792" s="111" t="s">
        <v>1429</v>
      </c>
      <c r="J4792" s="112">
        <v>6</v>
      </c>
      <c r="K4792" s="112">
        <v>9035</v>
      </c>
      <c r="L4792" s="112">
        <v>54210</v>
      </c>
      <c r="M4792" s="112">
        <v>21.511900000000001</v>
      </c>
      <c r="N4792" s="112">
        <v>129.07140000000001</v>
      </c>
      <c r="O4792" s="112">
        <v>0</v>
      </c>
      <c r="P4792" s="112">
        <v>0</v>
      </c>
      <c r="Q4792" s="112">
        <v>9056.5118999999995</v>
      </c>
      <c r="R4792" s="112">
        <v>54339.071400000001</v>
      </c>
      <c r="S4792" s="111" t="s">
        <v>1386</v>
      </c>
    </row>
    <row r="4793" spans="1:19">
      <c r="A4793" s="111" t="s">
        <v>4694</v>
      </c>
      <c r="B4793" s="143">
        <v>44361</v>
      </c>
      <c r="C4793" s="111" t="s">
        <v>4695</v>
      </c>
      <c r="D4793" s="143">
        <v>44361</v>
      </c>
      <c r="E4793" s="111" t="s">
        <v>1387</v>
      </c>
      <c r="F4793" s="111" t="s">
        <v>6</v>
      </c>
      <c r="G4793" s="111" t="s">
        <v>1388</v>
      </c>
      <c r="H4793" s="111" t="s">
        <v>117</v>
      </c>
      <c r="I4793" s="111" t="s">
        <v>1308</v>
      </c>
      <c r="J4793" s="112">
        <v>6</v>
      </c>
      <c r="K4793" s="112">
        <v>9850</v>
      </c>
      <c r="L4793" s="112">
        <v>59100</v>
      </c>
      <c r="M4793" s="112">
        <v>23.452400000000001</v>
      </c>
      <c r="N4793" s="112">
        <v>140.71440000000001</v>
      </c>
      <c r="O4793" s="112">
        <v>0</v>
      </c>
      <c r="P4793" s="112">
        <v>0</v>
      </c>
      <c r="Q4793" s="112">
        <v>9873.4524000000001</v>
      </c>
      <c r="R4793" s="112">
        <v>59240.714399999997</v>
      </c>
      <c r="S4793" s="111" t="s">
        <v>1386</v>
      </c>
    </row>
    <row r="4794" spans="1:19">
      <c r="A4794" s="111" t="s">
        <v>4696</v>
      </c>
      <c r="B4794" s="143">
        <v>44361</v>
      </c>
      <c r="C4794" s="111" t="s">
        <v>4697</v>
      </c>
      <c r="D4794" s="143">
        <v>44361</v>
      </c>
      <c r="E4794" s="111" t="s">
        <v>1387</v>
      </c>
      <c r="F4794" s="111" t="s">
        <v>5</v>
      </c>
      <c r="G4794" s="111" t="s">
        <v>1388</v>
      </c>
      <c r="H4794" s="111" t="s">
        <v>117</v>
      </c>
      <c r="I4794" s="111" t="s">
        <v>1367</v>
      </c>
      <c r="J4794" s="112">
        <v>30</v>
      </c>
      <c r="K4794" s="112">
        <v>7760</v>
      </c>
      <c r="L4794" s="112">
        <v>232800</v>
      </c>
      <c r="M4794" s="112">
        <v>18.476199999999999</v>
      </c>
      <c r="N4794" s="112">
        <v>554.28599999999994</v>
      </c>
      <c r="O4794" s="112">
        <v>0</v>
      </c>
      <c r="P4794" s="112">
        <v>0</v>
      </c>
      <c r="Q4794" s="112">
        <v>7778.4762000000001</v>
      </c>
      <c r="R4794" s="112">
        <v>233354.28599999999</v>
      </c>
      <c r="S4794" s="111" t="s">
        <v>1386</v>
      </c>
    </row>
    <row r="4795" spans="1:19">
      <c r="A4795" s="111" t="s">
        <v>4696</v>
      </c>
      <c r="B4795" s="143">
        <v>44361</v>
      </c>
      <c r="C4795" s="111" t="s">
        <v>4697</v>
      </c>
      <c r="D4795" s="143">
        <v>44361</v>
      </c>
      <c r="E4795" s="111" t="s">
        <v>1387</v>
      </c>
      <c r="F4795" s="111" t="s">
        <v>5</v>
      </c>
      <c r="G4795" s="111" t="s">
        <v>1388</v>
      </c>
      <c r="H4795" s="111" t="s">
        <v>117</v>
      </c>
      <c r="I4795" s="111" t="s">
        <v>1334</v>
      </c>
      <c r="J4795" s="112">
        <v>20</v>
      </c>
      <c r="K4795" s="112">
        <v>1400</v>
      </c>
      <c r="L4795" s="112">
        <v>28000</v>
      </c>
      <c r="M4795" s="112">
        <v>3.3332999999999999</v>
      </c>
      <c r="N4795" s="112">
        <v>66.665999999999997</v>
      </c>
      <c r="O4795" s="112">
        <v>0</v>
      </c>
      <c r="P4795" s="112">
        <v>0</v>
      </c>
      <c r="Q4795" s="112">
        <v>1403.3333</v>
      </c>
      <c r="R4795" s="112">
        <v>28066.666000000001</v>
      </c>
      <c r="S4795" s="111" t="s">
        <v>1386</v>
      </c>
    </row>
    <row r="4796" spans="1:19">
      <c r="A4796" s="111" t="s">
        <v>4698</v>
      </c>
      <c r="B4796" s="143">
        <v>44361</v>
      </c>
      <c r="C4796" s="111" t="s">
        <v>4699</v>
      </c>
      <c r="D4796" s="143">
        <v>44361</v>
      </c>
      <c r="E4796" s="111" t="s">
        <v>1387</v>
      </c>
      <c r="F4796" s="111" t="s">
        <v>105</v>
      </c>
      <c r="G4796" s="111" t="s">
        <v>1402</v>
      </c>
      <c r="H4796" s="111" t="s">
        <v>117</v>
      </c>
      <c r="I4796" s="111" t="s">
        <v>1286</v>
      </c>
      <c r="J4796" s="112">
        <v>20</v>
      </c>
      <c r="K4796" s="112">
        <v>1361</v>
      </c>
      <c r="L4796" s="112">
        <v>27220</v>
      </c>
      <c r="M4796" s="112">
        <v>3.2404999999999999</v>
      </c>
      <c r="N4796" s="112">
        <v>64.81</v>
      </c>
      <c r="O4796" s="112">
        <v>0</v>
      </c>
      <c r="P4796" s="112">
        <v>0</v>
      </c>
      <c r="Q4796" s="112">
        <v>1364.2405000000001</v>
      </c>
      <c r="R4796" s="112">
        <v>27284.81</v>
      </c>
      <c r="S4796" s="111" t="s">
        <v>1386</v>
      </c>
    </row>
    <row r="4797" spans="1:19">
      <c r="A4797" s="111" t="s">
        <v>4700</v>
      </c>
      <c r="B4797" s="143">
        <v>44361</v>
      </c>
      <c r="C4797" s="111" t="s">
        <v>4701</v>
      </c>
      <c r="D4797" s="143">
        <v>44361</v>
      </c>
      <c r="E4797" s="111" t="s">
        <v>1387</v>
      </c>
      <c r="F4797" s="111" t="s">
        <v>106</v>
      </c>
      <c r="G4797" s="111" t="s">
        <v>1402</v>
      </c>
      <c r="H4797" s="111" t="s">
        <v>117</v>
      </c>
      <c r="I4797" s="111" t="s">
        <v>1315</v>
      </c>
      <c r="J4797" s="112">
        <v>50</v>
      </c>
      <c r="K4797" s="112">
        <v>7227</v>
      </c>
      <c r="L4797" s="112">
        <v>361350</v>
      </c>
      <c r="M4797" s="112">
        <v>17.207100000000001</v>
      </c>
      <c r="N4797" s="112">
        <v>860.35500000000002</v>
      </c>
      <c r="O4797" s="112">
        <v>0</v>
      </c>
      <c r="P4797" s="112">
        <v>0</v>
      </c>
      <c r="Q4797" s="112">
        <v>7244.2070999999996</v>
      </c>
      <c r="R4797" s="112">
        <v>362210.35499999998</v>
      </c>
      <c r="S4797" s="111" t="s">
        <v>1386</v>
      </c>
    </row>
    <row r="4798" spans="1:19">
      <c r="A4798" s="111" t="s">
        <v>4700</v>
      </c>
      <c r="B4798" s="143">
        <v>44361</v>
      </c>
      <c r="C4798" s="111" t="s">
        <v>4701</v>
      </c>
      <c r="D4798" s="143">
        <v>44361</v>
      </c>
      <c r="E4798" s="111" t="s">
        <v>1387</v>
      </c>
      <c r="F4798" s="111" t="s">
        <v>106</v>
      </c>
      <c r="G4798" s="111" t="s">
        <v>1402</v>
      </c>
      <c r="H4798" s="111" t="s">
        <v>117</v>
      </c>
      <c r="I4798" s="111" t="s">
        <v>1334</v>
      </c>
      <c r="J4798" s="112">
        <v>40</v>
      </c>
      <c r="K4798" s="112">
        <v>1400</v>
      </c>
      <c r="L4798" s="112">
        <v>56000</v>
      </c>
      <c r="M4798" s="112">
        <v>3.3332999999999999</v>
      </c>
      <c r="N4798" s="112">
        <v>133.33199999999999</v>
      </c>
      <c r="O4798" s="112">
        <v>0</v>
      </c>
      <c r="P4798" s="112">
        <v>0</v>
      </c>
      <c r="Q4798" s="112">
        <v>1403.3333</v>
      </c>
      <c r="R4798" s="112">
        <v>56133.332000000002</v>
      </c>
      <c r="S4798" s="111" t="s">
        <v>1386</v>
      </c>
    </row>
    <row r="4799" spans="1:19">
      <c r="A4799" s="111" t="s">
        <v>4700</v>
      </c>
      <c r="B4799" s="143">
        <v>44361</v>
      </c>
      <c r="C4799" s="111" t="s">
        <v>4701</v>
      </c>
      <c r="D4799" s="143">
        <v>44361</v>
      </c>
      <c r="E4799" s="111" t="s">
        <v>1387</v>
      </c>
      <c r="F4799" s="111" t="s">
        <v>106</v>
      </c>
      <c r="G4799" s="111" t="s">
        <v>1402</v>
      </c>
      <c r="H4799" s="111" t="s">
        <v>117</v>
      </c>
      <c r="I4799" s="111" t="s">
        <v>3781</v>
      </c>
      <c r="J4799" s="112">
        <v>40</v>
      </c>
      <c r="K4799" s="112">
        <v>7575</v>
      </c>
      <c r="L4799" s="112">
        <v>303000</v>
      </c>
      <c r="M4799" s="112">
        <v>18.035699999999999</v>
      </c>
      <c r="N4799" s="112">
        <v>721.428</v>
      </c>
      <c r="O4799" s="112">
        <v>0</v>
      </c>
      <c r="P4799" s="112">
        <v>20000</v>
      </c>
      <c r="Q4799" s="112">
        <v>7593.0357000000004</v>
      </c>
      <c r="R4799" s="112">
        <v>283721.42800000001</v>
      </c>
      <c r="S4799" s="111" t="s">
        <v>1386</v>
      </c>
    </row>
    <row r="4800" spans="1:19">
      <c r="A4800" s="111" t="s">
        <v>4700</v>
      </c>
      <c r="B4800" s="143">
        <v>44361</v>
      </c>
      <c r="C4800" s="111" t="s">
        <v>4701</v>
      </c>
      <c r="D4800" s="143">
        <v>44361</v>
      </c>
      <c r="E4800" s="111" t="s">
        <v>1387</v>
      </c>
      <c r="F4800" s="111" t="s">
        <v>106</v>
      </c>
      <c r="G4800" s="111" t="s">
        <v>1402</v>
      </c>
      <c r="H4800" s="111" t="s">
        <v>117</v>
      </c>
      <c r="I4800" s="111" t="s">
        <v>1338</v>
      </c>
      <c r="J4800" s="112">
        <v>50</v>
      </c>
      <c r="K4800" s="112">
        <v>1186</v>
      </c>
      <c r="L4800" s="112">
        <v>59300</v>
      </c>
      <c r="M4800" s="112">
        <v>2.8237999999999999</v>
      </c>
      <c r="N4800" s="112">
        <v>141.19</v>
      </c>
      <c r="O4800" s="112">
        <v>0</v>
      </c>
      <c r="P4800" s="112">
        <v>0</v>
      </c>
      <c r="Q4800" s="112">
        <v>1188.8237999999999</v>
      </c>
      <c r="R4800" s="112">
        <v>59441.19</v>
      </c>
      <c r="S4800" s="111" t="s">
        <v>1386</v>
      </c>
    </row>
    <row r="4801" spans="1:19">
      <c r="A4801" s="111" t="s">
        <v>4702</v>
      </c>
      <c r="B4801" s="143">
        <v>44361</v>
      </c>
      <c r="C4801" s="111" t="s">
        <v>4703</v>
      </c>
      <c r="D4801" s="143">
        <v>44361</v>
      </c>
      <c r="E4801" s="111" t="s">
        <v>1387</v>
      </c>
      <c r="F4801" s="111" t="s">
        <v>104</v>
      </c>
      <c r="G4801" s="111" t="s">
        <v>1390</v>
      </c>
      <c r="H4801" s="111" t="s">
        <v>1391</v>
      </c>
      <c r="I4801" s="111" t="s">
        <v>1283</v>
      </c>
      <c r="J4801" s="112">
        <v>20</v>
      </c>
      <c r="K4801" s="112">
        <v>1244</v>
      </c>
      <c r="L4801" s="112">
        <v>24880</v>
      </c>
      <c r="M4801" s="112">
        <v>2.9619</v>
      </c>
      <c r="N4801" s="112">
        <v>59.238</v>
      </c>
      <c r="O4801" s="112">
        <v>0</v>
      </c>
      <c r="P4801" s="112">
        <v>0</v>
      </c>
      <c r="Q4801" s="112">
        <v>1246.9619</v>
      </c>
      <c r="R4801" s="112">
        <v>24939.238000000001</v>
      </c>
      <c r="S4801" s="111" t="s">
        <v>1386</v>
      </c>
    </row>
    <row r="4802" spans="1:19">
      <c r="A4802" s="111" t="s">
        <v>4702</v>
      </c>
      <c r="B4802" s="143">
        <v>44361</v>
      </c>
      <c r="C4802" s="111" t="s">
        <v>4703</v>
      </c>
      <c r="D4802" s="143">
        <v>44361</v>
      </c>
      <c r="E4802" s="111" t="s">
        <v>1387</v>
      </c>
      <c r="F4802" s="111" t="s">
        <v>104</v>
      </c>
      <c r="G4802" s="111" t="s">
        <v>1390</v>
      </c>
      <c r="H4802" s="111" t="s">
        <v>1391</v>
      </c>
      <c r="I4802" s="111" t="s">
        <v>1334</v>
      </c>
      <c r="J4802" s="112">
        <v>20</v>
      </c>
      <c r="K4802" s="112">
        <v>1400</v>
      </c>
      <c r="L4802" s="112">
        <v>28000</v>
      </c>
      <c r="M4802" s="112">
        <v>3.3332999999999999</v>
      </c>
      <c r="N4802" s="112">
        <v>66.665999999999997</v>
      </c>
      <c r="O4802" s="112">
        <v>0</v>
      </c>
      <c r="P4802" s="112">
        <v>0</v>
      </c>
      <c r="Q4802" s="112">
        <v>1403.3333</v>
      </c>
      <c r="R4802" s="112">
        <v>28066.666000000001</v>
      </c>
      <c r="S4802" s="111" t="s">
        <v>1386</v>
      </c>
    </row>
    <row r="4803" spans="1:19">
      <c r="A4803" s="111" t="s">
        <v>4702</v>
      </c>
      <c r="B4803" s="143">
        <v>44361</v>
      </c>
      <c r="C4803" s="111" t="s">
        <v>4703</v>
      </c>
      <c r="D4803" s="143">
        <v>44361</v>
      </c>
      <c r="E4803" s="111" t="s">
        <v>1387</v>
      </c>
      <c r="F4803" s="111" t="s">
        <v>104</v>
      </c>
      <c r="G4803" s="111" t="s">
        <v>1390</v>
      </c>
      <c r="H4803" s="111" t="s">
        <v>1391</v>
      </c>
      <c r="I4803" s="111" t="s">
        <v>3781</v>
      </c>
      <c r="J4803" s="112">
        <v>22</v>
      </c>
      <c r="K4803" s="112">
        <v>7575</v>
      </c>
      <c r="L4803" s="112">
        <v>166650</v>
      </c>
      <c r="M4803" s="112">
        <v>18.035699999999999</v>
      </c>
      <c r="N4803" s="112">
        <v>396.78539999999998</v>
      </c>
      <c r="O4803" s="112">
        <v>0</v>
      </c>
      <c r="P4803" s="112">
        <v>11000</v>
      </c>
      <c r="Q4803" s="112">
        <v>7593.0357000000004</v>
      </c>
      <c r="R4803" s="112">
        <v>156046.78539999999</v>
      </c>
      <c r="S4803" s="111" t="s">
        <v>1386</v>
      </c>
    </row>
    <row r="4804" spans="1:19">
      <c r="A4804" s="111" t="s">
        <v>4702</v>
      </c>
      <c r="B4804" s="143">
        <v>44361</v>
      </c>
      <c r="C4804" s="111" t="s">
        <v>4703</v>
      </c>
      <c r="D4804" s="143">
        <v>44361</v>
      </c>
      <c r="E4804" s="111" t="s">
        <v>1387</v>
      </c>
      <c r="F4804" s="111" t="s">
        <v>104</v>
      </c>
      <c r="G4804" s="111" t="s">
        <v>1390</v>
      </c>
      <c r="H4804" s="111" t="s">
        <v>1391</v>
      </c>
      <c r="I4804" s="111" t="s">
        <v>1127</v>
      </c>
      <c r="J4804" s="112">
        <v>20</v>
      </c>
      <c r="K4804" s="112">
        <v>1419</v>
      </c>
      <c r="L4804" s="112">
        <v>28380</v>
      </c>
      <c r="M4804" s="112">
        <v>3.3786</v>
      </c>
      <c r="N4804" s="112">
        <v>67.572000000000003</v>
      </c>
      <c r="O4804" s="112">
        <v>0</v>
      </c>
      <c r="P4804" s="112">
        <v>0</v>
      </c>
      <c r="Q4804" s="112">
        <v>1422.3786</v>
      </c>
      <c r="R4804" s="112">
        <v>28447.572</v>
      </c>
      <c r="S4804" s="111" t="s">
        <v>1386</v>
      </c>
    </row>
    <row r="4805" spans="1:19">
      <c r="A4805" s="111" t="s">
        <v>4704</v>
      </c>
      <c r="B4805" s="143">
        <v>44361</v>
      </c>
      <c r="C4805" s="111" t="s">
        <v>4705</v>
      </c>
      <c r="D4805" s="143">
        <v>44361</v>
      </c>
      <c r="E4805" s="111" t="s">
        <v>4706</v>
      </c>
      <c r="F4805" s="111" t="s">
        <v>4707</v>
      </c>
      <c r="G4805" s="111" t="s">
        <v>1409</v>
      </c>
      <c r="H4805" s="111" t="s">
        <v>4706</v>
      </c>
      <c r="I4805" s="111" t="s">
        <v>1283</v>
      </c>
      <c r="J4805" s="112">
        <v>2000</v>
      </c>
      <c r="K4805" s="112">
        <v>1309.5</v>
      </c>
      <c r="L4805" s="112">
        <v>2619000</v>
      </c>
      <c r="M4805" s="112">
        <v>0</v>
      </c>
      <c r="N4805" s="112">
        <v>0</v>
      </c>
      <c r="O4805" s="112">
        <v>0</v>
      </c>
      <c r="P4805" s="112">
        <v>0</v>
      </c>
      <c r="Q4805" s="112">
        <v>1309.4970000000001</v>
      </c>
      <c r="R4805" s="112">
        <v>2618994</v>
      </c>
      <c r="S4805" s="111" t="s">
        <v>4708</v>
      </c>
    </row>
    <row r="4806" spans="1:19">
      <c r="A4806" s="111" t="s">
        <v>4704</v>
      </c>
      <c r="B4806" s="143">
        <v>44361</v>
      </c>
      <c r="C4806" s="111" t="s">
        <v>4705</v>
      </c>
      <c r="D4806" s="143">
        <v>44361</v>
      </c>
      <c r="E4806" s="111" t="s">
        <v>4706</v>
      </c>
      <c r="F4806" s="111" t="s">
        <v>4707</v>
      </c>
      <c r="G4806" s="111" t="s">
        <v>1409</v>
      </c>
      <c r="H4806" s="111" t="s">
        <v>4706</v>
      </c>
      <c r="I4806" s="111" t="s">
        <v>1338</v>
      </c>
      <c r="J4806" s="112">
        <v>2000</v>
      </c>
      <c r="K4806" s="112">
        <v>1248.44</v>
      </c>
      <c r="L4806" s="112">
        <v>2496880</v>
      </c>
      <c r="M4806" s="112">
        <v>0</v>
      </c>
      <c r="N4806" s="112">
        <v>0</v>
      </c>
      <c r="O4806" s="112">
        <v>0</v>
      </c>
      <c r="P4806" s="112">
        <v>0</v>
      </c>
      <c r="Q4806" s="112">
        <v>1248.4395</v>
      </c>
      <c r="R4806" s="112">
        <v>2496879</v>
      </c>
      <c r="S4806" s="111" t="s">
        <v>4708</v>
      </c>
    </row>
    <row r="4807" spans="1:19">
      <c r="A4807" s="111" t="s">
        <v>4709</v>
      </c>
      <c r="B4807" s="143">
        <v>44361</v>
      </c>
      <c r="C4807" s="111" t="s">
        <v>4710</v>
      </c>
      <c r="D4807" s="143">
        <v>44361</v>
      </c>
      <c r="E4807" s="111" t="s">
        <v>1387</v>
      </c>
      <c r="F4807" s="111" t="s">
        <v>938</v>
      </c>
      <c r="G4807" s="111" t="s">
        <v>1403</v>
      </c>
      <c r="H4807" s="111" t="s">
        <v>54</v>
      </c>
      <c r="I4807" s="111" t="s">
        <v>1436</v>
      </c>
      <c r="J4807" s="112">
        <v>20</v>
      </c>
      <c r="K4807" s="112">
        <v>1176</v>
      </c>
      <c r="L4807" s="112">
        <v>23520</v>
      </c>
      <c r="M4807" s="112">
        <v>2.8</v>
      </c>
      <c r="N4807" s="112">
        <v>56</v>
      </c>
      <c r="O4807" s="112">
        <v>0</v>
      </c>
      <c r="P4807" s="112">
        <v>0</v>
      </c>
      <c r="Q4807" s="112">
        <v>1178.8</v>
      </c>
      <c r="R4807" s="112">
        <v>23576</v>
      </c>
      <c r="S4807" s="111" t="s">
        <v>1386</v>
      </c>
    </row>
    <row r="4808" spans="1:19">
      <c r="A4808" s="111" t="s">
        <v>4709</v>
      </c>
      <c r="B4808" s="143">
        <v>44361</v>
      </c>
      <c r="C4808" s="111" t="s">
        <v>4710</v>
      </c>
      <c r="D4808" s="143">
        <v>44361</v>
      </c>
      <c r="E4808" s="111" t="s">
        <v>1387</v>
      </c>
      <c r="F4808" s="111" t="s">
        <v>938</v>
      </c>
      <c r="G4808" s="111" t="s">
        <v>1403</v>
      </c>
      <c r="H4808" s="111" t="s">
        <v>54</v>
      </c>
      <c r="I4808" s="111" t="s">
        <v>1127</v>
      </c>
      <c r="J4808" s="112">
        <v>20</v>
      </c>
      <c r="K4808" s="112">
        <v>1419</v>
      </c>
      <c r="L4808" s="112">
        <v>28380</v>
      </c>
      <c r="M4808" s="112">
        <v>3.3786</v>
      </c>
      <c r="N4808" s="112">
        <v>67.572000000000003</v>
      </c>
      <c r="O4808" s="112">
        <v>0</v>
      </c>
      <c r="P4808" s="112">
        <v>0</v>
      </c>
      <c r="Q4808" s="112">
        <v>1422.3786</v>
      </c>
      <c r="R4808" s="112">
        <v>28447.572</v>
      </c>
      <c r="S4808" s="111" t="s">
        <v>1386</v>
      </c>
    </row>
    <row r="4809" spans="1:19">
      <c r="A4809" s="111" t="s">
        <v>4709</v>
      </c>
      <c r="B4809" s="143">
        <v>44361</v>
      </c>
      <c r="C4809" s="111" t="s">
        <v>4710</v>
      </c>
      <c r="D4809" s="143">
        <v>44361</v>
      </c>
      <c r="E4809" s="111" t="s">
        <v>1387</v>
      </c>
      <c r="F4809" s="111" t="s">
        <v>938</v>
      </c>
      <c r="G4809" s="111" t="s">
        <v>1403</v>
      </c>
      <c r="H4809" s="111" t="s">
        <v>54</v>
      </c>
      <c r="I4809" s="111" t="s">
        <v>1286</v>
      </c>
      <c r="J4809" s="112">
        <v>20</v>
      </c>
      <c r="K4809" s="112">
        <v>1361</v>
      </c>
      <c r="L4809" s="112">
        <v>27220</v>
      </c>
      <c r="M4809" s="112">
        <v>3.2404999999999999</v>
      </c>
      <c r="N4809" s="112">
        <v>64.81</v>
      </c>
      <c r="O4809" s="112">
        <v>0</v>
      </c>
      <c r="P4809" s="112">
        <v>0</v>
      </c>
      <c r="Q4809" s="112">
        <v>1364.2405000000001</v>
      </c>
      <c r="R4809" s="112">
        <v>27284.81</v>
      </c>
      <c r="S4809" s="111" t="s">
        <v>1386</v>
      </c>
    </row>
    <row r="4810" spans="1:19">
      <c r="A4810" s="111" t="s">
        <v>4709</v>
      </c>
      <c r="B4810" s="143">
        <v>44361</v>
      </c>
      <c r="C4810" s="111" t="s">
        <v>4710</v>
      </c>
      <c r="D4810" s="143">
        <v>44361</v>
      </c>
      <c r="E4810" s="111" t="s">
        <v>1387</v>
      </c>
      <c r="F4810" s="111" t="s">
        <v>938</v>
      </c>
      <c r="G4810" s="111" t="s">
        <v>1403</v>
      </c>
      <c r="H4810" s="111" t="s">
        <v>54</v>
      </c>
      <c r="I4810" s="111" t="s">
        <v>1338</v>
      </c>
      <c r="J4810" s="112">
        <v>40</v>
      </c>
      <c r="K4810" s="112">
        <v>1186</v>
      </c>
      <c r="L4810" s="112">
        <v>47440</v>
      </c>
      <c r="M4810" s="112">
        <v>2.8237999999999999</v>
      </c>
      <c r="N4810" s="112">
        <v>112.952</v>
      </c>
      <c r="O4810" s="112">
        <v>0</v>
      </c>
      <c r="P4810" s="112">
        <v>0</v>
      </c>
      <c r="Q4810" s="112">
        <v>1188.8237999999999</v>
      </c>
      <c r="R4810" s="112">
        <v>47552.951999999997</v>
      </c>
      <c r="S4810" s="111" t="s">
        <v>1386</v>
      </c>
    </row>
    <row r="4811" spans="1:19">
      <c r="A4811" s="111" t="s">
        <v>4709</v>
      </c>
      <c r="B4811" s="143">
        <v>44361</v>
      </c>
      <c r="C4811" s="111" t="s">
        <v>4710</v>
      </c>
      <c r="D4811" s="143">
        <v>44361</v>
      </c>
      <c r="E4811" s="111" t="s">
        <v>1387</v>
      </c>
      <c r="F4811" s="111" t="s">
        <v>938</v>
      </c>
      <c r="G4811" s="111" t="s">
        <v>1403</v>
      </c>
      <c r="H4811" s="111" t="s">
        <v>54</v>
      </c>
      <c r="I4811" s="111" t="s">
        <v>1334</v>
      </c>
      <c r="J4811" s="112">
        <v>20</v>
      </c>
      <c r="K4811" s="112">
        <v>1400</v>
      </c>
      <c r="L4811" s="112">
        <v>28000</v>
      </c>
      <c r="M4811" s="112">
        <v>3.3332999999999999</v>
      </c>
      <c r="N4811" s="112">
        <v>66.665999999999997</v>
      </c>
      <c r="O4811" s="112">
        <v>0</v>
      </c>
      <c r="P4811" s="112">
        <v>0</v>
      </c>
      <c r="Q4811" s="112">
        <v>1403.3333</v>
      </c>
      <c r="R4811" s="112">
        <v>28066.666000000001</v>
      </c>
      <c r="S4811" s="111" t="s">
        <v>1386</v>
      </c>
    </row>
    <row r="4812" spans="1:19">
      <c r="A4812" s="111" t="s">
        <v>4709</v>
      </c>
      <c r="B4812" s="143">
        <v>44361</v>
      </c>
      <c r="C4812" s="111" t="s">
        <v>4710</v>
      </c>
      <c r="D4812" s="143">
        <v>44361</v>
      </c>
      <c r="E4812" s="111" t="s">
        <v>1387</v>
      </c>
      <c r="F4812" s="111" t="s">
        <v>938</v>
      </c>
      <c r="G4812" s="111" t="s">
        <v>1403</v>
      </c>
      <c r="H4812" s="111" t="s">
        <v>54</v>
      </c>
      <c r="I4812" s="111" t="s">
        <v>3781</v>
      </c>
      <c r="J4812" s="112">
        <v>19</v>
      </c>
      <c r="K4812" s="112">
        <v>7575</v>
      </c>
      <c r="L4812" s="112">
        <v>143925</v>
      </c>
      <c r="M4812" s="112">
        <v>18.035699999999999</v>
      </c>
      <c r="N4812" s="112">
        <v>342.67829999999998</v>
      </c>
      <c r="O4812" s="112">
        <v>0</v>
      </c>
      <c r="P4812" s="112">
        <v>9500</v>
      </c>
      <c r="Q4812" s="112">
        <v>7593.0357000000004</v>
      </c>
      <c r="R4812" s="112">
        <v>134767.6783</v>
      </c>
      <c r="S4812" s="111" t="s">
        <v>1386</v>
      </c>
    </row>
    <row r="4813" spans="1:19">
      <c r="A4813" s="111" t="s">
        <v>4709</v>
      </c>
      <c r="B4813" s="143">
        <v>44361</v>
      </c>
      <c r="C4813" s="111" t="s">
        <v>4710</v>
      </c>
      <c r="D4813" s="143">
        <v>44361</v>
      </c>
      <c r="E4813" s="111" t="s">
        <v>1387</v>
      </c>
      <c r="F4813" s="111" t="s">
        <v>938</v>
      </c>
      <c r="G4813" s="111" t="s">
        <v>1403</v>
      </c>
      <c r="H4813" s="111" t="s">
        <v>54</v>
      </c>
      <c r="I4813" s="111" t="s">
        <v>1283</v>
      </c>
      <c r="J4813" s="112">
        <v>40</v>
      </c>
      <c r="K4813" s="112">
        <v>1244</v>
      </c>
      <c r="L4813" s="112">
        <v>49760</v>
      </c>
      <c r="M4813" s="112">
        <v>2.9619</v>
      </c>
      <c r="N4813" s="112">
        <v>118.476</v>
      </c>
      <c r="O4813" s="112">
        <v>0</v>
      </c>
      <c r="P4813" s="112">
        <v>0</v>
      </c>
      <c r="Q4813" s="112">
        <v>1246.9619</v>
      </c>
      <c r="R4813" s="112">
        <v>49878.476000000002</v>
      </c>
      <c r="S4813" s="111" t="s">
        <v>1386</v>
      </c>
    </row>
    <row r="4814" spans="1:19">
      <c r="A4814" s="111" t="s">
        <v>4709</v>
      </c>
      <c r="B4814" s="143">
        <v>44361</v>
      </c>
      <c r="C4814" s="111" t="s">
        <v>4710</v>
      </c>
      <c r="D4814" s="143">
        <v>44361</v>
      </c>
      <c r="E4814" s="111" t="s">
        <v>1387</v>
      </c>
      <c r="F4814" s="111" t="s">
        <v>938</v>
      </c>
      <c r="G4814" s="111" t="s">
        <v>1403</v>
      </c>
      <c r="H4814" s="111" t="s">
        <v>54</v>
      </c>
      <c r="I4814" s="111" t="s">
        <v>1367</v>
      </c>
      <c r="J4814" s="112">
        <v>47</v>
      </c>
      <c r="K4814" s="112">
        <v>7760</v>
      </c>
      <c r="L4814" s="112">
        <v>364720</v>
      </c>
      <c r="M4814" s="112">
        <v>18.476199999999999</v>
      </c>
      <c r="N4814" s="112">
        <v>868.38139999999999</v>
      </c>
      <c r="O4814" s="112">
        <v>0</v>
      </c>
      <c r="P4814" s="112">
        <v>0</v>
      </c>
      <c r="Q4814" s="112">
        <v>7778.4762000000001</v>
      </c>
      <c r="R4814" s="112">
        <v>365588.38140000001</v>
      </c>
      <c r="S4814" s="111" t="s">
        <v>1386</v>
      </c>
    </row>
    <row r="4815" spans="1:19" ht="25.5">
      <c r="A4815" s="111" t="s">
        <v>4711</v>
      </c>
      <c r="B4815" s="143">
        <v>44361</v>
      </c>
      <c r="C4815" s="111" t="s">
        <v>4712</v>
      </c>
      <c r="D4815" s="143">
        <v>44361</v>
      </c>
      <c r="E4815" s="111" t="s">
        <v>1387</v>
      </c>
      <c r="F4815" s="111" t="s">
        <v>55</v>
      </c>
      <c r="G4815" s="111" t="s">
        <v>1026</v>
      </c>
      <c r="H4815" s="111" t="s">
        <v>54</v>
      </c>
      <c r="I4815" s="111" t="s">
        <v>1429</v>
      </c>
      <c r="J4815" s="112">
        <v>5</v>
      </c>
      <c r="K4815" s="112">
        <v>9035</v>
      </c>
      <c r="L4815" s="112">
        <v>45175</v>
      </c>
      <c r="M4815" s="112">
        <v>21.511900000000001</v>
      </c>
      <c r="N4815" s="112">
        <v>107.5595</v>
      </c>
      <c r="O4815" s="112">
        <v>0</v>
      </c>
      <c r="P4815" s="112">
        <v>0</v>
      </c>
      <c r="Q4815" s="112">
        <v>9056.5118999999995</v>
      </c>
      <c r="R4815" s="112">
        <v>45282.559500000003</v>
      </c>
      <c r="S4815" s="111" t="s">
        <v>1386</v>
      </c>
    </row>
    <row r="4816" spans="1:19">
      <c r="A4816" s="111" t="s">
        <v>4711</v>
      </c>
      <c r="B4816" s="143">
        <v>44361</v>
      </c>
      <c r="C4816" s="111" t="s">
        <v>4712</v>
      </c>
      <c r="D4816" s="143">
        <v>44361</v>
      </c>
      <c r="E4816" s="111" t="s">
        <v>1387</v>
      </c>
      <c r="F4816" s="111" t="s">
        <v>55</v>
      </c>
      <c r="G4816" s="111" t="s">
        <v>1026</v>
      </c>
      <c r="H4816" s="111" t="s">
        <v>54</v>
      </c>
      <c r="I4816" s="111" t="s">
        <v>3781</v>
      </c>
      <c r="J4816" s="112">
        <v>7</v>
      </c>
      <c r="K4816" s="112">
        <v>7575</v>
      </c>
      <c r="L4816" s="112">
        <v>53025</v>
      </c>
      <c r="M4816" s="112">
        <v>18.035699999999999</v>
      </c>
      <c r="N4816" s="112">
        <v>126.2499</v>
      </c>
      <c r="O4816" s="112">
        <v>0</v>
      </c>
      <c r="P4816" s="112">
        <v>3500</v>
      </c>
      <c r="Q4816" s="112">
        <v>7593.0357000000004</v>
      </c>
      <c r="R4816" s="112">
        <v>49651.249900000003</v>
      </c>
      <c r="S4816" s="111" t="s">
        <v>1386</v>
      </c>
    </row>
    <row r="4817" spans="1:19">
      <c r="A4817" s="111" t="s">
        <v>4713</v>
      </c>
      <c r="B4817" s="143">
        <v>44361</v>
      </c>
      <c r="C4817" s="111" t="s">
        <v>4714</v>
      </c>
      <c r="D4817" s="143">
        <v>44361</v>
      </c>
      <c r="E4817" s="111" t="s">
        <v>1387</v>
      </c>
      <c r="F4817" s="111" t="s">
        <v>72</v>
      </c>
      <c r="G4817" s="111" t="s">
        <v>1028</v>
      </c>
      <c r="H4817" s="111" t="s">
        <v>54</v>
      </c>
      <c r="I4817" s="111" t="s">
        <v>3781</v>
      </c>
      <c r="J4817" s="112">
        <v>7</v>
      </c>
      <c r="K4817" s="112">
        <v>7575</v>
      </c>
      <c r="L4817" s="112">
        <v>53025</v>
      </c>
      <c r="M4817" s="112">
        <v>18.035699999999999</v>
      </c>
      <c r="N4817" s="112">
        <v>126.2499</v>
      </c>
      <c r="O4817" s="112">
        <v>0</v>
      </c>
      <c r="P4817" s="112">
        <v>3500</v>
      </c>
      <c r="Q4817" s="112">
        <v>7593.0357000000004</v>
      </c>
      <c r="R4817" s="112">
        <v>49651.249900000003</v>
      </c>
      <c r="S4817" s="111" t="s">
        <v>1386</v>
      </c>
    </row>
    <row r="4818" spans="1:19">
      <c r="A4818" s="111" t="s">
        <v>4713</v>
      </c>
      <c r="B4818" s="143">
        <v>44361</v>
      </c>
      <c r="C4818" s="111" t="s">
        <v>4714</v>
      </c>
      <c r="D4818" s="143">
        <v>44361</v>
      </c>
      <c r="E4818" s="111" t="s">
        <v>1387</v>
      </c>
      <c r="F4818" s="111" t="s">
        <v>72</v>
      </c>
      <c r="G4818" s="111" t="s">
        <v>1028</v>
      </c>
      <c r="H4818" s="111" t="s">
        <v>54</v>
      </c>
      <c r="I4818" s="111" t="s">
        <v>1367</v>
      </c>
      <c r="J4818" s="112">
        <v>52</v>
      </c>
      <c r="K4818" s="112">
        <v>7760</v>
      </c>
      <c r="L4818" s="112">
        <v>403520</v>
      </c>
      <c r="M4818" s="112">
        <v>18.476199999999999</v>
      </c>
      <c r="N4818" s="112">
        <v>960.76239999999996</v>
      </c>
      <c r="O4818" s="112">
        <v>0</v>
      </c>
      <c r="P4818" s="112">
        <v>0</v>
      </c>
      <c r="Q4818" s="112">
        <v>7778.4762000000001</v>
      </c>
      <c r="R4818" s="112">
        <v>404480.76240000001</v>
      </c>
      <c r="S4818" s="111" t="s">
        <v>1386</v>
      </c>
    </row>
    <row r="4819" spans="1:19">
      <c r="A4819" s="111" t="s">
        <v>4713</v>
      </c>
      <c r="B4819" s="143">
        <v>44361</v>
      </c>
      <c r="C4819" s="111" t="s">
        <v>4714</v>
      </c>
      <c r="D4819" s="143">
        <v>44361</v>
      </c>
      <c r="E4819" s="111" t="s">
        <v>1387</v>
      </c>
      <c r="F4819" s="111" t="s">
        <v>72</v>
      </c>
      <c r="G4819" s="111" t="s">
        <v>1028</v>
      </c>
      <c r="H4819" s="111" t="s">
        <v>54</v>
      </c>
      <c r="I4819" s="111" t="s">
        <v>1436</v>
      </c>
      <c r="J4819" s="112">
        <v>80</v>
      </c>
      <c r="K4819" s="112">
        <v>1176</v>
      </c>
      <c r="L4819" s="112">
        <v>94080</v>
      </c>
      <c r="M4819" s="112">
        <v>2.8</v>
      </c>
      <c r="N4819" s="112">
        <v>224</v>
      </c>
      <c r="O4819" s="112">
        <v>0</v>
      </c>
      <c r="P4819" s="112">
        <v>0</v>
      </c>
      <c r="Q4819" s="112">
        <v>1178.8</v>
      </c>
      <c r="R4819" s="112">
        <v>94304</v>
      </c>
      <c r="S4819" s="111" t="s">
        <v>1386</v>
      </c>
    </row>
    <row r="4820" spans="1:19">
      <c r="A4820" s="111" t="s">
        <v>4713</v>
      </c>
      <c r="B4820" s="143">
        <v>44361</v>
      </c>
      <c r="C4820" s="111" t="s">
        <v>4714</v>
      </c>
      <c r="D4820" s="143">
        <v>44361</v>
      </c>
      <c r="E4820" s="111" t="s">
        <v>1387</v>
      </c>
      <c r="F4820" s="111" t="s">
        <v>72</v>
      </c>
      <c r="G4820" s="111" t="s">
        <v>1028</v>
      </c>
      <c r="H4820" s="111" t="s">
        <v>54</v>
      </c>
      <c r="I4820" s="111" t="s">
        <v>1338</v>
      </c>
      <c r="J4820" s="112">
        <v>100</v>
      </c>
      <c r="K4820" s="112">
        <v>1186</v>
      </c>
      <c r="L4820" s="112">
        <v>118600</v>
      </c>
      <c r="M4820" s="112">
        <v>2.8237999999999999</v>
      </c>
      <c r="N4820" s="112">
        <v>282.38</v>
      </c>
      <c r="O4820" s="112">
        <v>0</v>
      </c>
      <c r="P4820" s="112">
        <v>0</v>
      </c>
      <c r="Q4820" s="112">
        <v>1188.8237999999999</v>
      </c>
      <c r="R4820" s="112">
        <v>118882.38</v>
      </c>
      <c r="S4820" s="111" t="s">
        <v>1386</v>
      </c>
    </row>
    <row r="4821" spans="1:19">
      <c r="A4821" s="111" t="s">
        <v>4713</v>
      </c>
      <c r="B4821" s="143">
        <v>44361</v>
      </c>
      <c r="C4821" s="111" t="s">
        <v>4714</v>
      </c>
      <c r="D4821" s="143">
        <v>44361</v>
      </c>
      <c r="E4821" s="111" t="s">
        <v>1387</v>
      </c>
      <c r="F4821" s="111" t="s">
        <v>72</v>
      </c>
      <c r="G4821" s="111" t="s">
        <v>1028</v>
      </c>
      <c r="H4821" s="111" t="s">
        <v>54</v>
      </c>
      <c r="I4821" s="111" t="s">
        <v>1127</v>
      </c>
      <c r="J4821" s="112">
        <v>60</v>
      </c>
      <c r="K4821" s="112">
        <v>1419</v>
      </c>
      <c r="L4821" s="112">
        <v>85140</v>
      </c>
      <c r="M4821" s="112">
        <v>3.3786</v>
      </c>
      <c r="N4821" s="112">
        <v>202.71600000000001</v>
      </c>
      <c r="O4821" s="112">
        <v>0</v>
      </c>
      <c r="P4821" s="112">
        <v>0</v>
      </c>
      <c r="Q4821" s="112">
        <v>1422.3786</v>
      </c>
      <c r="R4821" s="112">
        <v>85342.716</v>
      </c>
      <c r="S4821" s="111" t="s">
        <v>1386</v>
      </c>
    </row>
    <row r="4822" spans="1:19">
      <c r="A4822" s="111" t="s">
        <v>4715</v>
      </c>
      <c r="B4822" s="143">
        <v>44361</v>
      </c>
      <c r="C4822" s="111" t="s">
        <v>4716</v>
      </c>
      <c r="D4822" s="143">
        <v>44361</v>
      </c>
      <c r="E4822" s="111" t="s">
        <v>1387</v>
      </c>
      <c r="F4822" s="111" t="s">
        <v>56</v>
      </c>
      <c r="G4822" s="111" t="s">
        <v>57</v>
      </c>
      <c r="H4822" s="111" t="s">
        <v>54</v>
      </c>
      <c r="I4822" s="111" t="s">
        <v>3781</v>
      </c>
      <c r="J4822" s="112">
        <v>10</v>
      </c>
      <c r="K4822" s="112">
        <v>7575</v>
      </c>
      <c r="L4822" s="112">
        <v>75750</v>
      </c>
      <c r="M4822" s="112">
        <v>18.035699999999999</v>
      </c>
      <c r="N4822" s="112">
        <v>180.357</v>
      </c>
      <c r="O4822" s="112">
        <v>0</v>
      </c>
      <c r="P4822" s="112">
        <v>5000</v>
      </c>
      <c r="Q4822" s="112">
        <v>7593.0357000000004</v>
      </c>
      <c r="R4822" s="112">
        <v>70930.357000000004</v>
      </c>
      <c r="S4822" s="111" t="s">
        <v>1386</v>
      </c>
    </row>
    <row r="4823" spans="1:19">
      <c r="A4823" s="111" t="s">
        <v>4715</v>
      </c>
      <c r="B4823" s="143">
        <v>44361</v>
      </c>
      <c r="C4823" s="111" t="s">
        <v>4716</v>
      </c>
      <c r="D4823" s="143">
        <v>44361</v>
      </c>
      <c r="E4823" s="111" t="s">
        <v>1387</v>
      </c>
      <c r="F4823" s="111" t="s">
        <v>56</v>
      </c>
      <c r="G4823" s="111" t="s">
        <v>57</v>
      </c>
      <c r="H4823" s="111" t="s">
        <v>54</v>
      </c>
      <c r="I4823" s="111" t="s">
        <v>1367</v>
      </c>
      <c r="J4823" s="112">
        <v>10</v>
      </c>
      <c r="K4823" s="112">
        <v>7760</v>
      </c>
      <c r="L4823" s="112">
        <v>77600</v>
      </c>
      <c r="M4823" s="112">
        <v>18.476199999999999</v>
      </c>
      <c r="N4823" s="112">
        <v>184.762</v>
      </c>
      <c r="O4823" s="112">
        <v>0</v>
      </c>
      <c r="P4823" s="112">
        <v>0</v>
      </c>
      <c r="Q4823" s="112">
        <v>7778.4762000000001</v>
      </c>
      <c r="R4823" s="112">
        <v>77784.762000000002</v>
      </c>
      <c r="S4823" s="111" t="s">
        <v>1386</v>
      </c>
    </row>
    <row r="4824" spans="1:19">
      <c r="A4824" s="111" t="s">
        <v>4717</v>
      </c>
      <c r="B4824" s="143">
        <v>44361</v>
      </c>
      <c r="C4824" s="111" t="s">
        <v>4718</v>
      </c>
      <c r="D4824" s="143">
        <v>44361</v>
      </c>
      <c r="E4824" s="111" t="s">
        <v>1387</v>
      </c>
      <c r="F4824" s="111" t="s">
        <v>993</v>
      </c>
      <c r="G4824" s="111" t="s">
        <v>1397</v>
      </c>
      <c r="H4824" s="111" t="s">
        <v>54</v>
      </c>
      <c r="I4824" s="111" t="s">
        <v>1286</v>
      </c>
      <c r="J4824" s="112">
        <v>100</v>
      </c>
      <c r="K4824" s="112">
        <v>1361</v>
      </c>
      <c r="L4824" s="112">
        <v>136100</v>
      </c>
      <c r="M4824" s="112">
        <v>3.2404999999999999</v>
      </c>
      <c r="N4824" s="112">
        <v>324.05</v>
      </c>
      <c r="O4824" s="112">
        <v>0</v>
      </c>
      <c r="P4824" s="112">
        <v>0</v>
      </c>
      <c r="Q4824" s="112">
        <v>1364.2405000000001</v>
      </c>
      <c r="R4824" s="112">
        <v>136424.04999999999</v>
      </c>
      <c r="S4824" s="111" t="s">
        <v>1386</v>
      </c>
    </row>
    <row r="4825" spans="1:19">
      <c r="A4825" s="111" t="s">
        <v>4719</v>
      </c>
      <c r="B4825" s="143">
        <v>44361</v>
      </c>
      <c r="C4825" s="111" t="s">
        <v>4720</v>
      </c>
      <c r="D4825" s="143">
        <v>44361</v>
      </c>
      <c r="E4825" s="111" t="s">
        <v>1387</v>
      </c>
      <c r="F4825" s="111" t="s">
        <v>1478</v>
      </c>
      <c r="G4825" s="111" t="s">
        <v>66</v>
      </c>
      <c r="H4825" s="111" t="s">
        <v>54</v>
      </c>
      <c r="I4825" s="111" t="s">
        <v>1338</v>
      </c>
      <c r="J4825" s="112">
        <v>40</v>
      </c>
      <c r="K4825" s="112">
        <v>1186</v>
      </c>
      <c r="L4825" s="112">
        <v>47440</v>
      </c>
      <c r="M4825" s="112">
        <v>2.8237999999999999</v>
      </c>
      <c r="N4825" s="112">
        <v>112.952</v>
      </c>
      <c r="O4825" s="112">
        <v>0</v>
      </c>
      <c r="P4825" s="112">
        <v>0</v>
      </c>
      <c r="Q4825" s="112">
        <v>1188.8237999999999</v>
      </c>
      <c r="R4825" s="112">
        <v>47552.951999999997</v>
      </c>
      <c r="S4825" s="111" t="s">
        <v>1386</v>
      </c>
    </row>
    <row r="4826" spans="1:19">
      <c r="A4826" s="111" t="s">
        <v>4719</v>
      </c>
      <c r="B4826" s="143">
        <v>44361</v>
      </c>
      <c r="C4826" s="111" t="s">
        <v>4720</v>
      </c>
      <c r="D4826" s="143">
        <v>44361</v>
      </c>
      <c r="E4826" s="111" t="s">
        <v>1387</v>
      </c>
      <c r="F4826" s="111" t="s">
        <v>1478</v>
      </c>
      <c r="G4826" s="111" t="s">
        <v>66</v>
      </c>
      <c r="H4826" s="111" t="s">
        <v>54</v>
      </c>
      <c r="I4826" s="111" t="s">
        <v>1283</v>
      </c>
      <c r="J4826" s="112">
        <v>40</v>
      </c>
      <c r="K4826" s="112">
        <v>1244</v>
      </c>
      <c r="L4826" s="112">
        <v>49760</v>
      </c>
      <c r="M4826" s="112">
        <v>2.9619</v>
      </c>
      <c r="N4826" s="112">
        <v>118.476</v>
      </c>
      <c r="O4826" s="112">
        <v>0</v>
      </c>
      <c r="P4826" s="112">
        <v>0</v>
      </c>
      <c r="Q4826" s="112">
        <v>1246.9619</v>
      </c>
      <c r="R4826" s="112">
        <v>49878.476000000002</v>
      </c>
      <c r="S4826" s="111" t="s">
        <v>1386</v>
      </c>
    </row>
    <row r="4827" spans="1:19">
      <c r="A4827" s="111" t="s">
        <v>4719</v>
      </c>
      <c r="B4827" s="143">
        <v>44361</v>
      </c>
      <c r="C4827" s="111" t="s">
        <v>4720</v>
      </c>
      <c r="D4827" s="143">
        <v>44361</v>
      </c>
      <c r="E4827" s="111" t="s">
        <v>1387</v>
      </c>
      <c r="F4827" s="111" t="s">
        <v>1478</v>
      </c>
      <c r="G4827" s="111" t="s">
        <v>66</v>
      </c>
      <c r="H4827" s="111" t="s">
        <v>54</v>
      </c>
      <c r="I4827" s="111" t="s">
        <v>3781</v>
      </c>
      <c r="J4827" s="112">
        <v>10</v>
      </c>
      <c r="K4827" s="112">
        <v>7575</v>
      </c>
      <c r="L4827" s="112">
        <v>75750</v>
      </c>
      <c r="M4827" s="112">
        <v>18.035699999999999</v>
      </c>
      <c r="N4827" s="112">
        <v>180.357</v>
      </c>
      <c r="O4827" s="112">
        <v>0</v>
      </c>
      <c r="P4827" s="112">
        <v>5000</v>
      </c>
      <c r="Q4827" s="112">
        <v>7593.0357000000004</v>
      </c>
      <c r="R4827" s="112">
        <v>70930.357000000004</v>
      </c>
      <c r="S4827" s="111" t="s">
        <v>1386</v>
      </c>
    </row>
    <row r="4828" spans="1:19">
      <c r="A4828" s="111" t="s">
        <v>4721</v>
      </c>
      <c r="B4828" s="143">
        <v>44361</v>
      </c>
      <c r="C4828" s="111" t="s">
        <v>4722</v>
      </c>
      <c r="D4828" s="143">
        <v>44361</v>
      </c>
      <c r="E4828" s="111" t="s">
        <v>1387</v>
      </c>
      <c r="F4828" s="111" t="s">
        <v>109</v>
      </c>
      <c r="G4828" s="111" t="s">
        <v>117</v>
      </c>
      <c r="H4828" s="111" t="s">
        <v>117</v>
      </c>
      <c r="I4828" s="111" t="s">
        <v>1286</v>
      </c>
      <c r="J4828" s="112">
        <v>200</v>
      </c>
      <c r="K4828" s="112">
        <v>1361</v>
      </c>
      <c r="L4828" s="112">
        <v>272200</v>
      </c>
      <c r="M4828" s="112">
        <v>3.2404999999999999</v>
      </c>
      <c r="N4828" s="112">
        <v>648.1</v>
      </c>
      <c r="O4828" s="112">
        <v>0</v>
      </c>
      <c r="P4828" s="112">
        <v>0</v>
      </c>
      <c r="Q4828" s="112">
        <v>1364.2405000000001</v>
      </c>
      <c r="R4828" s="112">
        <v>272848.09999999998</v>
      </c>
      <c r="S4828" s="111" t="s">
        <v>1386</v>
      </c>
    </row>
    <row r="4829" spans="1:19">
      <c r="A4829" s="111" t="s">
        <v>4721</v>
      </c>
      <c r="B4829" s="143">
        <v>44361</v>
      </c>
      <c r="C4829" s="111" t="s">
        <v>4722</v>
      </c>
      <c r="D4829" s="143">
        <v>44361</v>
      </c>
      <c r="E4829" s="111" t="s">
        <v>1387</v>
      </c>
      <c r="F4829" s="111" t="s">
        <v>109</v>
      </c>
      <c r="G4829" s="111" t="s">
        <v>117</v>
      </c>
      <c r="H4829" s="111" t="s">
        <v>117</v>
      </c>
      <c r="I4829" s="111" t="s">
        <v>3781</v>
      </c>
      <c r="J4829" s="112">
        <v>25</v>
      </c>
      <c r="K4829" s="112">
        <v>7575</v>
      </c>
      <c r="L4829" s="112">
        <v>189375</v>
      </c>
      <c r="M4829" s="112">
        <v>18.035699999999999</v>
      </c>
      <c r="N4829" s="112">
        <v>450.89249999999998</v>
      </c>
      <c r="O4829" s="112">
        <v>0</v>
      </c>
      <c r="P4829" s="112">
        <v>12500</v>
      </c>
      <c r="Q4829" s="112">
        <v>7593.0357000000004</v>
      </c>
      <c r="R4829" s="112">
        <v>177325.89249999999</v>
      </c>
      <c r="S4829" s="111" t="s">
        <v>1386</v>
      </c>
    </row>
    <row r="4830" spans="1:19">
      <c r="A4830" s="111" t="s">
        <v>4723</v>
      </c>
      <c r="B4830" s="143">
        <v>44361</v>
      </c>
      <c r="C4830" s="111" t="s">
        <v>4724</v>
      </c>
      <c r="D4830" s="143">
        <v>44361</v>
      </c>
      <c r="E4830" s="111" t="s">
        <v>1387</v>
      </c>
      <c r="F4830" s="111" t="s">
        <v>908</v>
      </c>
      <c r="G4830" s="111" t="s">
        <v>989</v>
      </c>
      <c r="H4830" s="111" t="s">
        <v>1391</v>
      </c>
      <c r="I4830" s="111" t="s">
        <v>1127</v>
      </c>
      <c r="J4830" s="112">
        <v>60</v>
      </c>
      <c r="K4830" s="112">
        <v>1419</v>
      </c>
      <c r="L4830" s="112">
        <v>85140</v>
      </c>
      <c r="M4830" s="112">
        <v>3.379</v>
      </c>
      <c r="N4830" s="112">
        <v>202.74</v>
      </c>
      <c r="O4830" s="112">
        <v>0</v>
      </c>
      <c r="P4830" s="112">
        <v>0</v>
      </c>
      <c r="Q4830" s="112">
        <v>1422.3786</v>
      </c>
      <c r="R4830" s="112">
        <v>85342.716</v>
      </c>
      <c r="S4830" s="111" t="s">
        <v>1386</v>
      </c>
    </row>
    <row r="4831" spans="1:19">
      <c r="A4831" s="111" t="s">
        <v>4723</v>
      </c>
      <c r="B4831" s="143">
        <v>44361</v>
      </c>
      <c r="C4831" s="111" t="s">
        <v>4724</v>
      </c>
      <c r="D4831" s="143">
        <v>44361</v>
      </c>
      <c r="E4831" s="111" t="s">
        <v>1387</v>
      </c>
      <c r="F4831" s="111" t="s">
        <v>908</v>
      </c>
      <c r="G4831" s="111" t="s">
        <v>989</v>
      </c>
      <c r="H4831" s="111" t="s">
        <v>1391</v>
      </c>
      <c r="I4831" s="111" t="s">
        <v>1338</v>
      </c>
      <c r="J4831" s="112">
        <v>60</v>
      </c>
      <c r="K4831" s="112">
        <v>1186</v>
      </c>
      <c r="L4831" s="112">
        <v>71160</v>
      </c>
      <c r="M4831" s="112">
        <v>2.8239999999999998</v>
      </c>
      <c r="N4831" s="112">
        <v>169.44</v>
      </c>
      <c r="O4831" s="112">
        <v>0</v>
      </c>
      <c r="P4831" s="112">
        <v>0</v>
      </c>
      <c r="Q4831" s="112">
        <v>1188.8237999999999</v>
      </c>
      <c r="R4831" s="112">
        <v>71329.428</v>
      </c>
      <c r="S4831" s="111" t="s">
        <v>1386</v>
      </c>
    </row>
    <row r="4832" spans="1:19">
      <c r="A4832" s="111" t="s">
        <v>4723</v>
      </c>
      <c r="B4832" s="143">
        <v>44361</v>
      </c>
      <c r="C4832" s="111" t="s">
        <v>4724</v>
      </c>
      <c r="D4832" s="143">
        <v>44361</v>
      </c>
      <c r="E4832" s="111" t="s">
        <v>1387</v>
      </c>
      <c r="F4832" s="111" t="s">
        <v>908</v>
      </c>
      <c r="G4832" s="111" t="s">
        <v>989</v>
      </c>
      <c r="H4832" s="111" t="s">
        <v>1391</v>
      </c>
      <c r="I4832" s="111" t="s">
        <v>3781</v>
      </c>
      <c r="J4832" s="112">
        <v>4</v>
      </c>
      <c r="K4832" s="112">
        <v>7575</v>
      </c>
      <c r="L4832" s="112">
        <v>30300</v>
      </c>
      <c r="M4832" s="112">
        <v>18.036000000000001</v>
      </c>
      <c r="N4832" s="112">
        <v>72.144000000000005</v>
      </c>
      <c r="O4832" s="112">
        <v>0</v>
      </c>
      <c r="P4832" s="112">
        <v>2000</v>
      </c>
      <c r="Q4832" s="112">
        <v>7593.0357000000004</v>
      </c>
      <c r="R4832" s="112">
        <v>28372.142800000001</v>
      </c>
      <c r="S4832" s="111" t="s">
        <v>1386</v>
      </c>
    </row>
    <row r="4833" spans="1:19">
      <c r="A4833" s="111" t="s">
        <v>4723</v>
      </c>
      <c r="B4833" s="143">
        <v>44361</v>
      </c>
      <c r="C4833" s="111" t="s">
        <v>4724</v>
      </c>
      <c r="D4833" s="143">
        <v>44361</v>
      </c>
      <c r="E4833" s="111" t="s">
        <v>1387</v>
      </c>
      <c r="F4833" s="111" t="s">
        <v>908</v>
      </c>
      <c r="G4833" s="111" t="s">
        <v>989</v>
      </c>
      <c r="H4833" s="111" t="s">
        <v>1391</v>
      </c>
      <c r="I4833" s="111" t="s">
        <v>1436</v>
      </c>
      <c r="J4833" s="112">
        <v>60</v>
      </c>
      <c r="K4833" s="112">
        <v>1176</v>
      </c>
      <c r="L4833" s="112">
        <v>70560</v>
      </c>
      <c r="M4833" s="112">
        <v>2.8</v>
      </c>
      <c r="N4833" s="112">
        <v>168</v>
      </c>
      <c r="O4833" s="112">
        <v>0</v>
      </c>
      <c r="P4833" s="112">
        <v>0</v>
      </c>
      <c r="Q4833" s="112">
        <v>1178.8</v>
      </c>
      <c r="R4833" s="112">
        <v>70728</v>
      </c>
      <c r="S4833" s="111" t="s">
        <v>1386</v>
      </c>
    </row>
    <row r="4834" spans="1:19">
      <c r="A4834" s="111" t="s">
        <v>4725</v>
      </c>
      <c r="B4834" s="143">
        <v>44361</v>
      </c>
      <c r="C4834" s="111" t="s">
        <v>4726</v>
      </c>
      <c r="D4834" s="143">
        <v>44361</v>
      </c>
      <c r="E4834" s="111" t="s">
        <v>1387</v>
      </c>
      <c r="F4834" s="111" t="s">
        <v>21</v>
      </c>
      <c r="G4834" s="111" t="s">
        <v>19</v>
      </c>
      <c r="H4834" s="111" t="s">
        <v>13</v>
      </c>
      <c r="I4834" s="111" t="s">
        <v>3781</v>
      </c>
      <c r="J4834" s="112">
        <v>20</v>
      </c>
      <c r="K4834" s="112">
        <v>7575</v>
      </c>
      <c r="L4834" s="112">
        <v>151500</v>
      </c>
      <c r="M4834" s="112">
        <v>18.036000000000001</v>
      </c>
      <c r="N4834" s="112">
        <v>360.72</v>
      </c>
      <c r="O4834" s="112">
        <v>0</v>
      </c>
      <c r="P4834" s="112">
        <v>10000</v>
      </c>
      <c r="Q4834" s="112">
        <v>7593.0357000000004</v>
      </c>
      <c r="R4834" s="112">
        <v>141860.71400000001</v>
      </c>
      <c r="S4834" s="111" t="s">
        <v>1386</v>
      </c>
    </row>
    <row r="4835" spans="1:19">
      <c r="A4835" s="111" t="s">
        <v>4725</v>
      </c>
      <c r="B4835" s="143">
        <v>44361</v>
      </c>
      <c r="C4835" s="111" t="s">
        <v>4726</v>
      </c>
      <c r="D4835" s="143">
        <v>44361</v>
      </c>
      <c r="E4835" s="111" t="s">
        <v>1387</v>
      </c>
      <c r="F4835" s="111" t="s">
        <v>21</v>
      </c>
      <c r="G4835" s="111" t="s">
        <v>19</v>
      </c>
      <c r="H4835" s="111" t="s">
        <v>13</v>
      </c>
      <c r="I4835" s="111" t="s">
        <v>1436</v>
      </c>
      <c r="J4835" s="112">
        <v>100</v>
      </c>
      <c r="K4835" s="112">
        <v>1176</v>
      </c>
      <c r="L4835" s="112">
        <v>117600</v>
      </c>
      <c r="M4835" s="112">
        <v>2.8</v>
      </c>
      <c r="N4835" s="112">
        <v>280</v>
      </c>
      <c r="O4835" s="112">
        <v>0</v>
      </c>
      <c r="P4835" s="112">
        <v>0</v>
      </c>
      <c r="Q4835" s="112">
        <v>1178.8</v>
      </c>
      <c r="R4835" s="112">
        <v>117880</v>
      </c>
      <c r="S4835" s="111" t="s">
        <v>1386</v>
      </c>
    </row>
    <row r="4836" spans="1:19" ht="25.5">
      <c r="A4836" s="111" t="s">
        <v>4725</v>
      </c>
      <c r="B4836" s="143">
        <v>44361</v>
      </c>
      <c r="C4836" s="111" t="s">
        <v>4726</v>
      </c>
      <c r="D4836" s="143">
        <v>44361</v>
      </c>
      <c r="E4836" s="111" t="s">
        <v>1387</v>
      </c>
      <c r="F4836" s="111" t="s">
        <v>21</v>
      </c>
      <c r="G4836" s="111" t="s">
        <v>19</v>
      </c>
      <c r="H4836" s="111" t="s">
        <v>13</v>
      </c>
      <c r="I4836" s="111" t="s">
        <v>3349</v>
      </c>
      <c r="J4836" s="112">
        <v>10</v>
      </c>
      <c r="K4836" s="112">
        <v>9950</v>
      </c>
      <c r="L4836" s="112">
        <v>99500</v>
      </c>
      <c r="M4836" s="112">
        <v>23.69</v>
      </c>
      <c r="N4836" s="112">
        <v>236.9</v>
      </c>
      <c r="O4836" s="112">
        <v>0</v>
      </c>
      <c r="P4836" s="112">
        <v>0</v>
      </c>
      <c r="Q4836" s="112">
        <v>9973.6905000000006</v>
      </c>
      <c r="R4836" s="112">
        <v>99736.904999999999</v>
      </c>
      <c r="S4836" s="111" t="s">
        <v>1386</v>
      </c>
    </row>
    <row r="4837" spans="1:19">
      <c r="A4837" s="111" t="s">
        <v>4727</v>
      </c>
      <c r="B4837" s="143">
        <v>44361</v>
      </c>
      <c r="C4837" s="111" t="s">
        <v>4728</v>
      </c>
      <c r="D4837" s="143">
        <v>44361</v>
      </c>
      <c r="E4837" s="111" t="s">
        <v>1387</v>
      </c>
      <c r="F4837" s="111" t="s">
        <v>935</v>
      </c>
      <c r="G4837" s="111" t="s">
        <v>1405</v>
      </c>
      <c r="H4837" s="111" t="s">
        <v>24</v>
      </c>
      <c r="I4837" s="111" t="s">
        <v>1286</v>
      </c>
      <c r="J4837" s="112">
        <v>30</v>
      </c>
      <c r="K4837" s="112">
        <v>1361</v>
      </c>
      <c r="L4837" s="112">
        <v>40830</v>
      </c>
      <c r="M4837" s="112">
        <v>3.2404999999999999</v>
      </c>
      <c r="N4837" s="112">
        <v>97.215000000000003</v>
      </c>
      <c r="O4837" s="112">
        <v>0</v>
      </c>
      <c r="P4837" s="112">
        <v>0</v>
      </c>
      <c r="Q4837" s="112">
        <v>1364.2405000000001</v>
      </c>
      <c r="R4837" s="112">
        <v>40927.214999999997</v>
      </c>
      <c r="S4837" s="111" t="s">
        <v>1386</v>
      </c>
    </row>
    <row r="4838" spans="1:19">
      <c r="A4838" s="111" t="s">
        <v>4727</v>
      </c>
      <c r="B4838" s="143">
        <v>44361</v>
      </c>
      <c r="C4838" s="111" t="s">
        <v>4728</v>
      </c>
      <c r="D4838" s="143">
        <v>44361</v>
      </c>
      <c r="E4838" s="111" t="s">
        <v>1387</v>
      </c>
      <c r="F4838" s="111" t="s">
        <v>935</v>
      </c>
      <c r="G4838" s="111" t="s">
        <v>1405</v>
      </c>
      <c r="H4838" s="111" t="s">
        <v>24</v>
      </c>
      <c r="I4838" s="111" t="s">
        <v>1338</v>
      </c>
      <c r="J4838" s="112">
        <v>10</v>
      </c>
      <c r="K4838" s="112">
        <v>1186</v>
      </c>
      <c r="L4838" s="112">
        <v>11860</v>
      </c>
      <c r="M4838" s="112">
        <v>2.8237999999999999</v>
      </c>
      <c r="N4838" s="112">
        <v>28.238</v>
      </c>
      <c r="O4838" s="112">
        <v>0</v>
      </c>
      <c r="P4838" s="112">
        <v>0</v>
      </c>
      <c r="Q4838" s="112">
        <v>1188.8237999999999</v>
      </c>
      <c r="R4838" s="112">
        <v>11888.237999999999</v>
      </c>
      <c r="S4838" s="111" t="s">
        <v>1386</v>
      </c>
    </row>
    <row r="4839" spans="1:19">
      <c r="A4839" s="111" t="s">
        <v>4727</v>
      </c>
      <c r="B4839" s="143">
        <v>44361</v>
      </c>
      <c r="C4839" s="111" t="s">
        <v>4728</v>
      </c>
      <c r="D4839" s="143">
        <v>44361</v>
      </c>
      <c r="E4839" s="111" t="s">
        <v>1387</v>
      </c>
      <c r="F4839" s="111" t="s">
        <v>935</v>
      </c>
      <c r="G4839" s="111" t="s">
        <v>1405</v>
      </c>
      <c r="H4839" s="111" t="s">
        <v>24</v>
      </c>
      <c r="I4839" s="111" t="s">
        <v>1283</v>
      </c>
      <c r="J4839" s="112">
        <v>40</v>
      </c>
      <c r="K4839" s="112">
        <v>1244</v>
      </c>
      <c r="L4839" s="112">
        <v>49760</v>
      </c>
      <c r="M4839" s="112">
        <v>2.9619</v>
      </c>
      <c r="N4839" s="112">
        <v>118.476</v>
      </c>
      <c r="O4839" s="112">
        <v>0</v>
      </c>
      <c r="P4839" s="112">
        <v>0</v>
      </c>
      <c r="Q4839" s="112">
        <v>1246.9619</v>
      </c>
      <c r="R4839" s="112">
        <v>49878.476000000002</v>
      </c>
      <c r="S4839" s="111" t="s">
        <v>1386</v>
      </c>
    </row>
    <row r="4840" spans="1:19" ht="25.5">
      <c r="A4840" s="111" t="s">
        <v>4727</v>
      </c>
      <c r="B4840" s="143">
        <v>44361</v>
      </c>
      <c r="C4840" s="111" t="s">
        <v>4728</v>
      </c>
      <c r="D4840" s="143">
        <v>44361</v>
      </c>
      <c r="E4840" s="111" t="s">
        <v>1387</v>
      </c>
      <c r="F4840" s="111" t="s">
        <v>935</v>
      </c>
      <c r="G4840" s="111" t="s">
        <v>1405</v>
      </c>
      <c r="H4840" s="111" t="s">
        <v>24</v>
      </c>
      <c r="I4840" s="111" t="s">
        <v>3349</v>
      </c>
      <c r="J4840" s="112">
        <v>8</v>
      </c>
      <c r="K4840" s="112">
        <v>9950</v>
      </c>
      <c r="L4840" s="112">
        <v>79600</v>
      </c>
      <c r="M4840" s="112">
        <v>23.6905</v>
      </c>
      <c r="N4840" s="112">
        <v>189.524</v>
      </c>
      <c r="O4840" s="112">
        <v>0</v>
      </c>
      <c r="P4840" s="112">
        <v>0</v>
      </c>
      <c r="Q4840" s="112">
        <v>9973.6905000000006</v>
      </c>
      <c r="R4840" s="112">
        <v>79789.524000000005</v>
      </c>
      <c r="S4840" s="111" t="s">
        <v>1386</v>
      </c>
    </row>
    <row r="4841" spans="1:19" ht="25.5">
      <c r="A4841" s="111" t="s">
        <v>4729</v>
      </c>
      <c r="B4841" s="143">
        <v>44361</v>
      </c>
      <c r="C4841" s="111" t="s">
        <v>4730</v>
      </c>
      <c r="D4841" s="143">
        <v>44361</v>
      </c>
      <c r="E4841" s="111" t="s">
        <v>1387</v>
      </c>
      <c r="F4841" s="111" t="s">
        <v>47</v>
      </c>
      <c r="G4841" s="111" t="s">
        <v>1411</v>
      </c>
      <c r="H4841" s="111" t="s">
        <v>24</v>
      </c>
      <c r="I4841" s="111" t="s">
        <v>1379</v>
      </c>
      <c r="J4841" s="112">
        <v>5</v>
      </c>
      <c r="K4841" s="112">
        <v>9035</v>
      </c>
      <c r="L4841" s="112">
        <v>45175</v>
      </c>
      <c r="M4841" s="112">
        <v>21.511900000000001</v>
      </c>
      <c r="N4841" s="112">
        <v>107.5595</v>
      </c>
      <c r="O4841" s="112">
        <v>0</v>
      </c>
      <c r="P4841" s="112">
        <v>0</v>
      </c>
      <c r="Q4841" s="112">
        <v>9056.5118999999995</v>
      </c>
      <c r="R4841" s="112">
        <v>45282.559500000003</v>
      </c>
      <c r="S4841" s="111" t="s">
        <v>1386</v>
      </c>
    </row>
    <row r="4842" spans="1:19" ht="25.5">
      <c r="A4842" s="111" t="s">
        <v>4729</v>
      </c>
      <c r="B4842" s="143">
        <v>44361</v>
      </c>
      <c r="C4842" s="111" t="s">
        <v>4730</v>
      </c>
      <c r="D4842" s="143">
        <v>44361</v>
      </c>
      <c r="E4842" s="111" t="s">
        <v>1387</v>
      </c>
      <c r="F4842" s="111" t="s">
        <v>47</v>
      </c>
      <c r="G4842" s="111" t="s">
        <v>1411</v>
      </c>
      <c r="H4842" s="111" t="s">
        <v>24</v>
      </c>
      <c r="I4842" s="111" t="s">
        <v>1429</v>
      </c>
      <c r="J4842" s="112">
        <v>10</v>
      </c>
      <c r="K4842" s="112">
        <v>9035</v>
      </c>
      <c r="L4842" s="112">
        <v>90350</v>
      </c>
      <c r="M4842" s="112">
        <v>21.511900000000001</v>
      </c>
      <c r="N4842" s="112">
        <v>215.119</v>
      </c>
      <c r="O4842" s="112">
        <v>0</v>
      </c>
      <c r="P4842" s="112">
        <v>0</v>
      </c>
      <c r="Q4842" s="112">
        <v>9056.5118999999995</v>
      </c>
      <c r="R4842" s="112">
        <v>90565.119000000006</v>
      </c>
      <c r="S4842" s="111" t="s">
        <v>1386</v>
      </c>
    </row>
    <row r="4843" spans="1:19">
      <c r="A4843" s="111" t="s">
        <v>4731</v>
      </c>
      <c r="B4843" s="143">
        <v>44361</v>
      </c>
      <c r="C4843" s="111" t="s">
        <v>4732</v>
      </c>
      <c r="D4843" s="143">
        <v>44361</v>
      </c>
      <c r="E4843" s="111" t="s">
        <v>1387</v>
      </c>
      <c r="F4843" s="111" t="s">
        <v>68</v>
      </c>
      <c r="G4843" s="111" t="s">
        <v>1397</v>
      </c>
      <c r="H4843" s="111" t="s">
        <v>54</v>
      </c>
      <c r="I4843" s="111" t="s">
        <v>1338</v>
      </c>
      <c r="J4843" s="112">
        <v>60</v>
      </c>
      <c r="K4843" s="112">
        <v>1186</v>
      </c>
      <c r="L4843" s="112">
        <v>71160</v>
      </c>
      <c r="M4843" s="112">
        <v>2.8237999999999999</v>
      </c>
      <c r="N4843" s="112">
        <v>169.428</v>
      </c>
      <c r="O4843" s="112">
        <v>0</v>
      </c>
      <c r="P4843" s="112">
        <v>0</v>
      </c>
      <c r="Q4843" s="112">
        <v>1188.8237999999999</v>
      </c>
      <c r="R4843" s="112">
        <v>71329.428</v>
      </c>
      <c r="S4843" s="111" t="s">
        <v>1386</v>
      </c>
    </row>
    <row r="4844" spans="1:19">
      <c r="A4844" s="111" t="s">
        <v>4731</v>
      </c>
      <c r="B4844" s="143">
        <v>44361</v>
      </c>
      <c r="C4844" s="111" t="s">
        <v>4732</v>
      </c>
      <c r="D4844" s="143">
        <v>44361</v>
      </c>
      <c r="E4844" s="111" t="s">
        <v>1387</v>
      </c>
      <c r="F4844" s="111" t="s">
        <v>68</v>
      </c>
      <c r="G4844" s="111" t="s">
        <v>1397</v>
      </c>
      <c r="H4844" s="111" t="s">
        <v>54</v>
      </c>
      <c r="I4844" s="111" t="s">
        <v>1283</v>
      </c>
      <c r="J4844" s="112">
        <v>60</v>
      </c>
      <c r="K4844" s="112">
        <v>1244</v>
      </c>
      <c r="L4844" s="112">
        <v>74640</v>
      </c>
      <c r="M4844" s="112">
        <v>2.9619</v>
      </c>
      <c r="N4844" s="112">
        <v>177.714</v>
      </c>
      <c r="O4844" s="112">
        <v>0</v>
      </c>
      <c r="P4844" s="112">
        <v>0</v>
      </c>
      <c r="Q4844" s="112">
        <v>1246.9619</v>
      </c>
      <c r="R4844" s="112">
        <v>74817.714000000007</v>
      </c>
      <c r="S4844" s="111" t="s">
        <v>1386</v>
      </c>
    </row>
    <row r="4845" spans="1:19">
      <c r="A4845" s="111" t="s">
        <v>4731</v>
      </c>
      <c r="B4845" s="143">
        <v>44361</v>
      </c>
      <c r="C4845" s="111" t="s">
        <v>4732</v>
      </c>
      <c r="D4845" s="143">
        <v>44361</v>
      </c>
      <c r="E4845" s="111" t="s">
        <v>1387</v>
      </c>
      <c r="F4845" s="111" t="s">
        <v>68</v>
      </c>
      <c r="G4845" s="111" t="s">
        <v>1397</v>
      </c>
      <c r="H4845" s="111" t="s">
        <v>54</v>
      </c>
      <c r="I4845" s="111" t="s">
        <v>1286</v>
      </c>
      <c r="J4845" s="112">
        <v>30</v>
      </c>
      <c r="K4845" s="112">
        <v>1361</v>
      </c>
      <c r="L4845" s="112">
        <v>40830</v>
      </c>
      <c r="M4845" s="112">
        <v>3.2404999999999999</v>
      </c>
      <c r="N4845" s="112">
        <v>97.215000000000003</v>
      </c>
      <c r="O4845" s="112">
        <v>0</v>
      </c>
      <c r="P4845" s="112">
        <v>0</v>
      </c>
      <c r="Q4845" s="112">
        <v>1364.2405000000001</v>
      </c>
      <c r="R4845" s="112">
        <v>40927.214999999997</v>
      </c>
      <c r="S4845" s="111" t="s">
        <v>1386</v>
      </c>
    </row>
    <row r="4846" spans="1:19">
      <c r="A4846" s="111" t="s">
        <v>4731</v>
      </c>
      <c r="B4846" s="143">
        <v>44361</v>
      </c>
      <c r="C4846" s="111" t="s">
        <v>4732</v>
      </c>
      <c r="D4846" s="143">
        <v>44361</v>
      </c>
      <c r="E4846" s="111" t="s">
        <v>1387</v>
      </c>
      <c r="F4846" s="111" t="s">
        <v>68</v>
      </c>
      <c r="G4846" s="111" t="s">
        <v>1397</v>
      </c>
      <c r="H4846" s="111" t="s">
        <v>54</v>
      </c>
      <c r="I4846" s="111" t="s">
        <v>1127</v>
      </c>
      <c r="J4846" s="112">
        <v>60</v>
      </c>
      <c r="K4846" s="112">
        <v>1419</v>
      </c>
      <c r="L4846" s="112">
        <v>85140</v>
      </c>
      <c r="M4846" s="112">
        <v>3.3786</v>
      </c>
      <c r="N4846" s="112">
        <v>202.71600000000001</v>
      </c>
      <c r="O4846" s="112">
        <v>0</v>
      </c>
      <c r="P4846" s="112">
        <v>0</v>
      </c>
      <c r="Q4846" s="112">
        <v>1422.3786</v>
      </c>
      <c r="R4846" s="112">
        <v>85342.716</v>
      </c>
      <c r="S4846" s="111" t="s">
        <v>1386</v>
      </c>
    </row>
    <row r="4847" spans="1:19">
      <c r="A4847" s="111" t="s">
        <v>4733</v>
      </c>
      <c r="B4847" s="143">
        <v>44361</v>
      </c>
      <c r="C4847" s="111" t="s">
        <v>4734</v>
      </c>
      <c r="D4847" s="143">
        <v>44361</v>
      </c>
      <c r="E4847" s="111" t="s">
        <v>1384</v>
      </c>
      <c r="F4847" s="111" t="s">
        <v>4735</v>
      </c>
      <c r="G4847" s="111" t="s">
        <v>1385</v>
      </c>
      <c r="H4847" s="111" t="s">
        <v>1384</v>
      </c>
      <c r="I4847" s="111" t="s">
        <v>1366</v>
      </c>
      <c r="J4847" s="112">
        <v>13</v>
      </c>
      <c r="K4847" s="112">
        <v>5700</v>
      </c>
      <c r="L4847" s="112">
        <v>74100</v>
      </c>
      <c r="M4847" s="112">
        <v>0</v>
      </c>
      <c r="N4847" s="112">
        <v>0</v>
      </c>
      <c r="O4847" s="112">
        <v>0</v>
      </c>
      <c r="P4847" s="112">
        <v>0</v>
      </c>
      <c r="Q4847" s="112">
        <v>5700</v>
      </c>
      <c r="R4847" s="112">
        <v>74100</v>
      </c>
      <c r="S4847" s="111" t="s">
        <v>1386</v>
      </c>
    </row>
    <row r="4848" spans="1:19">
      <c r="A4848" s="111" t="s">
        <v>4951</v>
      </c>
      <c r="B4848" s="143">
        <v>44362</v>
      </c>
      <c r="C4848" s="111" t="s">
        <v>4952</v>
      </c>
      <c r="D4848" s="143">
        <v>44362</v>
      </c>
      <c r="E4848" s="111" t="s">
        <v>1387</v>
      </c>
      <c r="F4848" s="111" t="s">
        <v>49</v>
      </c>
      <c r="G4848" s="111" t="s">
        <v>35</v>
      </c>
      <c r="H4848" s="111" t="s">
        <v>13</v>
      </c>
      <c r="I4848" s="111" t="s">
        <v>1127</v>
      </c>
      <c r="J4848" s="112">
        <v>120</v>
      </c>
      <c r="K4848" s="112">
        <v>1419</v>
      </c>
      <c r="L4848" s="112">
        <v>170280</v>
      </c>
      <c r="M4848" s="112">
        <v>3.379</v>
      </c>
      <c r="N4848" s="112">
        <v>405.48</v>
      </c>
      <c r="O4848" s="112">
        <v>0</v>
      </c>
      <c r="P4848" s="112">
        <v>0</v>
      </c>
      <c r="Q4848" s="112">
        <v>1422.3786</v>
      </c>
      <c r="R4848" s="112">
        <v>170685.432</v>
      </c>
      <c r="S4848" s="111" t="s">
        <v>1386</v>
      </c>
    </row>
    <row r="4849" spans="1:19">
      <c r="A4849" s="111" t="s">
        <v>4951</v>
      </c>
      <c r="B4849" s="143">
        <v>44362</v>
      </c>
      <c r="C4849" s="111" t="s">
        <v>4952</v>
      </c>
      <c r="D4849" s="143">
        <v>44362</v>
      </c>
      <c r="E4849" s="111" t="s">
        <v>1387</v>
      </c>
      <c r="F4849" s="111" t="s">
        <v>49</v>
      </c>
      <c r="G4849" s="111" t="s">
        <v>35</v>
      </c>
      <c r="H4849" s="111" t="s">
        <v>13</v>
      </c>
      <c r="I4849" s="111" t="s">
        <v>1338</v>
      </c>
      <c r="J4849" s="112">
        <v>108</v>
      </c>
      <c r="K4849" s="112">
        <v>1186</v>
      </c>
      <c r="L4849" s="112">
        <v>128088</v>
      </c>
      <c r="M4849" s="112">
        <v>2.8239999999999998</v>
      </c>
      <c r="N4849" s="112">
        <v>304.99200000000002</v>
      </c>
      <c r="O4849" s="112">
        <v>0</v>
      </c>
      <c r="P4849" s="112">
        <v>0</v>
      </c>
      <c r="Q4849" s="112">
        <v>1188.8237999999999</v>
      </c>
      <c r="R4849" s="112">
        <v>128392.97040000001</v>
      </c>
      <c r="S4849" s="111" t="s">
        <v>1386</v>
      </c>
    </row>
    <row r="4850" spans="1:19">
      <c r="A4850" s="111" t="s">
        <v>4953</v>
      </c>
      <c r="B4850" s="143">
        <v>44362</v>
      </c>
      <c r="C4850" s="111" t="s">
        <v>4954</v>
      </c>
      <c r="D4850" s="143">
        <v>44362</v>
      </c>
      <c r="E4850" s="111" t="s">
        <v>1387</v>
      </c>
      <c r="F4850" s="111" t="s">
        <v>40</v>
      </c>
      <c r="G4850" s="111" t="s">
        <v>41</v>
      </c>
      <c r="H4850" s="111" t="s">
        <v>13</v>
      </c>
      <c r="I4850" s="111" t="s">
        <v>1334</v>
      </c>
      <c r="J4850" s="112">
        <v>60</v>
      </c>
      <c r="K4850" s="112">
        <v>1400</v>
      </c>
      <c r="L4850" s="112">
        <v>84000</v>
      </c>
      <c r="M4850" s="112">
        <v>3.3330000000000002</v>
      </c>
      <c r="N4850" s="112">
        <v>199.98</v>
      </c>
      <c r="O4850" s="112">
        <v>0</v>
      </c>
      <c r="P4850" s="112">
        <v>0</v>
      </c>
      <c r="Q4850" s="112">
        <v>1403.3333</v>
      </c>
      <c r="R4850" s="112">
        <v>84199.998000000007</v>
      </c>
      <c r="S4850" s="111" t="s">
        <v>1386</v>
      </c>
    </row>
    <row r="4851" spans="1:19">
      <c r="A4851" s="111" t="s">
        <v>4953</v>
      </c>
      <c r="B4851" s="143">
        <v>44362</v>
      </c>
      <c r="C4851" s="111" t="s">
        <v>4954</v>
      </c>
      <c r="D4851" s="143">
        <v>44362</v>
      </c>
      <c r="E4851" s="111" t="s">
        <v>1387</v>
      </c>
      <c r="F4851" s="111" t="s">
        <v>40</v>
      </c>
      <c r="G4851" s="111" t="s">
        <v>41</v>
      </c>
      <c r="H4851" s="111" t="s">
        <v>13</v>
      </c>
      <c r="I4851" s="111" t="s">
        <v>1436</v>
      </c>
      <c r="J4851" s="112">
        <v>90</v>
      </c>
      <c r="K4851" s="112">
        <v>1176</v>
      </c>
      <c r="L4851" s="112">
        <v>105840</v>
      </c>
      <c r="M4851" s="112">
        <v>2.8</v>
      </c>
      <c r="N4851" s="112">
        <v>252</v>
      </c>
      <c r="O4851" s="112">
        <v>0</v>
      </c>
      <c r="P4851" s="112">
        <v>0</v>
      </c>
      <c r="Q4851" s="112">
        <v>1178.8</v>
      </c>
      <c r="R4851" s="112">
        <v>106092</v>
      </c>
      <c r="S4851" s="111" t="s">
        <v>1386</v>
      </c>
    </row>
    <row r="4852" spans="1:19">
      <c r="A4852" s="111" t="s">
        <v>4953</v>
      </c>
      <c r="B4852" s="143">
        <v>44362</v>
      </c>
      <c r="C4852" s="111" t="s">
        <v>4954</v>
      </c>
      <c r="D4852" s="143">
        <v>44362</v>
      </c>
      <c r="E4852" s="111" t="s">
        <v>1387</v>
      </c>
      <c r="F4852" s="111" t="s">
        <v>40</v>
      </c>
      <c r="G4852" s="111" t="s">
        <v>41</v>
      </c>
      <c r="H4852" s="111" t="s">
        <v>13</v>
      </c>
      <c r="I4852" s="111" t="s">
        <v>1127</v>
      </c>
      <c r="J4852" s="112">
        <v>100</v>
      </c>
      <c r="K4852" s="112">
        <v>1419</v>
      </c>
      <c r="L4852" s="112">
        <v>141900</v>
      </c>
      <c r="M4852" s="112">
        <v>3.379</v>
      </c>
      <c r="N4852" s="112">
        <v>337.9</v>
      </c>
      <c r="O4852" s="112">
        <v>0</v>
      </c>
      <c r="P4852" s="112">
        <v>0</v>
      </c>
      <c r="Q4852" s="112">
        <v>1422.3786</v>
      </c>
      <c r="R4852" s="112">
        <v>142237.85999999999</v>
      </c>
      <c r="S4852" s="111" t="s">
        <v>1386</v>
      </c>
    </row>
    <row r="4853" spans="1:19">
      <c r="A4853" s="111" t="s">
        <v>4953</v>
      </c>
      <c r="B4853" s="143">
        <v>44362</v>
      </c>
      <c r="C4853" s="111" t="s">
        <v>4954</v>
      </c>
      <c r="D4853" s="143">
        <v>44362</v>
      </c>
      <c r="E4853" s="111" t="s">
        <v>1387</v>
      </c>
      <c r="F4853" s="111" t="s">
        <v>40</v>
      </c>
      <c r="G4853" s="111" t="s">
        <v>41</v>
      </c>
      <c r="H4853" s="111" t="s">
        <v>13</v>
      </c>
      <c r="I4853" s="111" t="s">
        <v>1367</v>
      </c>
      <c r="J4853" s="112">
        <v>20</v>
      </c>
      <c r="K4853" s="112">
        <v>7760</v>
      </c>
      <c r="L4853" s="112">
        <v>155200</v>
      </c>
      <c r="M4853" s="112">
        <v>18.475999999999999</v>
      </c>
      <c r="N4853" s="112">
        <v>369.52</v>
      </c>
      <c r="O4853" s="112">
        <v>0</v>
      </c>
      <c r="P4853" s="112">
        <v>0</v>
      </c>
      <c r="Q4853" s="112">
        <v>7778.4762000000001</v>
      </c>
      <c r="R4853" s="112">
        <v>155569.524</v>
      </c>
      <c r="S4853" s="111" t="s">
        <v>1386</v>
      </c>
    </row>
    <row r="4854" spans="1:19">
      <c r="A4854" s="111" t="s">
        <v>4953</v>
      </c>
      <c r="B4854" s="143">
        <v>44362</v>
      </c>
      <c r="C4854" s="111" t="s">
        <v>4954</v>
      </c>
      <c r="D4854" s="143">
        <v>44362</v>
      </c>
      <c r="E4854" s="111" t="s">
        <v>1387</v>
      </c>
      <c r="F4854" s="111" t="s">
        <v>40</v>
      </c>
      <c r="G4854" s="111" t="s">
        <v>41</v>
      </c>
      <c r="H4854" s="111" t="s">
        <v>13</v>
      </c>
      <c r="I4854" s="111" t="s">
        <v>1338</v>
      </c>
      <c r="J4854" s="112">
        <v>60</v>
      </c>
      <c r="K4854" s="112">
        <v>1186</v>
      </c>
      <c r="L4854" s="112">
        <v>71160</v>
      </c>
      <c r="M4854" s="112">
        <v>2.8239999999999998</v>
      </c>
      <c r="N4854" s="112">
        <v>169.44</v>
      </c>
      <c r="O4854" s="112">
        <v>0</v>
      </c>
      <c r="P4854" s="112">
        <v>0</v>
      </c>
      <c r="Q4854" s="112">
        <v>1188.8237999999999</v>
      </c>
      <c r="R4854" s="112">
        <v>71329.428</v>
      </c>
      <c r="S4854" s="111" t="s">
        <v>1386</v>
      </c>
    </row>
    <row r="4855" spans="1:19">
      <c r="A4855" s="111" t="s">
        <v>4953</v>
      </c>
      <c r="B4855" s="143">
        <v>44362</v>
      </c>
      <c r="C4855" s="111" t="s">
        <v>4954</v>
      </c>
      <c r="D4855" s="143">
        <v>44362</v>
      </c>
      <c r="E4855" s="111" t="s">
        <v>1387</v>
      </c>
      <c r="F4855" s="111" t="s">
        <v>40</v>
      </c>
      <c r="G4855" s="111" t="s">
        <v>41</v>
      </c>
      <c r="H4855" s="111" t="s">
        <v>13</v>
      </c>
      <c r="I4855" s="111" t="s">
        <v>1283</v>
      </c>
      <c r="J4855" s="112">
        <v>100</v>
      </c>
      <c r="K4855" s="112">
        <v>1244</v>
      </c>
      <c r="L4855" s="112">
        <v>124400</v>
      </c>
      <c r="M4855" s="112">
        <v>2.9620000000000002</v>
      </c>
      <c r="N4855" s="112">
        <v>296.2</v>
      </c>
      <c r="O4855" s="112">
        <v>0</v>
      </c>
      <c r="P4855" s="112">
        <v>0</v>
      </c>
      <c r="Q4855" s="112">
        <v>1246.9619</v>
      </c>
      <c r="R4855" s="112">
        <v>124696.19</v>
      </c>
      <c r="S4855" s="111" t="s">
        <v>1386</v>
      </c>
    </row>
    <row r="4856" spans="1:19">
      <c r="A4856" s="111" t="s">
        <v>4953</v>
      </c>
      <c r="B4856" s="143">
        <v>44362</v>
      </c>
      <c r="C4856" s="111" t="s">
        <v>4954</v>
      </c>
      <c r="D4856" s="143">
        <v>44362</v>
      </c>
      <c r="E4856" s="111" t="s">
        <v>1387</v>
      </c>
      <c r="F4856" s="111" t="s">
        <v>40</v>
      </c>
      <c r="G4856" s="111" t="s">
        <v>41</v>
      </c>
      <c r="H4856" s="111" t="s">
        <v>13</v>
      </c>
      <c r="I4856" s="111" t="s">
        <v>1286</v>
      </c>
      <c r="J4856" s="112">
        <v>60</v>
      </c>
      <c r="K4856" s="112">
        <v>1361</v>
      </c>
      <c r="L4856" s="112">
        <v>81660</v>
      </c>
      <c r="M4856" s="112">
        <v>3.24</v>
      </c>
      <c r="N4856" s="112">
        <v>194.4</v>
      </c>
      <c r="O4856" s="112">
        <v>0</v>
      </c>
      <c r="P4856" s="112">
        <v>0</v>
      </c>
      <c r="Q4856" s="112">
        <v>1364.2405000000001</v>
      </c>
      <c r="R4856" s="112">
        <v>81854.429999999993</v>
      </c>
      <c r="S4856" s="111" t="s">
        <v>1386</v>
      </c>
    </row>
    <row r="4857" spans="1:19">
      <c r="A4857" s="111" t="s">
        <v>4955</v>
      </c>
      <c r="B4857" s="143">
        <v>44362</v>
      </c>
      <c r="C4857" s="111" t="s">
        <v>4956</v>
      </c>
      <c r="D4857" s="143">
        <v>44362</v>
      </c>
      <c r="E4857" s="111" t="s">
        <v>1387</v>
      </c>
      <c r="F4857" s="111" t="s">
        <v>42</v>
      </c>
      <c r="G4857" s="111" t="s">
        <v>41</v>
      </c>
      <c r="H4857" s="111" t="s">
        <v>13</v>
      </c>
      <c r="I4857" s="111" t="s">
        <v>1436</v>
      </c>
      <c r="J4857" s="112">
        <v>100</v>
      </c>
      <c r="K4857" s="112">
        <v>1176</v>
      </c>
      <c r="L4857" s="112">
        <v>117600</v>
      </c>
      <c r="M4857" s="112">
        <v>2.8</v>
      </c>
      <c r="N4857" s="112">
        <v>280</v>
      </c>
      <c r="O4857" s="112">
        <v>0</v>
      </c>
      <c r="P4857" s="112">
        <v>0</v>
      </c>
      <c r="Q4857" s="112">
        <v>1178.8</v>
      </c>
      <c r="R4857" s="112">
        <v>117880</v>
      </c>
      <c r="S4857" s="111" t="s">
        <v>1386</v>
      </c>
    </row>
    <row r="4858" spans="1:19" ht="25.5">
      <c r="A4858" s="111" t="s">
        <v>4957</v>
      </c>
      <c r="B4858" s="143">
        <v>44362</v>
      </c>
      <c r="C4858" s="111" t="s">
        <v>4958</v>
      </c>
      <c r="D4858" s="143">
        <v>44362</v>
      </c>
      <c r="E4858" s="111" t="s">
        <v>1387</v>
      </c>
      <c r="F4858" s="111" t="s">
        <v>12</v>
      </c>
      <c r="G4858" s="111" t="s">
        <v>1422</v>
      </c>
      <c r="H4858" s="111" t="s">
        <v>13</v>
      </c>
      <c r="I4858" s="111" t="s">
        <v>3349</v>
      </c>
      <c r="J4858" s="112">
        <v>5</v>
      </c>
      <c r="K4858" s="112">
        <v>9950</v>
      </c>
      <c r="L4858" s="112">
        <v>49750</v>
      </c>
      <c r="M4858" s="112">
        <v>23.69</v>
      </c>
      <c r="N4858" s="112">
        <v>118.45</v>
      </c>
      <c r="O4858" s="112">
        <v>0</v>
      </c>
      <c r="P4858" s="112">
        <v>0</v>
      </c>
      <c r="Q4858" s="112">
        <v>9973.6905000000006</v>
      </c>
      <c r="R4858" s="112">
        <v>49868.452499999999</v>
      </c>
      <c r="S4858" s="111" t="s">
        <v>1386</v>
      </c>
    </row>
    <row r="4859" spans="1:19">
      <c r="A4859" s="111" t="s">
        <v>4957</v>
      </c>
      <c r="B4859" s="143">
        <v>44362</v>
      </c>
      <c r="C4859" s="111" t="s">
        <v>4958</v>
      </c>
      <c r="D4859" s="143">
        <v>44362</v>
      </c>
      <c r="E4859" s="111" t="s">
        <v>1387</v>
      </c>
      <c r="F4859" s="111" t="s">
        <v>12</v>
      </c>
      <c r="G4859" s="111" t="s">
        <v>1422</v>
      </c>
      <c r="H4859" s="111" t="s">
        <v>13</v>
      </c>
      <c r="I4859" s="111" t="s">
        <v>1286</v>
      </c>
      <c r="J4859" s="112">
        <v>20</v>
      </c>
      <c r="K4859" s="112">
        <v>1361</v>
      </c>
      <c r="L4859" s="112">
        <v>27220</v>
      </c>
      <c r="M4859" s="112">
        <v>3.24</v>
      </c>
      <c r="N4859" s="112">
        <v>64.8</v>
      </c>
      <c r="O4859" s="112">
        <v>0</v>
      </c>
      <c r="P4859" s="112">
        <v>0</v>
      </c>
      <c r="Q4859" s="112">
        <v>1364.2405000000001</v>
      </c>
      <c r="R4859" s="112">
        <v>27284.81</v>
      </c>
      <c r="S4859" s="111" t="s">
        <v>1386</v>
      </c>
    </row>
    <row r="4860" spans="1:19">
      <c r="A4860" s="111" t="s">
        <v>4957</v>
      </c>
      <c r="B4860" s="143">
        <v>44362</v>
      </c>
      <c r="C4860" s="111" t="s">
        <v>4958</v>
      </c>
      <c r="D4860" s="143">
        <v>44362</v>
      </c>
      <c r="E4860" s="111" t="s">
        <v>1387</v>
      </c>
      <c r="F4860" s="111" t="s">
        <v>12</v>
      </c>
      <c r="G4860" s="111" t="s">
        <v>1422</v>
      </c>
      <c r="H4860" s="111" t="s">
        <v>13</v>
      </c>
      <c r="I4860" s="111" t="s">
        <v>1436</v>
      </c>
      <c r="J4860" s="112">
        <v>40</v>
      </c>
      <c r="K4860" s="112">
        <v>1176</v>
      </c>
      <c r="L4860" s="112">
        <v>47040</v>
      </c>
      <c r="M4860" s="112">
        <v>2.8</v>
      </c>
      <c r="N4860" s="112">
        <v>112</v>
      </c>
      <c r="O4860" s="112">
        <v>0</v>
      </c>
      <c r="P4860" s="112">
        <v>0</v>
      </c>
      <c r="Q4860" s="112">
        <v>1178.8</v>
      </c>
      <c r="R4860" s="112">
        <v>47152</v>
      </c>
      <c r="S4860" s="111" t="s">
        <v>1386</v>
      </c>
    </row>
    <row r="4861" spans="1:19">
      <c r="A4861" s="111" t="s">
        <v>4957</v>
      </c>
      <c r="B4861" s="143">
        <v>44362</v>
      </c>
      <c r="C4861" s="111" t="s">
        <v>4958</v>
      </c>
      <c r="D4861" s="143">
        <v>44362</v>
      </c>
      <c r="E4861" s="111" t="s">
        <v>1387</v>
      </c>
      <c r="F4861" s="111" t="s">
        <v>12</v>
      </c>
      <c r="G4861" s="111" t="s">
        <v>1422</v>
      </c>
      <c r="H4861" s="111" t="s">
        <v>13</v>
      </c>
      <c r="I4861" s="111" t="s">
        <v>1334</v>
      </c>
      <c r="J4861" s="112">
        <v>20</v>
      </c>
      <c r="K4861" s="112">
        <v>1400</v>
      </c>
      <c r="L4861" s="112">
        <v>28000</v>
      </c>
      <c r="M4861" s="112">
        <v>3.3330000000000002</v>
      </c>
      <c r="N4861" s="112">
        <v>66.66</v>
      </c>
      <c r="O4861" s="112">
        <v>0</v>
      </c>
      <c r="P4861" s="112">
        <v>0</v>
      </c>
      <c r="Q4861" s="112">
        <v>1403.3333</v>
      </c>
      <c r="R4861" s="112">
        <v>28066.666000000001</v>
      </c>
      <c r="S4861" s="111" t="s">
        <v>1386</v>
      </c>
    </row>
    <row r="4862" spans="1:19">
      <c r="A4862" s="111" t="s">
        <v>4959</v>
      </c>
      <c r="B4862" s="143">
        <v>44362</v>
      </c>
      <c r="C4862" s="111" t="s">
        <v>4960</v>
      </c>
      <c r="D4862" s="143">
        <v>44362</v>
      </c>
      <c r="E4862" s="111" t="s">
        <v>1387</v>
      </c>
      <c r="F4862" s="111" t="s">
        <v>36</v>
      </c>
      <c r="G4862" s="111" t="s">
        <v>37</v>
      </c>
      <c r="H4862" s="111" t="s">
        <v>13</v>
      </c>
      <c r="I4862" s="111" t="s">
        <v>1127</v>
      </c>
      <c r="J4862" s="112">
        <v>20</v>
      </c>
      <c r="K4862" s="112">
        <v>1419</v>
      </c>
      <c r="L4862" s="112">
        <v>28380</v>
      </c>
      <c r="M4862" s="112">
        <v>3.379</v>
      </c>
      <c r="N4862" s="112">
        <v>67.58</v>
      </c>
      <c r="O4862" s="112">
        <v>0</v>
      </c>
      <c r="P4862" s="112">
        <v>0</v>
      </c>
      <c r="Q4862" s="112">
        <v>1422.3786</v>
      </c>
      <c r="R4862" s="112">
        <v>28447.572</v>
      </c>
      <c r="S4862" s="111" t="s">
        <v>1386</v>
      </c>
    </row>
    <row r="4863" spans="1:19">
      <c r="A4863" s="111" t="s">
        <v>4961</v>
      </c>
      <c r="B4863" s="143">
        <v>44362</v>
      </c>
      <c r="C4863" s="111" t="s">
        <v>4962</v>
      </c>
      <c r="D4863" s="143">
        <v>44362</v>
      </c>
      <c r="E4863" s="111" t="s">
        <v>1387</v>
      </c>
      <c r="F4863" s="111" t="s">
        <v>15</v>
      </c>
      <c r="G4863" s="111" t="s">
        <v>1395</v>
      </c>
      <c r="H4863" s="111" t="s">
        <v>13</v>
      </c>
      <c r="I4863" s="111" t="s">
        <v>1334</v>
      </c>
      <c r="J4863" s="112">
        <v>20</v>
      </c>
      <c r="K4863" s="112">
        <v>1400</v>
      </c>
      <c r="L4863" s="112">
        <v>28000</v>
      </c>
      <c r="M4863" s="112">
        <v>3.3330000000000002</v>
      </c>
      <c r="N4863" s="112">
        <v>66.66</v>
      </c>
      <c r="O4863" s="112">
        <v>0</v>
      </c>
      <c r="P4863" s="112">
        <v>0</v>
      </c>
      <c r="Q4863" s="112">
        <v>1403.3333</v>
      </c>
      <c r="R4863" s="112">
        <v>28066.666000000001</v>
      </c>
      <c r="S4863" s="111" t="s">
        <v>1386</v>
      </c>
    </row>
    <row r="4864" spans="1:19">
      <c r="A4864" s="111" t="s">
        <v>4961</v>
      </c>
      <c r="B4864" s="143">
        <v>44362</v>
      </c>
      <c r="C4864" s="111" t="s">
        <v>4962</v>
      </c>
      <c r="D4864" s="143">
        <v>44362</v>
      </c>
      <c r="E4864" s="111" t="s">
        <v>1387</v>
      </c>
      <c r="F4864" s="111" t="s">
        <v>15</v>
      </c>
      <c r="G4864" s="111" t="s">
        <v>1395</v>
      </c>
      <c r="H4864" s="111" t="s">
        <v>13</v>
      </c>
      <c r="I4864" s="111" t="s">
        <v>1127</v>
      </c>
      <c r="J4864" s="112">
        <v>40</v>
      </c>
      <c r="K4864" s="112">
        <v>1419</v>
      </c>
      <c r="L4864" s="112">
        <v>56760</v>
      </c>
      <c r="M4864" s="112">
        <v>3.379</v>
      </c>
      <c r="N4864" s="112">
        <v>135.16</v>
      </c>
      <c r="O4864" s="112">
        <v>0</v>
      </c>
      <c r="P4864" s="112">
        <v>0</v>
      </c>
      <c r="Q4864" s="112">
        <v>1422.3786</v>
      </c>
      <c r="R4864" s="112">
        <v>56895.144</v>
      </c>
      <c r="S4864" s="111" t="s">
        <v>1386</v>
      </c>
    </row>
    <row r="4865" spans="1:19">
      <c r="A4865" s="111" t="s">
        <v>4961</v>
      </c>
      <c r="B4865" s="143">
        <v>44362</v>
      </c>
      <c r="C4865" s="111" t="s">
        <v>4962</v>
      </c>
      <c r="D4865" s="143">
        <v>44362</v>
      </c>
      <c r="E4865" s="111" t="s">
        <v>1387</v>
      </c>
      <c r="F4865" s="111" t="s">
        <v>15</v>
      </c>
      <c r="G4865" s="111" t="s">
        <v>1395</v>
      </c>
      <c r="H4865" s="111" t="s">
        <v>13</v>
      </c>
      <c r="I4865" s="111" t="s">
        <v>1338</v>
      </c>
      <c r="J4865" s="112">
        <v>20</v>
      </c>
      <c r="K4865" s="112">
        <v>1186</v>
      </c>
      <c r="L4865" s="112">
        <v>23720</v>
      </c>
      <c r="M4865" s="112">
        <v>2.8239999999999998</v>
      </c>
      <c r="N4865" s="112">
        <v>56.48</v>
      </c>
      <c r="O4865" s="112">
        <v>0</v>
      </c>
      <c r="P4865" s="112">
        <v>0</v>
      </c>
      <c r="Q4865" s="112">
        <v>1188.8237999999999</v>
      </c>
      <c r="R4865" s="112">
        <v>23776.475999999999</v>
      </c>
      <c r="S4865" s="111" t="s">
        <v>1386</v>
      </c>
    </row>
    <row r="4866" spans="1:19">
      <c r="A4866" s="111" t="s">
        <v>4961</v>
      </c>
      <c r="B4866" s="143">
        <v>44362</v>
      </c>
      <c r="C4866" s="111" t="s">
        <v>4962</v>
      </c>
      <c r="D4866" s="143">
        <v>44362</v>
      </c>
      <c r="E4866" s="111" t="s">
        <v>1387</v>
      </c>
      <c r="F4866" s="111" t="s">
        <v>15</v>
      </c>
      <c r="G4866" s="111" t="s">
        <v>1395</v>
      </c>
      <c r="H4866" s="111" t="s">
        <v>13</v>
      </c>
      <c r="I4866" s="111" t="s">
        <v>1286</v>
      </c>
      <c r="J4866" s="112">
        <v>20</v>
      </c>
      <c r="K4866" s="112">
        <v>1361</v>
      </c>
      <c r="L4866" s="112">
        <v>27220</v>
      </c>
      <c r="M4866" s="112">
        <v>3.24</v>
      </c>
      <c r="N4866" s="112">
        <v>64.8</v>
      </c>
      <c r="O4866" s="112">
        <v>0</v>
      </c>
      <c r="P4866" s="112">
        <v>0</v>
      </c>
      <c r="Q4866" s="112">
        <v>1364.2405000000001</v>
      </c>
      <c r="R4866" s="112">
        <v>27284.81</v>
      </c>
      <c r="S4866" s="111" t="s">
        <v>1386</v>
      </c>
    </row>
    <row r="4867" spans="1:19">
      <c r="A4867" s="111" t="s">
        <v>4963</v>
      </c>
      <c r="B4867" s="143">
        <v>44362</v>
      </c>
      <c r="C4867" s="111" t="s">
        <v>4964</v>
      </c>
      <c r="D4867" s="143">
        <v>44362</v>
      </c>
      <c r="E4867" s="111" t="s">
        <v>1387</v>
      </c>
      <c r="F4867" s="111" t="s">
        <v>14</v>
      </c>
      <c r="G4867" s="111" t="s">
        <v>1395</v>
      </c>
      <c r="H4867" s="111" t="s">
        <v>13</v>
      </c>
      <c r="I4867" s="111" t="s">
        <v>1283</v>
      </c>
      <c r="J4867" s="112">
        <v>40</v>
      </c>
      <c r="K4867" s="112">
        <v>1244</v>
      </c>
      <c r="L4867" s="112">
        <v>49760</v>
      </c>
      <c r="M4867" s="112">
        <v>2.9620000000000002</v>
      </c>
      <c r="N4867" s="112">
        <v>118.48</v>
      </c>
      <c r="O4867" s="112">
        <v>0</v>
      </c>
      <c r="P4867" s="112">
        <v>0</v>
      </c>
      <c r="Q4867" s="112">
        <v>1246.9619</v>
      </c>
      <c r="R4867" s="112">
        <v>49878.476000000002</v>
      </c>
      <c r="S4867" s="111" t="s">
        <v>1386</v>
      </c>
    </row>
    <row r="4868" spans="1:19">
      <c r="A4868" s="111" t="s">
        <v>4963</v>
      </c>
      <c r="B4868" s="143">
        <v>44362</v>
      </c>
      <c r="C4868" s="111" t="s">
        <v>4964</v>
      </c>
      <c r="D4868" s="143">
        <v>44362</v>
      </c>
      <c r="E4868" s="111" t="s">
        <v>1387</v>
      </c>
      <c r="F4868" s="111" t="s">
        <v>14</v>
      </c>
      <c r="G4868" s="111" t="s">
        <v>1395</v>
      </c>
      <c r="H4868" s="111" t="s">
        <v>13</v>
      </c>
      <c r="I4868" s="111" t="s">
        <v>1436</v>
      </c>
      <c r="J4868" s="112">
        <v>40</v>
      </c>
      <c r="K4868" s="112">
        <v>1176</v>
      </c>
      <c r="L4868" s="112">
        <v>47040</v>
      </c>
      <c r="M4868" s="112">
        <v>2.8</v>
      </c>
      <c r="N4868" s="112">
        <v>112</v>
      </c>
      <c r="O4868" s="112">
        <v>0</v>
      </c>
      <c r="P4868" s="112">
        <v>0</v>
      </c>
      <c r="Q4868" s="112">
        <v>1178.8</v>
      </c>
      <c r="R4868" s="112">
        <v>47152</v>
      </c>
      <c r="S4868" s="111" t="s">
        <v>1386</v>
      </c>
    </row>
    <row r="4869" spans="1:19">
      <c r="A4869" s="111" t="s">
        <v>4965</v>
      </c>
      <c r="B4869" s="143">
        <v>44362</v>
      </c>
      <c r="C4869" s="111" t="s">
        <v>4966</v>
      </c>
      <c r="D4869" s="143">
        <v>44362</v>
      </c>
      <c r="E4869" s="111" t="s">
        <v>1387</v>
      </c>
      <c r="F4869" s="111" t="s">
        <v>51</v>
      </c>
      <c r="G4869" s="111" t="s">
        <v>1025</v>
      </c>
      <c r="H4869" s="111" t="s">
        <v>13</v>
      </c>
      <c r="I4869" s="111" t="s">
        <v>1436</v>
      </c>
      <c r="J4869" s="112">
        <v>60</v>
      </c>
      <c r="K4869" s="112">
        <v>1176</v>
      </c>
      <c r="L4869" s="112">
        <v>70560</v>
      </c>
      <c r="M4869" s="112">
        <v>2.8</v>
      </c>
      <c r="N4869" s="112">
        <v>168</v>
      </c>
      <c r="O4869" s="112">
        <v>0</v>
      </c>
      <c r="P4869" s="112">
        <v>0</v>
      </c>
      <c r="Q4869" s="112">
        <v>1178.8</v>
      </c>
      <c r="R4869" s="112">
        <v>70728</v>
      </c>
      <c r="S4869" s="111" t="s">
        <v>1386</v>
      </c>
    </row>
    <row r="4870" spans="1:19">
      <c r="A4870" s="111" t="s">
        <v>4967</v>
      </c>
      <c r="B4870" s="143">
        <v>44362</v>
      </c>
      <c r="C4870" s="111" t="s">
        <v>4968</v>
      </c>
      <c r="D4870" s="143">
        <v>44362</v>
      </c>
      <c r="E4870" s="111" t="s">
        <v>1387</v>
      </c>
      <c r="F4870" s="111" t="s">
        <v>21</v>
      </c>
      <c r="G4870" s="111" t="s">
        <v>19</v>
      </c>
      <c r="H4870" s="111" t="s">
        <v>13</v>
      </c>
      <c r="I4870" s="111" t="s">
        <v>1436</v>
      </c>
      <c r="J4870" s="112">
        <v>120</v>
      </c>
      <c r="K4870" s="112">
        <v>1176</v>
      </c>
      <c r="L4870" s="112">
        <v>141120</v>
      </c>
      <c r="M4870" s="112">
        <v>2.8</v>
      </c>
      <c r="N4870" s="112">
        <v>336</v>
      </c>
      <c r="O4870" s="112">
        <v>0</v>
      </c>
      <c r="P4870" s="112">
        <v>0</v>
      </c>
      <c r="Q4870" s="112">
        <v>1178.8</v>
      </c>
      <c r="R4870" s="112">
        <v>141456</v>
      </c>
      <c r="S4870" s="111" t="s">
        <v>1386</v>
      </c>
    </row>
    <row r="4871" spans="1:19">
      <c r="A4871" s="111" t="s">
        <v>4967</v>
      </c>
      <c r="B4871" s="143">
        <v>44362</v>
      </c>
      <c r="C4871" s="111" t="s">
        <v>4968</v>
      </c>
      <c r="D4871" s="143">
        <v>44362</v>
      </c>
      <c r="E4871" s="111" t="s">
        <v>1387</v>
      </c>
      <c r="F4871" s="111" t="s">
        <v>21</v>
      </c>
      <c r="G4871" s="111" t="s">
        <v>19</v>
      </c>
      <c r="H4871" s="111" t="s">
        <v>13</v>
      </c>
      <c r="I4871" s="111" t="s">
        <v>1334</v>
      </c>
      <c r="J4871" s="112">
        <v>40</v>
      </c>
      <c r="K4871" s="112">
        <v>1400</v>
      </c>
      <c r="L4871" s="112">
        <v>56000</v>
      </c>
      <c r="M4871" s="112">
        <v>3.3330000000000002</v>
      </c>
      <c r="N4871" s="112">
        <v>133.32</v>
      </c>
      <c r="O4871" s="112">
        <v>0</v>
      </c>
      <c r="P4871" s="112">
        <v>0</v>
      </c>
      <c r="Q4871" s="112">
        <v>1403.3333</v>
      </c>
      <c r="R4871" s="112">
        <v>56133.332000000002</v>
      </c>
      <c r="S4871" s="111" t="s">
        <v>1386</v>
      </c>
    </row>
    <row r="4872" spans="1:19">
      <c r="A4872" s="111" t="s">
        <v>4967</v>
      </c>
      <c r="B4872" s="143">
        <v>44362</v>
      </c>
      <c r="C4872" s="111" t="s">
        <v>4968</v>
      </c>
      <c r="D4872" s="143">
        <v>44362</v>
      </c>
      <c r="E4872" s="111" t="s">
        <v>1387</v>
      </c>
      <c r="F4872" s="111" t="s">
        <v>21</v>
      </c>
      <c r="G4872" s="111" t="s">
        <v>19</v>
      </c>
      <c r="H4872" s="111" t="s">
        <v>13</v>
      </c>
      <c r="I4872" s="111" t="s">
        <v>1127</v>
      </c>
      <c r="J4872" s="112">
        <v>80</v>
      </c>
      <c r="K4872" s="112">
        <v>1419</v>
      </c>
      <c r="L4872" s="112">
        <v>113520</v>
      </c>
      <c r="M4872" s="112">
        <v>3.379</v>
      </c>
      <c r="N4872" s="112">
        <v>270.32</v>
      </c>
      <c r="O4872" s="112">
        <v>0</v>
      </c>
      <c r="P4872" s="112">
        <v>0</v>
      </c>
      <c r="Q4872" s="112">
        <v>1422.3786</v>
      </c>
      <c r="R4872" s="112">
        <v>113790.288</v>
      </c>
      <c r="S4872" s="111" t="s">
        <v>1386</v>
      </c>
    </row>
    <row r="4873" spans="1:19">
      <c r="A4873" s="111" t="s">
        <v>4969</v>
      </c>
      <c r="B4873" s="143">
        <v>44362</v>
      </c>
      <c r="C4873" s="111" t="s">
        <v>4970</v>
      </c>
      <c r="D4873" s="143">
        <v>44362</v>
      </c>
      <c r="E4873" s="111" t="s">
        <v>1387</v>
      </c>
      <c r="F4873" s="111" t="s">
        <v>17</v>
      </c>
      <c r="G4873" s="111" t="s">
        <v>1021</v>
      </c>
      <c r="H4873" s="111" t="s">
        <v>13</v>
      </c>
      <c r="I4873" s="111" t="s">
        <v>1286</v>
      </c>
      <c r="J4873" s="112">
        <v>300</v>
      </c>
      <c r="K4873" s="112">
        <v>1361</v>
      </c>
      <c r="L4873" s="112">
        <v>408300</v>
      </c>
      <c r="M4873" s="112">
        <v>3.24</v>
      </c>
      <c r="N4873" s="112">
        <v>972</v>
      </c>
      <c r="O4873" s="112">
        <v>0</v>
      </c>
      <c r="P4873" s="112">
        <v>0</v>
      </c>
      <c r="Q4873" s="112">
        <v>1364.2405000000001</v>
      </c>
      <c r="R4873" s="112">
        <v>409272.15</v>
      </c>
      <c r="S4873" s="111" t="s">
        <v>1386</v>
      </c>
    </row>
    <row r="4874" spans="1:19">
      <c r="A4874" s="111" t="s">
        <v>4971</v>
      </c>
      <c r="B4874" s="143">
        <v>44362</v>
      </c>
      <c r="C4874" s="111" t="s">
        <v>4972</v>
      </c>
      <c r="D4874" s="143">
        <v>44362</v>
      </c>
      <c r="E4874" s="111" t="s">
        <v>1387</v>
      </c>
      <c r="F4874" s="111" t="s">
        <v>38</v>
      </c>
      <c r="G4874" s="111" t="s">
        <v>37</v>
      </c>
      <c r="H4874" s="111" t="s">
        <v>13</v>
      </c>
      <c r="I4874" s="111" t="s">
        <v>1334</v>
      </c>
      <c r="J4874" s="112">
        <v>80</v>
      </c>
      <c r="K4874" s="112">
        <v>1400</v>
      </c>
      <c r="L4874" s="112">
        <v>112000</v>
      </c>
      <c r="M4874" s="112">
        <v>3.3330000000000002</v>
      </c>
      <c r="N4874" s="112">
        <v>266.64</v>
      </c>
      <c r="O4874" s="112">
        <v>0</v>
      </c>
      <c r="P4874" s="112">
        <v>0</v>
      </c>
      <c r="Q4874" s="112">
        <v>1403.3333</v>
      </c>
      <c r="R4874" s="112">
        <v>112266.664</v>
      </c>
      <c r="S4874" s="111" t="s">
        <v>1386</v>
      </c>
    </row>
    <row r="4875" spans="1:19">
      <c r="A4875" s="111" t="s">
        <v>4971</v>
      </c>
      <c r="B4875" s="143">
        <v>44362</v>
      </c>
      <c r="C4875" s="111" t="s">
        <v>4972</v>
      </c>
      <c r="D4875" s="143">
        <v>44362</v>
      </c>
      <c r="E4875" s="111" t="s">
        <v>1387</v>
      </c>
      <c r="F4875" s="111" t="s">
        <v>38</v>
      </c>
      <c r="G4875" s="111" t="s">
        <v>37</v>
      </c>
      <c r="H4875" s="111" t="s">
        <v>13</v>
      </c>
      <c r="I4875" s="111" t="s">
        <v>1286</v>
      </c>
      <c r="J4875" s="112">
        <v>80</v>
      </c>
      <c r="K4875" s="112">
        <v>1361</v>
      </c>
      <c r="L4875" s="112">
        <v>108880</v>
      </c>
      <c r="M4875" s="112">
        <v>3.24</v>
      </c>
      <c r="N4875" s="112">
        <v>259.2</v>
      </c>
      <c r="O4875" s="112">
        <v>0</v>
      </c>
      <c r="P4875" s="112">
        <v>0</v>
      </c>
      <c r="Q4875" s="112">
        <v>1364.2405000000001</v>
      </c>
      <c r="R4875" s="112">
        <v>109139.24</v>
      </c>
      <c r="S4875" s="111" t="s">
        <v>1386</v>
      </c>
    </row>
    <row r="4876" spans="1:19">
      <c r="A4876" s="111" t="s">
        <v>4971</v>
      </c>
      <c r="B4876" s="143">
        <v>44362</v>
      </c>
      <c r="C4876" s="111" t="s">
        <v>4972</v>
      </c>
      <c r="D4876" s="143">
        <v>44362</v>
      </c>
      <c r="E4876" s="111" t="s">
        <v>1387</v>
      </c>
      <c r="F4876" s="111" t="s">
        <v>38</v>
      </c>
      <c r="G4876" s="111" t="s">
        <v>37</v>
      </c>
      <c r="H4876" s="111" t="s">
        <v>13</v>
      </c>
      <c r="I4876" s="111" t="s">
        <v>1127</v>
      </c>
      <c r="J4876" s="112">
        <v>200</v>
      </c>
      <c r="K4876" s="112">
        <v>1419</v>
      </c>
      <c r="L4876" s="112">
        <v>283800</v>
      </c>
      <c r="M4876" s="112">
        <v>3.379</v>
      </c>
      <c r="N4876" s="112">
        <v>675.8</v>
      </c>
      <c r="O4876" s="112">
        <v>0</v>
      </c>
      <c r="P4876" s="112">
        <v>0</v>
      </c>
      <c r="Q4876" s="112">
        <v>1422.3786</v>
      </c>
      <c r="R4876" s="112">
        <v>284475.71999999997</v>
      </c>
      <c r="S4876" s="111" t="s">
        <v>1386</v>
      </c>
    </row>
    <row r="4877" spans="1:19">
      <c r="A4877" s="111" t="s">
        <v>4971</v>
      </c>
      <c r="B4877" s="143">
        <v>44362</v>
      </c>
      <c r="C4877" s="111" t="s">
        <v>4972</v>
      </c>
      <c r="D4877" s="143">
        <v>44362</v>
      </c>
      <c r="E4877" s="111" t="s">
        <v>1387</v>
      </c>
      <c r="F4877" s="111" t="s">
        <v>38</v>
      </c>
      <c r="G4877" s="111" t="s">
        <v>37</v>
      </c>
      <c r="H4877" s="111" t="s">
        <v>13</v>
      </c>
      <c r="I4877" s="111" t="s">
        <v>1436</v>
      </c>
      <c r="J4877" s="112">
        <v>200</v>
      </c>
      <c r="K4877" s="112">
        <v>1176</v>
      </c>
      <c r="L4877" s="112">
        <v>235200</v>
      </c>
      <c r="M4877" s="112">
        <v>2.8</v>
      </c>
      <c r="N4877" s="112">
        <v>560</v>
      </c>
      <c r="O4877" s="112">
        <v>0</v>
      </c>
      <c r="P4877" s="112">
        <v>0</v>
      </c>
      <c r="Q4877" s="112">
        <v>1178.8</v>
      </c>
      <c r="R4877" s="112">
        <v>235760</v>
      </c>
      <c r="S4877" s="111" t="s">
        <v>1386</v>
      </c>
    </row>
    <row r="4878" spans="1:19">
      <c r="A4878" s="111" t="s">
        <v>4973</v>
      </c>
      <c r="B4878" s="143">
        <v>44362</v>
      </c>
      <c r="C4878" s="111" t="s">
        <v>4974</v>
      </c>
      <c r="D4878" s="143">
        <v>44362</v>
      </c>
      <c r="E4878" s="111" t="s">
        <v>1387</v>
      </c>
      <c r="F4878" s="111" t="s">
        <v>39</v>
      </c>
      <c r="G4878" s="111" t="s">
        <v>1423</v>
      </c>
      <c r="H4878" s="111" t="s">
        <v>13</v>
      </c>
      <c r="I4878" s="111" t="s">
        <v>1126</v>
      </c>
      <c r="J4878" s="112">
        <v>10</v>
      </c>
      <c r="K4878" s="112">
        <v>9045</v>
      </c>
      <c r="L4878" s="112">
        <v>90450</v>
      </c>
      <c r="M4878" s="112">
        <v>21.536000000000001</v>
      </c>
      <c r="N4878" s="112">
        <v>215.36</v>
      </c>
      <c r="O4878" s="112">
        <v>0</v>
      </c>
      <c r="P4878" s="112">
        <v>0</v>
      </c>
      <c r="Q4878" s="112">
        <v>9066.5357000000004</v>
      </c>
      <c r="R4878" s="112">
        <v>90665.357000000004</v>
      </c>
      <c r="S4878" s="111" t="s">
        <v>1386</v>
      </c>
    </row>
    <row r="4879" spans="1:19">
      <c r="A4879" s="111" t="s">
        <v>4973</v>
      </c>
      <c r="B4879" s="143">
        <v>44362</v>
      </c>
      <c r="C4879" s="111" t="s">
        <v>4974</v>
      </c>
      <c r="D4879" s="143">
        <v>44362</v>
      </c>
      <c r="E4879" s="111" t="s">
        <v>1387</v>
      </c>
      <c r="F4879" s="111" t="s">
        <v>39</v>
      </c>
      <c r="G4879" s="111" t="s">
        <v>1423</v>
      </c>
      <c r="H4879" s="111" t="s">
        <v>13</v>
      </c>
      <c r="I4879" s="111" t="s">
        <v>1338</v>
      </c>
      <c r="J4879" s="112">
        <v>40</v>
      </c>
      <c r="K4879" s="112">
        <v>1186</v>
      </c>
      <c r="L4879" s="112">
        <v>47440</v>
      </c>
      <c r="M4879" s="112">
        <v>2.8239999999999998</v>
      </c>
      <c r="N4879" s="112">
        <v>112.96</v>
      </c>
      <c r="O4879" s="112">
        <v>0</v>
      </c>
      <c r="P4879" s="112">
        <v>0</v>
      </c>
      <c r="Q4879" s="112">
        <v>1188.8237999999999</v>
      </c>
      <c r="R4879" s="112">
        <v>47552.951999999997</v>
      </c>
      <c r="S4879" s="111" t="s">
        <v>1386</v>
      </c>
    </row>
    <row r="4880" spans="1:19">
      <c r="A4880" s="111" t="s">
        <v>4975</v>
      </c>
      <c r="B4880" s="143">
        <v>44362</v>
      </c>
      <c r="C4880" s="111" t="s">
        <v>4976</v>
      </c>
      <c r="D4880" s="143">
        <v>44362</v>
      </c>
      <c r="E4880" s="111" t="s">
        <v>1387</v>
      </c>
      <c r="F4880" s="111" t="s">
        <v>50</v>
      </c>
      <c r="G4880" s="111" t="s">
        <v>1389</v>
      </c>
      <c r="H4880" s="111" t="s">
        <v>13</v>
      </c>
      <c r="I4880" s="111" t="s">
        <v>1436</v>
      </c>
      <c r="J4880" s="112">
        <v>40</v>
      </c>
      <c r="K4880" s="112">
        <v>1176</v>
      </c>
      <c r="L4880" s="112">
        <v>47040</v>
      </c>
      <c r="M4880" s="112">
        <v>2.8</v>
      </c>
      <c r="N4880" s="112">
        <v>112</v>
      </c>
      <c r="O4880" s="112">
        <v>0</v>
      </c>
      <c r="P4880" s="112">
        <v>0</v>
      </c>
      <c r="Q4880" s="112">
        <v>1178.8</v>
      </c>
      <c r="R4880" s="112">
        <v>47152</v>
      </c>
      <c r="S4880" s="111" t="s">
        <v>1386</v>
      </c>
    </row>
    <row r="4881" spans="1:19">
      <c r="A4881" s="111" t="s">
        <v>4975</v>
      </c>
      <c r="B4881" s="143">
        <v>44362</v>
      </c>
      <c r="C4881" s="111" t="s">
        <v>4976</v>
      </c>
      <c r="D4881" s="143">
        <v>44362</v>
      </c>
      <c r="E4881" s="111" t="s">
        <v>1387</v>
      </c>
      <c r="F4881" s="111" t="s">
        <v>50</v>
      </c>
      <c r="G4881" s="111" t="s">
        <v>1389</v>
      </c>
      <c r="H4881" s="111" t="s">
        <v>13</v>
      </c>
      <c r="I4881" s="111" t="s">
        <v>1283</v>
      </c>
      <c r="J4881" s="112">
        <v>40</v>
      </c>
      <c r="K4881" s="112">
        <v>1244</v>
      </c>
      <c r="L4881" s="112">
        <v>49760</v>
      </c>
      <c r="M4881" s="112">
        <v>2.9620000000000002</v>
      </c>
      <c r="N4881" s="112">
        <v>118.48</v>
      </c>
      <c r="O4881" s="112">
        <v>0</v>
      </c>
      <c r="P4881" s="112">
        <v>0</v>
      </c>
      <c r="Q4881" s="112">
        <v>1246.9619</v>
      </c>
      <c r="R4881" s="112">
        <v>49878.476000000002</v>
      </c>
      <c r="S4881" s="111" t="s">
        <v>1386</v>
      </c>
    </row>
    <row r="4882" spans="1:19">
      <c r="A4882" s="111" t="s">
        <v>4975</v>
      </c>
      <c r="B4882" s="143">
        <v>44362</v>
      </c>
      <c r="C4882" s="111" t="s">
        <v>4976</v>
      </c>
      <c r="D4882" s="143">
        <v>44362</v>
      </c>
      <c r="E4882" s="111" t="s">
        <v>1387</v>
      </c>
      <c r="F4882" s="111" t="s">
        <v>50</v>
      </c>
      <c r="G4882" s="111" t="s">
        <v>1389</v>
      </c>
      <c r="H4882" s="111" t="s">
        <v>13</v>
      </c>
      <c r="I4882" s="111" t="s">
        <v>1127</v>
      </c>
      <c r="J4882" s="112">
        <v>40</v>
      </c>
      <c r="K4882" s="112">
        <v>1419</v>
      </c>
      <c r="L4882" s="112">
        <v>56760</v>
      </c>
      <c r="M4882" s="112">
        <v>3.379</v>
      </c>
      <c r="N4882" s="112">
        <v>135.16</v>
      </c>
      <c r="O4882" s="112">
        <v>0</v>
      </c>
      <c r="P4882" s="112">
        <v>0</v>
      </c>
      <c r="Q4882" s="112">
        <v>1422.3786</v>
      </c>
      <c r="R4882" s="112">
        <v>56895.144</v>
      </c>
      <c r="S4882" s="111" t="s">
        <v>1386</v>
      </c>
    </row>
    <row r="4883" spans="1:19">
      <c r="A4883" s="111" t="s">
        <v>4977</v>
      </c>
      <c r="B4883" s="143">
        <v>44362</v>
      </c>
      <c r="C4883" s="111" t="s">
        <v>4978</v>
      </c>
      <c r="D4883" s="143">
        <v>44362</v>
      </c>
      <c r="E4883" s="111" t="s">
        <v>1387</v>
      </c>
      <c r="F4883" s="111" t="s">
        <v>45</v>
      </c>
      <c r="G4883" s="111" t="s">
        <v>1389</v>
      </c>
      <c r="H4883" s="111" t="s">
        <v>13</v>
      </c>
      <c r="I4883" s="111" t="s">
        <v>1436</v>
      </c>
      <c r="J4883" s="112">
        <v>83</v>
      </c>
      <c r="K4883" s="112">
        <v>1176</v>
      </c>
      <c r="L4883" s="112">
        <v>97608</v>
      </c>
      <c r="M4883" s="112">
        <v>2.8</v>
      </c>
      <c r="N4883" s="112">
        <v>232.4</v>
      </c>
      <c r="O4883" s="112">
        <v>0</v>
      </c>
      <c r="P4883" s="112">
        <v>0</v>
      </c>
      <c r="Q4883" s="112">
        <v>1178.8</v>
      </c>
      <c r="R4883" s="112">
        <v>97840.4</v>
      </c>
      <c r="S4883" s="111" t="s">
        <v>1386</v>
      </c>
    </row>
    <row r="4884" spans="1:19">
      <c r="A4884" s="111" t="s">
        <v>4977</v>
      </c>
      <c r="B4884" s="143">
        <v>44362</v>
      </c>
      <c r="C4884" s="111" t="s">
        <v>4978</v>
      </c>
      <c r="D4884" s="143">
        <v>44362</v>
      </c>
      <c r="E4884" s="111" t="s">
        <v>1387</v>
      </c>
      <c r="F4884" s="111" t="s">
        <v>45</v>
      </c>
      <c r="G4884" s="111" t="s">
        <v>1389</v>
      </c>
      <c r="H4884" s="111" t="s">
        <v>13</v>
      </c>
      <c r="I4884" s="111" t="s">
        <v>1338</v>
      </c>
      <c r="J4884" s="112">
        <v>80</v>
      </c>
      <c r="K4884" s="112">
        <v>1186</v>
      </c>
      <c r="L4884" s="112">
        <v>94880</v>
      </c>
      <c r="M4884" s="112">
        <v>2.8239999999999998</v>
      </c>
      <c r="N4884" s="112">
        <v>225.92</v>
      </c>
      <c r="O4884" s="112">
        <v>0</v>
      </c>
      <c r="P4884" s="112">
        <v>0</v>
      </c>
      <c r="Q4884" s="112">
        <v>1188.8237999999999</v>
      </c>
      <c r="R4884" s="112">
        <v>95105.903999999995</v>
      </c>
      <c r="S4884" s="111" t="s">
        <v>1386</v>
      </c>
    </row>
    <row r="4885" spans="1:19" ht="25.5">
      <c r="A4885" s="111" t="s">
        <v>4979</v>
      </c>
      <c r="B4885" s="143">
        <v>44362</v>
      </c>
      <c r="C4885" s="111" t="s">
        <v>4980</v>
      </c>
      <c r="D4885" s="143">
        <v>44362</v>
      </c>
      <c r="E4885" s="111" t="s">
        <v>1387</v>
      </c>
      <c r="F4885" s="111" t="s">
        <v>52</v>
      </c>
      <c r="G4885" s="111" t="s">
        <v>1025</v>
      </c>
      <c r="H4885" s="111" t="s">
        <v>13</v>
      </c>
      <c r="I4885" s="111" t="s">
        <v>3349</v>
      </c>
      <c r="J4885" s="112">
        <v>20</v>
      </c>
      <c r="K4885" s="112">
        <v>9950</v>
      </c>
      <c r="L4885" s="112">
        <v>199000</v>
      </c>
      <c r="M4885" s="112">
        <v>23.69</v>
      </c>
      <c r="N4885" s="112">
        <v>473.8</v>
      </c>
      <c r="O4885" s="112">
        <v>0</v>
      </c>
      <c r="P4885" s="112">
        <v>0</v>
      </c>
      <c r="Q4885" s="112">
        <v>9973.6905000000006</v>
      </c>
      <c r="R4885" s="112">
        <v>199473.81</v>
      </c>
      <c r="S4885" s="111" t="s">
        <v>1386</v>
      </c>
    </row>
    <row r="4886" spans="1:19">
      <c r="A4886" s="111" t="s">
        <v>4979</v>
      </c>
      <c r="B4886" s="143">
        <v>44362</v>
      </c>
      <c r="C4886" s="111" t="s">
        <v>4980</v>
      </c>
      <c r="D4886" s="143">
        <v>44362</v>
      </c>
      <c r="E4886" s="111" t="s">
        <v>1387</v>
      </c>
      <c r="F4886" s="111" t="s">
        <v>52</v>
      </c>
      <c r="G4886" s="111" t="s">
        <v>1025</v>
      </c>
      <c r="H4886" s="111" t="s">
        <v>13</v>
      </c>
      <c r="I4886" s="111" t="s">
        <v>1286</v>
      </c>
      <c r="J4886" s="112">
        <v>100</v>
      </c>
      <c r="K4886" s="112">
        <v>1361</v>
      </c>
      <c r="L4886" s="112">
        <v>136100</v>
      </c>
      <c r="M4886" s="112">
        <v>3.24</v>
      </c>
      <c r="N4886" s="112">
        <v>324</v>
      </c>
      <c r="O4886" s="112">
        <v>0</v>
      </c>
      <c r="P4886" s="112">
        <v>0</v>
      </c>
      <c r="Q4886" s="112">
        <v>1364.2405000000001</v>
      </c>
      <c r="R4886" s="112">
        <v>136424.04999999999</v>
      </c>
      <c r="S4886" s="111" t="s">
        <v>1386</v>
      </c>
    </row>
    <row r="4887" spans="1:19">
      <c r="A4887" s="111" t="s">
        <v>4981</v>
      </c>
      <c r="B4887" s="143">
        <v>44362</v>
      </c>
      <c r="C4887" s="111" t="s">
        <v>4982</v>
      </c>
      <c r="D4887" s="143">
        <v>44362</v>
      </c>
      <c r="E4887" s="111" t="s">
        <v>1387</v>
      </c>
      <c r="F4887" s="111" t="s">
        <v>9</v>
      </c>
      <c r="G4887" s="111" t="s">
        <v>1018</v>
      </c>
      <c r="H4887" s="111" t="s">
        <v>24</v>
      </c>
      <c r="I4887" s="111" t="s">
        <v>1127</v>
      </c>
      <c r="J4887" s="112">
        <v>20</v>
      </c>
      <c r="K4887" s="112">
        <v>1419</v>
      </c>
      <c r="L4887" s="112">
        <v>28380</v>
      </c>
      <c r="M4887" s="112">
        <v>3.3786</v>
      </c>
      <c r="N4887" s="112">
        <v>67.572000000000003</v>
      </c>
      <c r="O4887" s="112">
        <v>0</v>
      </c>
      <c r="P4887" s="112">
        <v>0</v>
      </c>
      <c r="Q4887" s="112">
        <v>1422.3786</v>
      </c>
      <c r="R4887" s="112">
        <v>28447.572</v>
      </c>
      <c r="S4887" s="111" t="s">
        <v>1386</v>
      </c>
    </row>
    <row r="4888" spans="1:19">
      <c r="A4888" s="111" t="s">
        <v>4981</v>
      </c>
      <c r="B4888" s="143">
        <v>44362</v>
      </c>
      <c r="C4888" s="111" t="s">
        <v>4982</v>
      </c>
      <c r="D4888" s="143">
        <v>44362</v>
      </c>
      <c r="E4888" s="111" t="s">
        <v>1387</v>
      </c>
      <c r="F4888" s="111" t="s">
        <v>9</v>
      </c>
      <c r="G4888" s="111" t="s">
        <v>1018</v>
      </c>
      <c r="H4888" s="111" t="s">
        <v>24</v>
      </c>
      <c r="I4888" s="111" t="s">
        <v>1286</v>
      </c>
      <c r="J4888" s="112">
        <v>10</v>
      </c>
      <c r="K4888" s="112">
        <v>1361</v>
      </c>
      <c r="L4888" s="112">
        <v>13610</v>
      </c>
      <c r="M4888" s="112">
        <v>3.2404999999999999</v>
      </c>
      <c r="N4888" s="112">
        <v>32.405000000000001</v>
      </c>
      <c r="O4888" s="112">
        <v>0</v>
      </c>
      <c r="P4888" s="112">
        <v>0</v>
      </c>
      <c r="Q4888" s="112">
        <v>1364.2405000000001</v>
      </c>
      <c r="R4888" s="112">
        <v>13642.405000000001</v>
      </c>
      <c r="S4888" s="111" t="s">
        <v>1386</v>
      </c>
    </row>
    <row r="4889" spans="1:19">
      <c r="A4889" s="111" t="s">
        <v>4983</v>
      </c>
      <c r="B4889" s="143">
        <v>44362</v>
      </c>
      <c r="C4889" s="111" t="s">
        <v>4984</v>
      </c>
      <c r="D4889" s="143">
        <v>44362</v>
      </c>
      <c r="E4889" s="111" t="s">
        <v>1387</v>
      </c>
      <c r="F4889" s="111" t="s">
        <v>81</v>
      </c>
      <c r="G4889" s="111" t="s">
        <v>1406</v>
      </c>
      <c r="H4889" s="111" t="s">
        <v>24</v>
      </c>
      <c r="I4889" s="111" t="s">
        <v>1334</v>
      </c>
      <c r="J4889" s="112">
        <v>10</v>
      </c>
      <c r="K4889" s="112">
        <v>1400</v>
      </c>
      <c r="L4889" s="112">
        <v>14000</v>
      </c>
      <c r="M4889" s="112">
        <v>3.3332999999999999</v>
      </c>
      <c r="N4889" s="112">
        <v>33.332999999999998</v>
      </c>
      <c r="O4889" s="112">
        <v>0</v>
      </c>
      <c r="P4889" s="112">
        <v>0</v>
      </c>
      <c r="Q4889" s="112">
        <v>1403.3333</v>
      </c>
      <c r="R4889" s="112">
        <v>14033.333000000001</v>
      </c>
      <c r="S4889" s="111" t="s">
        <v>1386</v>
      </c>
    </row>
    <row r="4890" spans="1:19">
      <c r="A4890" s="111" t="s">
        <v>4983</v>
      </c>
      <c r="B4890" s="143">
        <v>44362</v>
      </c>
      <c r="C4890" s="111" t="s">
        <v>4984</v>
      </c>
      <c r="D4890" s="143">
        <v>44362</v>
      </c>
      <c r="E4890" s="111" t="s">
        <v>1387</v>
      </c>
      <c r="F4890" s="111" t="s">
        <v>81</v>
      </c>
      <c r="G4890" s="111" t="s">
        <v>1406</v>
      </c>
      <c r="H4890" s="111" t="s">
        <v>24</v>
      </c>
      <c r="I4890" s="111" t="s">
        <v>1126</v>
      </c>
      <c r="J4890" s="112">
        <v>5</v>
      </c>
      <c r="K4890" s="112">
        <v>9045</v>
      </c>
      <c r="L4890" s="112">
        <v>45225</v>
      </c>
      <c r="M4890" s="112">
        <v>21.535699999999999</v>
      </c>
      <c r="N4890" s="112">
        <v>107.6785</v>
      </c>
      <c r="O4890" s="112">
        <v>0</v>
      </c>
      <c r="P4890" s="112">
        <v>0</v>
      </c>
      <c r="Q4890" s="112">
        <v>9066.5357000000004</v>
      </c>
      <c r="R4890" s="112">
        <v>45332.678500000002</v>
      </c>
      <c r="S4890" s="111" t="s">
        <v>1386</v>
      </c>
    </row>
    <row r="4891" spans="1:19">
      <c r="A4891" s="111" t="s">
        <v>4983</v>
      </c>
      <c r="B4891" s="143">
        <v>44362</v>
      </c>
      <c r="C4891" s="111" t="s">
        <v>4984</v>
      </c>
      <c r="D4891" s="143">
        <v>44362</v>
      </c>
      <c r="E4891" s="111" t="s">
        <v>1387</v>
      </c>
      <c r="F4891" s="111" t="s">
        <v>81</v>
      </c>
      <c r="G4891" s="111" t="s">
        <v>1406</v>
      </c>
      <c r="H4891" s="111" t="s">
        <v>24</v>
      </c>
      <c r="I4891" s="111" t="s">
        <v>1338</v>
      </c>
      <c r="J4891" s="112">
        <v>40</v>
      </c>
      <c r="K4891" s="112">
        <v>1186</v>
      </c>
      <c r="L4891" s="112">
        <v>47440</v>
      </c>
      <c r="M4891" s="112">
        <v>2.8237999999999999</v>
      </c>
      <c r="N4891" s="112">
        <v>112.952</v>
      </c>
      <c r="O4891" s="112">
        <v>0</v>
      </c>
      <c r="P4891" s="112">
        <v>0</v>
      </c>
      <c r="Q4891" s="112">
        <v>1188.8237999999999</v>
      </c>
      <c r="R4891" s="112">
        <v>47552.951999999997</v>
      </c>
      <c r="S4891" s="111" t="s">
        <v>1386</v>
      </c>
    </row>
    <row r="4892" spans="1:19">
      <c r="A4892" s="111" t="s">
        <v>4983</v>
      </c>
      <c r="B4892" s="143">
        <v>44362</v>
      </c>
      <c r="C4892" s="111" t="s">
        <v>4984</v>
      </c>
      <c r="D4892" s="143">
        <v>44362</v>
      </c>
      <c r="E4892" s="111" t="s">
        <v>1387</v>
      </c>
      <c r="F4892" s="111" t="s">
        <v>81</v>
      </c>
      <c r="G4892" s="111" t="s">
        <v>1406</v>
      </c>
      <c r="H4892" s="111" t="s">
        <v>24</v>
      </c>
      <c r="I4892" s="111" t="s">
        <v>1283</v>
      </c>
      <c r="J4892" s="112">
        <v>10</v>
      </c>
      <c r="K4892" s="112">
        <v>1244</v>
      </c>
      <c r="L4892" s="112">
        <v>12440</v>
      </c>
      <c r="M4892" s="112">
        <v>2.9619</v>
      </c>
      <c r="N4892" s="112">
        <v>29.619</v>
      </c>
      <c r="O4892" s="112">
        <v>0</v>
      </c>
      <c r="P4892" s="112">
        <v>0</v>
      </c>
      <c r="Q4892" s="112">
        <v>1246.9619</v>
      </c>
      <c r="R4892" s="112">
        <v>12469.619000000001</v>
      </c>
      <c r="S4892" s="111" t="s">
        <v>1386</v>
      </c>
    </row>
    <row r="4893" spans="1:19">
      <c r="A4893" s="111" t="s">
        <v>4985</v>
      </c>
      <c r="B4893" s="143">
        <v>44362</v>
      </c>
      <c r="C4893" s="111" t="s">
        <v>4986</v>
      </c>
      <c r="D4893" s="143">
        <v>44362</v>
      </c>
      <c r="E4893" s="111" t="s">
        <v>1387</v>
      </c>
      <c r="F4893" s="111" t="s">
        <v>88</v>
      </c>
      <c r="G4893" s="111" t="s">
        <v>1406</v>
      </c>
      <c r="H4893" s="111" t="s">
        <v>24</v>
      </c>
      <c r="I4893" s="111" t="s">
        <v>1283</v>
      </c>
      <c r="J4893" s="112">
        <v>10</v>
      </c>
      <c r="K4893" s="112">
        <v>1244</v>
      </c>
      <c r="L4893" s="112">
        <v>12440</v>
      </c>
      <c r="M4893" s="112">
        <v>2.9619</v>
      </c>
      <c r="N4893" s="112">
        <v>29.619</v>
      </c>
      <c r="O4893" s="112">
        <v>0</v>
      </c>
      <c r="P4893" s="112">
        <v>0</v>
      </c>
      <c r="Q4893" s="112">
        <v>1246.9619</v>
      </c>
      <c r="R4893" s="112">
        <v>12469.619000000001</v>
      </c>
      <c r="S4893" s="111" t="s">
        <v>1386</v>
      </c>
    </row>
    <row r="4894" spans="1:19">
      <c r="A4894" s="111" t="s">
        <v>4985</v>
      </c>
      <c r="B4894" s="143">
        <v>44362</v>
      </c>
      <c r="C4894" s="111" t="s">
        <v>4986</v>
      </c>
      <c r="D4894" s="143">
        <v>44362</v>
      </c>
      <c r="E4894" s="111" t="s">
        <v>1387</v>
      </c>
      <c r="F4894" s="111" t="s">
        <v>88</v>
      </c>
      <c r="G4894" s="111" t="s">
        <v>1406</v>
      </c>
      <c r="H4894" s="111" t="s">
        <v>24</v>
      </c>
      <c r="I4894" s="111" t="s">
        <v>1338</v>
      </c>
      <c r="J4894" s="112">
        <v>40</v>
      </c>
      <c r="K4894" s="112">
        <v>1186</v>
      </c>
      <c r="L4894" s="112">
        <v>47440</v>
      </c>
      <c r="M4894" s="112">
        <v>2.8237999999999999</v>
      </c>
      <c r="N4894" s="112">
        <v>112.952</v>
      </c>
      <c r="O4894" s="112">
        <v>0</v>
      </c>
      <c r="P4894" s="112">
        <v>0</v>
      </c>
      <c r="Q4894" s="112">
        <v>1188.8237999999999</v>
      </c>
      <c r="R4894" s="112">
        <v>47552.951999999997</v>
      </c>
      <c r="S4894" s="111" t="s">
        <v>1386</v>
      </c>
    </row>
    <row r="4895" spans="1:19">
      <c r="A4895" s="111" t="s">
        <v>4987</v>
      </c>
      <c r="B4895" s="143">
        <v>44362</v>
      </c>
      <c r="C4895" s="111" t="s">
        <v>4988</v>
      </c>
      <c r="D4895" s="143">
        <v>44362</v>
      </c>
      <c r="E4895" s="111" t="s">
        <v>1387</v>
      </c>
      <c r="F4895" s="111" t="s">
        <v>29</v>
      </c>
      <c r="G4895" s="111" t="s">
        <v>1065</v>
      </c>
      <c r="H4895" s="111" t="s">
        <v>24</v>
      </c>
      <c r="I4895" s="111" t="s">
        <v>1283</v>
      </c>
      <c r="J4895" s="112">
        <v>40</v>
      </c>
      <c r="K4895" s="112">
        <v>1244</v>
      </c>
      <c r="L4895" s="112">
        <v>49760</v>
      </c>
      <c r="M4895" s="112">
        <v>2.9619</v>
      </c>
      <c r="N4895" s="112">
        <v>118.476</v>
      </c>
      <c r="O4895" s="112">
        <v>0</v>
      </c>
      <c r="P4895" s="112">
        <v>0</v>
      </c>
      <c r="Q4895" s="112">
        <v>1246.9619</v>
      </c>
      <c r="R4895" s="112">
        <v>49878.476000000002</v>
      </c>
      <c r="S4895" s="111" t="s">
        <v>1386</v>
      </c>
    </row>
    <row r="4896" spans="1:19">
      <c r="A4896" s="111" t="s">
        <v>4987</v>
      </c>
      <c r="B4896" s="143">
        <v>44362</v>
      </c>
      <c r="C4896" s="111" t="s">
        <v>4988</v>
      </c>
      <c r="D4896" s="143">
        <v>44362</v>
      </c>
      <c r="E4896" s="111" t="s">
        <v>1387</v>
      </c>
      <c r="F4896" s="111" t="s">
        <v>29</v>
      </c>
      <c r="G4896" s="111" t="s">
        <v>1065</v>
      </c>
      <c r="H4896" s="111" t="s">
        <v>24</v>
      </c>
      <c r="I4896" s="111" t="s">
        <v>1286</v>
      </c>
      <c r="J4896" s="112">
        <v>40</v>
      </c>
      <c r="K4896" s="112">
        <v>1361</v>
      </c>
      <c r="L4896" s="112">
        <v>54440</v>
      </c>
      <c r="M4896" s="112">
        <v>3.2404999999999999</v>
      </c>
      <c r="N4896" s="112">
        <v>129.62</v>
      </c>
      <c r="O4896" s="112">
        <v>0</v>
      </c>
      <c r="P4896" s="112">
        <v>0</v>
      </c>
      <c r="Q4896" s="112">
        <v>1364.2405000000001</v>
      </c>
      <c r="R4896" s="112">
        <v>54569.62</v>
      </c>
      <c r="S4896" s="111" t="s">
        <v>1386</v>
      </c>
    </row>
    <row r="4897" spans="1:19">
      <c r="A4897" s="111" t="s">
        <v>4989</v>
      </c>
      <c r="B4897" s="143">
        <v>44362</v>
      </c>
      <c r="C4897" s="111" t="s">
        <v>4990</v>
      </c>
      <c r="D4897" s="143">
        <v>44362</v>
      </c>
      <c r="E4897" s="111" t="s">
        <v>1387</v>
      </c>
      <c r="F4897" s="111" t="s">
        <v>27</v>
      </c>
      <c r="G4897" s="111" t="s">
        <v>1065</v>
      </c>
      <c r="H4897" s="111" t="s">
        <v>24</v>
      </c>
      <c r="I4897" s="111" t="s">
        <v>1334</v>
      </c>
      <c r="J4897" s="112">
        <v>20</v>
      </c>
      <c r="K4897" s="112">
        <v>1400</v>
      </c>
      <c r="L4897" s="112">
        <v>28000</v>
      </c>
      <c r="M4897" s="112">
        <v>3.3332999999999999</v>
      </c>
      <c r="N4897" s="112">
        <v>66.665999999999997</v>
      </c>
      <c r="O4897" s="112">
        <v>0</v>
      </c>
      <c r="P4897" s="112">
        <v>0</v>
      </c>
      <c r="Q4897" s="112">
        <v>1403.3333</v>
      </c>
      <c r="R4897" s="112">
        <v>28066.666000000001</v>
      </c>
      <c r="S4897" s="111" t="s">
        <v>1386</v>
      </c>
    </row>
    <row r="4898" spans="1:19">
      <c r="A4898" s="111" t="s">
        <v>4989</v>
      </c>
      <c r="B4898" s="143">
        <v>44362</v>
      </c>
      <c r="C4898" s="111" t="s">
        <v>4990</v>
      </c>
      <c r="D4898" s="143">
        <v>44362</v>
      </c>
      <c r="E4898" s="111" t="s">
        <v>1387</v>
      </c>
      <c r="F4898" s="111" t="s">
        <v>27</v>
      </c>
      <c r="G4898" s="111" t="s">
        <v>1065</v>
      </c>
      <c r="H4898" s="111" t="s">
        <v>24</v>
      </c>
      <c r="I4898" s="111" t="s">
        <v>1338</v>
      </c>
      <c r="J4898" s="112">
        <v>20</v>
      </c>
      <c r="K4898" s="112">
        <v>1186</v>
      </c>
      <c r="L4898" s="112">
        <v>23720</v>
      </c>
      <c r="M4898" s="112">
        <v>2.8237999999999999</v>
      </c>
      <c r="N4898" s="112">
        <v>56.475999999999999</v>
      </c>
      <c r="O4898" s="112">
        <v>0</v>
      </c>
      <c r="P4898" s="112">
        <v>0</v>
      </c>
      <c r="Q4898" s="112">
        <v>1188.8237999999999</v>
      </c>
      <c r="R4898" s="112">
        <v>23776.475999999999</v>
      </c>
      <c r="S4898" s="111" t="s">
        <v>1386</v>
      </c>
    </row>
    <row r="4899" spans="1:19">
      <c r="A4899" s="111" t="s">
        <v>4989</v>
      </c>
      <c r="B4899" s="143">
        <v>44362</v>
      </c>
      <c r="C4899" s="111" t="s">
        <v>4990</v>
      </c>
      <c r="D4899" s="143">
        <v>44362</v>
      </c>
      <c r="E4899" s="111" t="s">
        <v>1387</v>
      </c>
      <c r="F4899" s="111" t="s">
        <v>27</v>
      </c>
      <c r="G4899" s="111" t="s">
        <v>1065</v>
      </c>
      <c r="H4899" s="111" t="s">
        <v>24</v>
      </c>
      <c r="I4899" s="111" t="s">
        <v>1436</v>
      </c>
      <c r="J4899" s="112">
        <v>20</v>
      </c>
      <c r="K4899" s="112">
        <v>1176</v>
      </c>
      <c r="L4899" s="112">
        <v>23520</v>
      </c>
      <c r="M4899" s="112">
        <v>2.8</v>
      </c>
      <c r="N4899" s="112">
        <v>56</v>
      </c>
      <c r="O4899" s="112">
        <v>0</v>
      </c>
      <c r="P4899" s="112">
        <v>0</v>
      </c>
      <c r="Q4899" s="112">
        <v>1178.8</v>
      </c>
      <c r="R4899" s="112">
        <v>23576</v>
      </c>
      <c r="S4899" s="111" t="s">
        <v>1386</v>
      </c>
    </row>
    <row r="4900" spans="1:19">
      <c r="A4900" s="111" t="s">
        <v>4989</v>
      </c>
      <c r="B4900" s="143">
        <v>44362</v>
      </c>
      <c r="C4900" s="111" t="s">
        <v>4990</v>
      </c>
      <c r="D4900" s="143">
        <v>44362</v>
      </c>
      <c r="E4900" s="111" t="s">
        <v>1387</v>
      </c>
      <c r="F4900" s="111" t="s">
        <v>27</v>
      </c>
      <c r="G4900" s="111" t="s">
        <v>1065</v>
      </c>
      <c r="H4900" s="111" t="s">
        <v>24</v>
      </c>
      <c r="I4900" s="111" t="s">
        <v>1283</v>
      </c>
      <c r="J4900" s="112">
        <v>20</v>
      </c>
      <c r="K4900" s="112">
        <v>1244</v>
      </c>
      <c r="L4900" s="112">
        <v>24880</v>
      </c>
      <c r="M4900" s="112">
        <v>2.9619</v>
      </c>
      <c r="N4900" s="112">
        <v>59.238</v>
      </c>
      <c r="O4900" s="112">
        <v>0</v>
      </c>
      <c r="P4900" s="112">
        <v>0</v>
      </c>
      <c r="Q4900" s="112">
        <v>1246.9619</v>
      </c>
      <c r="R4900" s="112">
        <v>24939.238000000001</v>
      </c>
      <c r="S4900" s="111" t="s">
        <v>1386</v>
      </c>
    </row>
    <row r="4901" spans="1:19" ht="25.5">
      <c r="A4901" s="111" t="s">
        <v>4991</v>
      </c>
      <c r="B4901" s="143">
        <v>44362</v>
      </c>
      <c r="C4901" s="111" t="s">
        <v>4992</v>
      </c>
      <c r="D4901" s="143">
        <v>44362</v>
      </c>
      <c r="E4901" s="111" t="s">
        <v>1387</v>
      </c>
      <c r="F4901" s="111" t="s">
        <v>80</v>
      </c>
      <c r="G4901" s="111" t="s">
        <v>992</v>
      </c>
      <c r="H4901" s="111" t="s">
        <v>1391</v>
      </c>
      <c r="I4901" s="111" t="s">
        <v>1379</v>
      </c>
      <c r="J4901" s="112">
        <v>5</v>
      </c>
      <c r="K4901" s="112">
        <v>9035</v>
      </c>
      <c r="L4901" s="112">
        <v>45175</v>
      </c>
      <c r="M4901" s="112">
        <v>21.511900000000001</v>
      </c>
      <c r="N4901" s="112">
        <v>107.5595</v>
      </c>
      <c r="O4901" s="112">
        <v>0</v>
      </c>
      <c r="P4901" s="112">
        <v>0</v>
      </c>
      <c r="Q4901" s="112">
        <v>9056.5118999999995</v>
      </c>
      <c r="R4901" s="112">
        <v>45282.559500000003</v>
      </c>
      <c r="S4901" s="111" t="s">
        <v>1386</v>
      </c>
    </row>
    <row r="4902" spans="1:19" ht="25.5">
      <c r="A4902" s="111" t="s">
        <v>4991</v>
      </c>
      <c r="B4902" s="143">
        <v>44362</v>
      </c>
      <c r="C4902" s="111" t="s">
        <v>4992</v>
      </c>
      <c r="D4902" s="143">
        <v>44362</v>
      </c>
      <c r="E4902" s="111" t="s">
        <v>1387</v>
      </c>
      <c r="F4902" s="111" t="s">
        <v>80</v>
      </c>
      <c r="G4902" s="111" t="s">
        <v>992</v>
      </c>
      <c r="H4902" s="111" t="s">
        <v>1391</v>
      </c>
      <c r="I4902" s="111" t="s">
        <v>1429</v>
      </c>
      <c r="J4902" s="112">
        <v>5</v>
      </c>
      <c r="K4902" s="112">
        <v>9035</v>
      </c>
      <c r="L4902" s="112">
        <v>45175</v>
      </c>
      <c r="M4902" s="112">
        <v>21.511900000000001</v>
      </c>
      <c r="N4902" s="112">
        <v>107.5595</v>
      </c>
      <c r="O4902" s="112">
        <v>0</v>
      </c>
      <c r="P4902" s="112">
        <v>0</v>
      </c>
      <c r="Q4902" s="112">
        <v>9056.5118999999995</v>
      </c>
      <c r="R4902" s="112">
        <v>45282.559500000003</v>
      </c>
      <c r="S4902" s="111" t="s">
        <v>1386</v>
      </c>
    </row>
    <row r="4903" spans="1:19">
      <c r="A4903" s="111" t="s">
        <v>4991</v>
      </c>
      <c r="B4903" s="143">
        <v>44362</v>
      </c>
      <c r="C4903" s="111" t="s">
        <v>4992</v>
      </c>
      <c r="D4903" s="143">
        <v>44362</v>
      </c>
      <c r="E4903" s="111" t="s">
        <v>1387</v>
      </c>
      <c r="F4903" s="111" t="s">
        <v>80</v>
      </c>
      <c r="G4903" s="111" t="s">
        <v>992</v>
      </c>
      <c r="H4903" s="111" t="s">
        <v>1391</v>
      </c>
      <c r="I4903" s="111" t="s">
        <v>1283</v>
      </c>
      <c r="J4903" s="112">
        <v>23</v>
      </c>
      <c r="K4903" s="112">
        <v>1244</v>
      </c>
      <c r="L4903" s="112">
        <v>28612</v>
      </c>
      <c r="M4903" s="112">
        <v>2.9619</v>
      </c>
      <c r="N4903" s="112">
        <v>68.123699999999999</v>
      </c>
      <c r="O4903" s="112">
        <v>0</v>
      </c>
      <c r="P4903" s="112">
        <v>0</v>
      </c>
      <c r="Q4903" s="112">
        <v>1246.9619</v>
      </c>
      <c r="R4903" s="112">
        <v>28680.1237</v>
      </c>
      <c r="S4903" s="111" t="s">
        <v>1386</v>
      </c>
    </row>
    <row r="4904" spans="1:19">
      <c r="A4904" s="111" t="s">
        <v>4991</v>
      </c>
      <c r="B4904" s="143">
        <v>44362</v>
      </c>
      <c r="C4904" s="111" t="s">
        <v>4992</v>
      </c>
      <c r="D4904" s="143">
        <v>44362</v>
      </c>
      <c r="E4904" s="111" t="s">
        <v>1387</v>
      </c>
      <c r="F4904" s="111" t="s">
        <v>80</v>
      </c>
      <c r="G4904" s="111" t="s">
        <v>992</v>
      </c>
      <c r="H4904" s="111" t="s">
        <v>1391</v>
      </c>
      <c r="I4904" s="111" t="s">
        <v>1367</v>
      </c>
      <c r="J4904" s="112">
        <v>20</v>
      </c>
      <c r="K4904" s="112">
        <v>7760</v>
      </c>
      <c r="L4904" s="112">
        <v>155200</v>
      </c>
      <c r="M4904" s="112">
        <v>18.476199999999999</v>
      </c>
      <c r="N4904" s="112">
        <v>369.524</v>
      </c>
      <c r="O4904" s="112">
        <v>0</v>
      </c>
      <c r="P4904" s="112">
        <v>0</v>
      </c>
      <c r="Q4904" s="112">
        <v>7778.4762000000001</v>
      </c>
      <c r="R4904" s="112">
        <v>155569.524</v>
      </c>
      <c r="S4904" s="111" t="s">
        <v>1386</v>
      </c>
    </row>
    <row r="4905" spans="1:19" ht="25.5">
      <c r="A4905" s="111" t="s">
        <v>4991</v>
      </c>
      <c r="B4905" s="143">
        <v>44362</v>
      </c>
      <c r="C4905" s="111" t="s">
        <v>4992</v>
      </c>
      <c r="D4905" s="143">
        <v>44362</v>
      </c>
      <c r="E4905" s="111" t="s">
        <v>1387</v>
      </c>
      <c r="F4905" s="111" t="s">
        <v>80</v>
      </c>
      <c r="G4905" s="111" t="s">
        <v>992</v>
      </c>
      <c r="H4905" s="111" t="s">
        <v>1391</v>
      </c>
      <c r="I4905" s="111" t="s">
        <v>3349</v>
      </c>
      <c r="J4905" s="112">
        <v>5</v>
      </c>
      <c r="K4905" s="112">
        <v>9950</v>
      </c>
      <c r="L4905" s="112">
        <v>49750</v>
      </c>
      <c r="M4905" s="112">
        <v>23.6905</v>
      </c>
      <c r="N4905" s="112">
        <v>118.4525</v>
      </c>
      <c r="O4905" s="112">
        <v>0</v>
      </c>
      <c r="P4905" s="112">
        <v>0</v>
      </c>
      <c r="Q4905" s="112">
        <v>9973.6905000000006</v>
      </c>
      <c r="R4905" s="112">
        <v>49868.452499999999</v>
      </c>
      <c r="S4905" s="111" t="s">
        <v>1386</v>
      </c>
    </row>
    <row r="4906" spans="1:19">
      <c r="A4906" s="111" t="s">
        <v>4991</v>
      </c>
      <c r="B4906" s="143">
        <v>44362</v>
      </c>
      <c r="C4906" s="111" t="s">
        <v>4992</v>
      </c>
      <c r="D4906" s="143">
        <v>44362</v>
      </c>
      <c r="E4906" s="111" t="s">
        <v>1387</v>
      </c>
      <c r="F4906" s="111" t="s">
        <v>80</v>
      </c>
      <c r="G4906" s="111" t="s">
        <v>992</v>
      </c>
      <c r="H4906" s="111" t="s">
        <v>1391</v>
      </c>
      <c r="I4906" s="111" t="s">
        <v>1126</v>
      </c>
      <c r="J4906" s="112">
        <v>5</v>
      </c>
      <c r="K4906" s="112">
        <v>9045</v>
      </c>
      <c r="L4906" s="112">
        <v>45225</v>
      </c>
      <c r="M4906" s="112">
        <v>21.535699999999999</v>
      </c>
      <c r="N4906" s="112">
        <v>107.6785</v>
      </c>
      <c r="O4906" s="112">
        <v>0</v>
      </c>
      <c r="P4906" s="112">
        <v>0</v>
      </c>
      <c r="Q4906" s="112">
        <v>9066.5357000000004</v>
      </c>
      <c r="R4906" s="112">
        <v>45332.678500000002</v>
      </c>
      <c r="S4906" s="111" t="s">
        <v>1386</v>
      </c>
    </row>
    <row r="4907" spans="1:19">
      <c r="A4907" s="111" t="s">
        <v>4993</v>
      </c>
      <c r="B4907" s="143">
        <v>44362</v>
      </c>
      <c r="C4907" s="111" t="s">
        <v>4994</v>
      </c>
      <c r="D4907" s="143">
        <v>44362</v>
      </c>
      <c r="E4907" s="111" t="s">
        <v>1387</v>
      </c>
      <c r="F4907" s="111" t="s">
        <v>90</v>
      </c>
      <c r="G4907" s="111" t="s">
        <v>992</v>
      </c>
      <c r="H4907" s="111" t="s">
        <v>1391</v>
      </c>
      <c r="I4907" s="111" t="s">
        <v>1286</v>
      </c>
      <c r="J4907" s="112">
        <v>20</v>
      </c>
      <c r="K4907" s="112">
        <v>1361</v>
      </c>
      <c r="L4907" s="112">
        <v>27220</v>
      </c>
      <c r="M4907" s="112">
        <v>3.2404999999999999</v>
      </c>
      <c r="N4907" s="112">
        <v>64.81</v>
      </c>
      <c r="O4907" s="112">
        <v>0</v>
      </c>
      <c r="P4907" s="112">
        <v>0</v>
      </c>
      <c r="Q4907" s="112">
        <v>1364.2405000000001</v>
      </c>
      <c r="R4907" s="112">
        <v>27284.81</v>
      </c>
      <c r="S4907" s="111" t="s">
        <v>1386</v>
      </c>
    </row>
    <row r="4908" spans="1:19">
      <c r="A4908" s="111" t="s">
        <v>4995</v>
      </c>
      <c r="B4908" s="143">
        <v>44362</v>
      </c>
      <c r="C4908" s="111" t="s">
        <v>4996</v>
      </c>
      <c r="D4908" s="143">
        <v>44362</v>
      </c>
      <c r="E4908" s="111" t="s">
        <v>1387</v>
      </c>
      <c r="F4908" s="111" t="s">
        <v>77</v>
      </c>
      <c r="G4908" s="111" t="s">
        <v>992</v>
      </c>
      <c r="H4908" s="111" t="s">
        <v>1391</v>
      </c>
      <c r="I4908" s="111" t="s">
        <v>1283</v>
      </c>
      <c r="J4908" s="112">
        <v>20</v>
      </c>
      <c r="K4908" s="112">
        <v>1244</v>
      </c>
      <c r="L4908" s="112">
        <v>24880</v>
      </c>
      <c r="M4908" s="112">
        <v>2.9619</v>
      </c>
      <c r="N4908" s="112">
        <v>59.238</v>
      </c>
      <c r="O4908" s="112">
        <v>0</v>
      </c>
      <c r="P4908" s="112">
        <v>0</v>
      </c>
      <c r="Q4908" s="112">
        <v>1246.9619</v>
      </c>
      <c r="R4908" s="112">
        <v>24939.238000000001</v>
      </c>
      <c r="S4908" s="111" t="s">
        <v>1386</v>
      </c>
    </row>
    <row r="4909" spans="1:19">
      <c r="A4909" s="111" t="s">
        <v>4995</v>
      </c>
      <c r="B4909" s="143">
        <v>44362</v>
      </c>
      <c r="C4909" s="111" t="s">
        <v>4996</v>
      </c>
      <c r="D4909" s="143">
        <v>44362</v>
      </c>
      <c r="E4909" s="111" t="s">
        <v>1387</v>
      </c>
      <c r="F4909" s="111" t="s">
        <v>77</v>
      </c>
      <c r="G4909" s="111" t="s">
        <v>992</v>
      </c>
      <c r="H4909" s="111" t="s">
        <v>1391</v>
      </c>
      <c r="I4909" s="111" t="s">
        <v>1338</v>
      </c>
      <c r="J4909" s="112">
        <v>20</v>
      </c>
      <c r="K4909" s="112">
        <v>1186</v>
      </c>
      <c r="L4909" s="112">
        <v>23720</v>
      </c>
      <c r="M4909" s="112">
        <v>2.8237999999999999</v>
      </c>
      <c r="N4909" s="112">
        <v>56.475999999999999</v>
      </c>
      <c r="O4909" s="112">
        <v>0</v>
      </c>
      <c r="P4909" s="112">
        <v>0</v>
      </c>
      <c r="Q4909" s="112">
        <v>1188.8237999999999</v>
      </c>
      <c r="R4909" s="112">
        <v>23776.475999999999</v>
      </c>
      <c r="S4909" s="111" t="s">
        <v>1386</v>
      </c>
    </row>
    <row r="4910" spans="1:19">
      <c r="A4910" s="111" t="s">
        <v>4995</v>
      </c>
      <c r="B4910" s="143">
        <v>44362</v>
      </c>
      <c r="C4910" s="111" t="s">
        <v>4996</v>
      </c>
      <c r="D4910" s="143">
        <v>44362</v>
      </c>
      <c r="E4910" s="111" t="s">
        <v>1387</v>
      </c>
      <c r="F4910" s="111" t="s">
        <v>77</v>
      </c>
      <c r="G4910" s="111" t="s">
        <v>992</v>
      </c>
      <c r="H4910" s="111" t="s">
        <v>1391</v>
      </c>
      <c r="I4910" s="111" t="s">
        <v>1436</v>
      </c>
      <c r="J4910" s="112">
        <v>20</v>
      </c>
      <c r="K4910" s="112">
        <v>1176</v>
      </c>
      <c r="L4910" s="112">
        <v>23520</v>
      </c>
      <c r="M4910" s="112">
        <v>2.8</v>
      </c>
      <c r="N4910" s="112">
        <v>56</v>
      </c>
      <c r="O4910" s="112">
        <v>0</v>
      </c>
      <c r="P4910" s="112">
        <v>0</v>
      </c>
      <c r="Q4910" s="112">
        <v>1178.8</v>
      </c>
      <c r="R4910" s="112">
        <v>23576</v>
      </c>
      <c r="S4910" s="111" t="s">
        <v>1386</v>
      </c>
    </row>
    <row r="4911" spans="1:19">
      <c r="A4911" s="111" t="s">
        <v>4997</v>
      </c>
      <c r="B4911" s="143">
        <v>44362</v>
      </c>
      <c r="C4911" s="111" t="s">
        <v>4998</v>
      </c>
      <c r="D4911" s="143">
        <v>44362</v>
      </c>
      <c r="E4911" s="111" t="s">
        <v>1387</v>
      </c>
      <c r="F4911" s="111" t="s">
        <v>79</v>
      </c>
      <c r="G4911" s="111" t="s">
        <v>992</v>
      </c>
      <c r="H4911" s="111" t="s">
        <v>1391</v>
      </c>
      <c r="I4911" s="111" t="s">
        <v>1283</v>
      </c>
      <c r="J4911" s="112">
        <v>20</v>
      </c>
      <c r="K4911" s="112">
        <v>1244</v>
      </c>
      <c r="L4911" s="112">
        <v>24880</v>
      </c>
      <c r="M4911" s="112">
        <v>2.9619</v>
      </c>
      <c r="N4911" s="112">
        <v>59.238</v>
      </c>
      <c r="O4911" s="112">
        <v>0</v>
      </c>
      <c r="P4911" s="112">
        <v>0</v>
      </c>
      <c r="Q4911" s="112">
        <v>1246.9619</v>
      </c>
      <c r="R4911" s="112">
        <v>24939.238000000001</v>
      </c>
      <c r="S4911" s="111" t="s">
        <v>1386</v>
      </c>
    </row>
    <row r="4912" spans="1:19">
      <c r="A4912" s="111" t="s">
        <v>4999</v>
      </c>
      <c r="B4912" s="143">
        <v>44362</v>
      </c>
      <c r="C4912" s="111" t="s">
        <v>5000</v>
      </c>
      <c r="D4912" s="143">
        <v>44362</v>
      </c>
      <c r="E4912" s="111" t="s">
        <v>1387</v>
      </c>
      <c r="F4912" s="111" t="s">
        <v>103</v>
      </c>
      <c r="G4912" s="111" t="s">
        <v>1392</v>
      </c>
      <c r="H4912" s="111" t="s">
        <v>1391</v>
      </c>
      <c r="I4912" s="111" t="s">
        <v>1283</v>
      </c>
      <c r="J4912" s="112">
        <v>50</v>
      </c>
      <c r="K4912" s="112">
        <v>1244</v>
      </c>
      <c r="L4912" s="112">
        <v>62200</v>
      </c>
      <c r="M4912" s="112">
        <v>2.9619</v>
      </c>
      <c r="N4912" s="112">
        <v>148.095</v>
      </c>
      <c r="O4912" s="112">
        <v>0</v>
      </c>
      <c r="P4912" s="112">
        <v>0</v>
      </c>
      <c r="Q4912" s="112">
        <v>1246.9619</v>
      </c>
      <c r="R4912" s="112">
        <v>62348.095000000001</v>
      </c>
      <c r="S4912" s="111" t="s">
        <v>1386</v>
      </c>
    </row>
    <row r="4913" spans="1:19">
      <c r="A4913" s="111" t="s">
        <v>4999</v>
      </c>
      <c r="B4913" s="143">
        <v>44362</v>
      </c>
      <c r="C4913" s="111" t="s">
        <v>5000</v>
      </c>
      <c r="D4913" s="143">
        <v>44362</v>
      </c>
      <c r="E4913" s="111" t="s">
        <v>1387</v>
      </c>
      <c r="F4913" s="111" t="s">
        <v>103</v>
      </c>
      <c r="G4913" s="111" t="s">
        <v>1392</v>
      </c>
      <c r="H4913" s="111" t="s">
        <v>1391</v>
      </c>
      <c r="I4913" s="111" t="s">
        <v>1127</v>
      </c>
      <c r="J4913" s="112">
        <v>47</v>
      </c>
      <c r="K4913" s="112">
        <v>1419</v>
      </c>
      <c r="L4913" s="112">
        <v>66693</v>
      </c>
      <c r="M4913" s="112">
        <v>3.3786</v>
      </c>
      <c r="N4913" s="112">
        <v>158.79419999999999</v>
      </c>
      <c r="O4913" s="112">
        <v>0</v>
      </c>
      <c r="P4913" s="112">
        <v>0</v>
      </c>
      <c r="Q4913" s="112">
        <v>1422.3786</v>
      </c>
      <c r="R4913" s="112">
        <v>66851.794200000004</v>
      </c>
      <c r="S4913" s="111" t="s">
        <v>1386</v>
      </c>
    </row>
    <row r="4914" spans="1:19">
      <c r="A4914" s="111" t="s">
        <v>5001</v>
      </c>
      <c r="B4914" s="143">
        <v>44362</v>
      </c>
      <c r="C4914" s="111" t="s">
        <v>5002</v>
      </c>
      <c r="D4914" s="143">
        <v>44362</v>
      </c>
      <c r="E4914" s="111" t="s">
        <v>1387</v>
      </c>
      <c r="F4914" s="111" t="s">
        <v>983</v>
      </c>
      <c r="G4914" s="111" t="s">
        <v>988</v>
      </c>
      <c r="H4914" s="111" t="s">
        <v>1391</v>
      </c>
      <c r="I4914" s="111" t="s">
        <v>1334</v>
      </c>
      <c r="J4914" s="112">
        <v>40</v>
      </c>
      <c r="K4914" s="112">
        <v>1400</v>
      </c>
      <c r="L4914" s="112">
        <v>56000</v>
      </c>
      <c r="M4914" s="112">
        <v>3.3332999999999999</v>
      </c>
      <c r="N4914" s="112">
        <v>133.33199999999999</v>
      </c>
      <c r="O4914" s="112">
        <v>0</v>
      </c>
      <c r="P4914" s="112">
        <v>0</v>
      </c>
      <c r="Q4914" s="112">
        <v>1403.3333</v>
      </c>
      <c r="R4914" s="112">
        <v>56133.332000000002</v>
      </c>
      <c r="S4914" s="111" t="s">
        <v>1386</v>
      </c>
    </row>
    <row r="4915" spans="1:19">
      <c r="A4915" s="111" t="s">
        <v>5001</v>
      </c>
      <c r="B4915" s="143">
        <v>44362</v>
      </c>
      <c r="C4915" s="111" t="s">
        <v>5002</v>
      </c>
      <c r="D4915" s="143">
        <v>44362</v>
      </c>
      <c r="E4915" s="111" t="s">
        <v>1387</v>
      </c>
      <c r="F4915" s="111" t="s">
        <v>983</v>
      </c>
      <c r="G4915" s="111" t="s">
        <v>988</v>
      </c>
      <c r="H4915" s="111" t="s">
        <v>1391</v>
      </c>
      <c r="I4915" s="111" t="s">
        <v>1127</v>
      </c>
      <c r="J4915" s="112">
        <v>40</v>
      </c>
      <c r="K4915" s="112">
        <v>1419</v>
      </c>
      <c r="L4915" s="112">
        <v>56760</v>
      </c>
      <c r="M4915" s="112">
        <v>3.3786</v>
      </c>
      <c r="N4915" s="112">
        <v>135.14400000000001</v>
      </c>
      <c r="O4915" s="112">
        <v>0</v>
      </c>
      <c r="P4915" s="112">
        <v>0</v>
      </c>
      <c r="Q4915" s="112">
        <v>1422.3786</v>
      </c>
      <c r="R4915" s="112">
        <v>56895.144</v>
      </c>
      <c r="S4915" s="111" t="s">
        <v>1386</v>
      </c>
    </row>
    <row r="4916" spans="1:19">
      <c r="A4916" s="111" t="s">
        <v>5003</v>
      </c>
      <c r="B4916" s="143">
        <v>44362</v>
      </c>
      <c r="C4916" s="111" t="s">
        <v>5004</v>
      </c>
      <c r="D4916" s="143">
        <v>44362</v>
      </c>
      <c r="E4916" s="111" t="s">
        <v>1387</v>
      </c>
      <c r="F4916" s="111" t="s">
        <v>93</v>
      </c>
      <c r="G4916" s="111" t="s">
        <v>1404</v>
      </c>
      <c r="H4916" s="111" t="s">
        <v>1391</v>
      </c>
      <c r="I4916" s="111" t="s">
        <v>1308</v>
      </c>
      <c r="J4916" s="112">
        <v>5</v>
      </c>
      <c r="K4916" s="112">
        <v>9850</v>
      </c>
      <c r="L4916" s="112">
        <v>49250</v>
      </c>
      <c r="M4916" s="112">
        <v>23.452400000000001</v>
      </c>
      <c r="N4916" s="112">
        <v>117.262</v>
      </c>
      <c r="O4916" s="112">
        <v>0</v>
      </c>
      <c r="P4916" s="112">
        <v>0</v>
      </c>
      <c r="Q4916" s="112">
        <v>9873.4524000000001</v>
      </c>
      <c r="R4916" s="112">
        <v>49367.262000000002</v>
      </c>
      <c r="S4916" s="111" t="s">
        <v>1386</v>
      </c>
    </row>
    <row r="4917" spans="1:19">
      <c r="A4917" s="111" t="s">
        <v>5003</v>
      </c>
      <c r="B4917" s="143">
        <v>44362</v>
      </c>
      <c r="C4917" s="111" t="s">
        <v>5004</v>
      </c>
      <c r="D4917" s="143">
        <v>44362</v>
      </c>
      <c r="E4917" s="111" t="s">
        <v>1387</v>
      </c>
      <c r="F4917" s="111" t="s">
        <v>93</v>
      </c>
      <c r="G4917" s="111" t="s">
        <v>1404</v>
      </c>
      <c r="H4917" s="111" t="s">
        <v>1391</v>
      </c>
      <c r="I4917" s="111" t="s">
        <v>1367</v>
      </c>
      <c r="J4917" s="112">
        <v>12</v>
      </c>
      <c r="K4917" s="112">
        <v>7760</v>
      </c>
      <c r="L4917" s="112">
        <v>93120</v>
      </c>
      <c r="M4917" s="112">
        <v>18.476199999999999</v>
      </c>
      <c r="N4917" s="112">
        <v>221.71440000000001</v>
      </c>
      <c r="O4917" s="112">
        <v>0</v>
      </c>
      <c r="P4917" s="112">
        <v>0</v>
      </c>
      <c r="Q4917" s="112">
        <v>7778.4762000000001</v>
      </c>
      <c r="R4917" s="112">
        <v>93341.714399999997</v>
      </c>
      <c r="S4917" s="111" t="s">
        <v>1386</v>
      </c>
    </row>
    <row r="4918" spans="1:19">
      <c r="A4918" s="111" t="s">
        <v>5005</v>
      </c>
      <c r="B4918" s="143">
        <v>44362</v>
      </c>
      <c r="C4918" s="111" t="s">
        <v>5006</v>
      </c>
      <c r="D4918" s="143">
        <v>44362</v>
      </c>
      <c r="E4918" s="111" t="s">
        <v>1387</v>
      </c>
      <c r="F4918" s="111" t="s">
        <v>92</v>
      </c>
      <c r="G4918" s="111" t="s">
        <v>1390</v>
      </c>
      <c r="H4918" s="111" t="s">
        <v>1391</v>
      </c>
      <c r="I4918" s="111" t="s">
        <v>1127</v>
      </c>
      <c r="J4918" s="112">
        <v>20</v>
      </c>
      <c r="K4918" s="112">
        <v>1419</v>
      </c>
      <c r="L4918" s="112">
        <v>28380</v>
      </c>
      <c r="M4918" s="112">
        <v>3.3786</v>
      </c>
      <c r="N4918" s="112">
        <v>67.572000000000003</v>
      </c>
      <c r="O4918" s="112">
        <v>0</v>
      </c>
      <c r="P4918" s="112">
        <v>0</v>
      </c>
      <c r="Q4918" s="112">
        <v>1422.3786</v>
      </c>
      <c r="R4918" s="112">
        <v>28447.572</v>
      </c>
      <c r="S4918" s="111" t="s">
        <v>1386</v>
      </c>
    </row>
    <row r="4919" spans="1:19">
      <c r="A4919" s="111" t="s">
        <v>5007</v>
      </c>
      <c r="B4919" s="143">
        <v>44362</v>
      </c>
      <c r="C4919" s="111" t="s">
        <v>5008</v>
      </c>
      <c r="D4919" s="143">
        <v>44362</v>
      </c>
      <c r="E4919" s="111" t="s">
        <v>1387</v>
      </c>
      <c r="F4919" s="111" t="s">
        <v>96</v>
      </c>
      <c r="G4919" s="111" t="s">
        <v>988</v>
      </c>
      <c r="H4919" s="111" t="s">
        <v>1391</v>
      </c>
      <c r="I4919" s="111" t="s">
        <v>1126</v>
      </c>
      <c r="J4919" s="112">
        <v>5</v>
      </c>
      <c r="K4919" s="112">
        <v>9045</v>
      </c>
      <c r="L4919" s="112">
        <v>45225</v>
      </c>
      <c r="M4919" s="112">
        <v>21.535699999999999</v>
      </c>
      <c r="N4919" s="112">
        <v>107.6785</v>
      </c>
      <c r="O4919" s="112">
        <v>0</v>
      </c>
      <c r="P4919" s="112">
        <v>0</v>
      </c>
      <c r="Q4919" s="112">
        <v>9066.5357000000004</v>
      </c>
      <c r="R4919" s="112">
        <v>45332.678500000002</v>
      </c>
      <c r="S4919" s="111" t="s">
        <v>1386</v>
      </c>
    </row>
    <row r="4920" spans="1:19">
      <c r="A4920" s="111" t="s">
        <v>5007</v>
      </c>
      <c r="B4920" s="143">
        <v>44362</v>
      </c>
      <c r="C4920" s="111" t="s">
        <v>5008</v>
      </c>
      <c r="D4920" s="143">
        <v>44362</v>
      </c>
      <c r="E4920" s="111" t="s">
        <v>1387</v>
      </c>
      <c r="F4920" s="111" t="s">
        <v>96</v>
      </c>
      <c r="G4920" s="111" t="s">
        <v>988</v>
      </c>
      <c r="H4920" s="111" t="s">
        <v>1391</v>
      </c>
      <c r="I4920" s="111" t="s">
        <v>1286</v>
      </c>
      <c r="J4920" s="112">
        <v>10</v>
      </c>
      <c r="K4920" s="112">
        <v>1361</v>
      </c>
      <c r="L4920" s="112">
        <v>13610</v>
      </c>
      <c r="M4920" s="112">
        <v>3.2404999999999999</v>
      </c>
      <c r="N4920" s="112">
        <v>32.405000000000001</v>
      </c>
      <c r="O4920" s="112">
        <v>0</v>
      </c>
      <c r="P4920" s="112">
        <v>0</v>
      </c>
      <c r="Q4920" s="112">
        <v>1364.2405000000001</v>
      </c>
      <c r="R4920" s="112">
        <v>13642.405000000001</v>
      </c>
      <c r="S4920" s="111" t="s">
        <v>1386</v>
      </c>
    </row>
    <row r="4921" spans="1:19">
      <c r="A4921" s="111" t="s">
        <v>5009</v>
      </c>
      <c r="B4921" s="143">
        <v>44362</v>
      </c>
      <c r="C4921" s="111" t="s">
        <v>5010</v>
      </c>
      <c r="D4921" s="143">
        <v>44362</v>
      </c>
      <c r="E4921" s="111" t="s">
        <v>1387</v>
      </c>
      <c r="F4921" s="111" t="s">
        <v>98</v>
      </c>
      <c r="G4921" s="111" t="s">
        <v>1020</v>
      </c>
      <c r="H4921" s="111" t="s">
        <v>1391</v>
      </c>
      <c r="I4921" s="111" t="s">
        <v>1127</v>
      </c>
      <c r="J4921" s="112">
        <v>20</v>
      </c>
      <c r="K4921" s="112">
        <v>1419</v>
      </c>
      <c r="L4921" s="112">
        <v>28380</v>
      </c>
      <c r="M4921" s="112">
        <v>3.3786</v>
      </c>
      <c r="N4921" s="112">
        <v>67.572000000000003</v>
      </c>
      <c r="O4921" s="112">
        <v>0</v>
      </c>
      <c r="P4921" s="112">
        <v>0</v>
      </c>
      <c r="Q4921" s="112">
        <v>1422.3786</v>
      </c>
      <c r="R4921" s="112">
        <v>28447.572</v>
      </c>
      <c r="S4921" s="111" t="s">
        <v>1386</v>
      </c>
    </row>
    <row r="4922" spans="1:19">
      <c r="A4922" s="111" t="s">
        <v>5009</v>
      </c>
      <c r="B4922" s="143">
        <v>44362</v>
      </c>
      <c r="C4922" s="111" t="s">
        <v>5010</v>
      </c>
      <c r="D4922" s="143">
        <v>44362</v>
      </c>
      <c r="E4922" s="111" t="s">
        <v>1387</v>
      </c>
      <c r="F4922" s="111" t="s">
        <v>98</v>
      </c>
      <c r="G4922" s="111" t="s">
        <v>1020</v>
      </c>
      <c r="H4922" s="111" t="s">
        <v>1391</v>
      </c>
      <c r="I4922" s="111" t="s">
        <v>1286</v>
      </c>
      <c r="J4922" s="112">
        <v>20</v>
      </c>
      <c r="K4922" s="112">
        <v>1361</v>
      </c>
      <c r="L4922" s="112">
        <v>27220</v>
      </c>
      <c r="M4922" s="112">
        <v>3.2404999999999999</v>
      </c>
      <c r="N4922" s="112">
        <v>64.81</v>
      </c>
      <c r="O4922" s="112">
        <v>0</v>
      </c>
      <c r="P4922" s="112">
        <v>0</v>
      </c>
      <c r="Q4922" s="112">
        <v>1364.2405000000001</v>
      </c>
      <c r="R4922" s="112">
        <v>27284.81</v>
      </c>
      <c r="S4922" s="111" t="s">
        <v>1386</v>
      </c>
    </row>
    <row r="4923" spans="1:19">
      <c r="A4923" s="111" t="s">
        <v>5011</v>
      </c>
      <c r="B4923" s="143">
        <v>44362</v>
      </c>
      <c r="C4923" s="111" t="s">
        <v>5012</v>
      </c>
      <c r="D4923" s="143">
        <v>44362</v>
      </c>
      <c r="E4923" s="111" t="s">
        <v>1387</v>
      </c>
      <c r="F4923" s="111" t="s">
        <v>104</v>
      </c>
      <c r="G4923" s="111" t="s">
        <v>1390</v>
      </c>
      <c r="H4923" s="111" t="s">
        <v>1391</v>
      </c>
      <c r="I4923" s="111" t="s">
        <v>1127</v>
      </c>
      <c r="J4923" s="112">
        <v>40</v>
      </c>
      <c r="K4923" s="112">
        <v>1419</v>
      </c>
      <c r="L4923" s="112">
        <v>56760</v>
      </c>
      <c r="M4923" s="112">
        <v>3.3786</v>
      </c>
      <c r="N4923" s="112">
        <v>135.14400000000001</v>
      </c>
      <c r="O4923" s="112">
        <v>0</v>
      </c>
      <c r="P4923" s="112">
        <v>0</v>
      </c>
      <c r="Q4923" s="112">
        <v>1422.3786</v>
      </c>
      <c r="R4923" s="112">
        <v>56895.144</v>
      </c>
      <c r="S4923" s="111" t="s">
        <v>1386</v>
      </c>
    </row>
    <row r="4924" spans="1:19">
      <c r="A4924" s="111" t="s">
        <v>5011</v>
      </c>
      <c r="B4924" s="143">
        <v>44362</v>
      </c>
      <c r="C4924" s="111" t="s">
        <v>5012</v>
      </c>
      <c r="D4924" s="143">
        <v>44362</v>
      </c>
      <c r="E4924" s="111" t="s">
        <v>1387</v>
      </c>
      <c r="F4924" s="111" t="s">
        <v>104</v>
      </c>
      <c r="G4924" s="111" t="s">
        <v>1390</v>
      </c>
      <c r="H4924" s="111" t="s">
        <v>1391</v>
      </c>
      <c r="I4924" s="111" t="s">
        <v>1334</v>
      </c>
      <c r="J4924" s="112">
        <v>40</v>
      </c>
      <c r="K4924" s="112">
        <v>1400</v>
      </c>
      <c r="L4924" s="112">
        <v>56000</v>
      </c>
      <c r="M4924" s="112">
        <v>3.3332999999999999</v>
      </c>
      <c r="N4924" s="112">
        <v>133.33199999999999</v>
      </c>
      <c r="O4924" s="112">
        <v>0</v>
      </c>
      <c r="P4924" s="112">
        <v>0</v>
      </c>
      <c r="Q4924" s="112">
        <v>1403.3333</v>
      </c>
      <c r="R4924" s="112">
        <v>56133.332000000002</v>
      </c>
      <c r="S4924" s="111" t="s">
        <v>1386</v>
      </c>
    </row>
    <row r="4925" spans="1:19" ht="25.5">
      <c r="A4925" s="111" t="s">
        <v>5011</v>
      </c>
      <c r="B4925" s="143">
        <v>44362</v>
      </c>
      <c r="C4925" s="111" t="s">
        <v>5012</v>
      </c>
      <c r="D4925" s="143">
        <v>44362</v>
      </c>
      <c r="E4925" s="111" t="s">
        <v>1387</v>
      </c>
      <c r="F4925" s="111" t="s">
        <v>104</v>
      </c>
      <c r="G4925" s="111" t="s">
        <v>1390</v>
      </c>
      <c r="H4925" s="111" t="s">
        <v>1391</v>
      </c>
      <c r="I4925" s="111" t="s">
        <v>1379</v>
      </c>
      <c r="J4925" s="112">
        <v>10</v>
      </c>
      <c r="K4925" s="112">
        <v>9035</v>
      </c>
      <c r="L4925" s="112">
        <v>90350</v>
      </c>
      <c r="M4925" s="112">
        <v>21.511900000000001</v>
      </c>
      <c r="N4925" s="112">
        <v>215.119</v>
      </c>
      <c r="O4925" s="112">
        <v>0</v>
      </c>
      <c r="P4925" s="112">
        <v>0</v>
      </c>
      <c r="Q4925" s="112">
        <v>9056.5118999999995</v>
      </c>
      <c r="R4925" s="112">
        <v>90565.119000000006</v>
      </c>
      <c r="S4925" s="111" t="s">
        <v>1386</v>
      </c>
    </row>
    <row r="4926" spans="1:19" ht="25.5">
      <c r="A4926" s="111" t="s">
        <v>5013</v>
      </c>
      <c r="B4926" s="143">
        <v>44362</v>
      </c>
      <c r="C4926" s="111" t="s">
        <v>5014</v>
      </c>
      <c r="D4926" s="143">
        <v>44362</v>
      </c>
      <c r="E4926" s="111" t="s">
        <v>1387</v>
      </c>
      <c r="F4926" s="111" t="s">
        <v>102</v>
      </c>
      <c r="G4926" s="111" t="s">
        <v>987</v>
      </c>
      <c r="H4926" s="111" t="s">
        <v>1391</v>
      </c>
      <c r="I4926" s="111" t="s">
        <v>1379</v>
      </c>
      <c r="J4926" s="112">
        <v>5</v>
      </c>
      <c r="K4926" s="112">
        <v>9035</v>
      </c>
      <c r="L4926" s="112">
        <v>45175</v>
      </c>
      <c r="M4926" s="112">
        <v>21.511900000000001</v>
      </c>
      <c r="N4926" s="112">
        <v>107.5595</v>
      </c>
      <c r="O4926" s="112">
        <v>0</v>
      </c>
      <c r="P4926" s="112">
        <v>0</v>
      </c>
      <c r="Q4926" s="112">
        <v>9056.5118999999995</v>
      </c>
      <c r="R4926" s="112">
        <v>45282.559500000003</v>
      </c>
      <c r="S4926" s="111" t="s">
        <v>1386</v>
      </c>
    </row>
    <row r="4927" spans="1:19">
      <c r="A4927" s="111" t="s">
        <v>5013</v>
      </c>
      <c r="B4927" s="143">
        <v>44362</v>
      </c>
      <c r="C4927" s="111" t="s">
        <v>5014</v>
      </c>
      <c r="D4927" s="143">
        <v>44362</v>
      </c>
      <c r="E4927" s="111" t="s">
        <v>1387</v>
      </c>
      <c r="F4927" s="111" t="s">
        <v>102</v>
      </c>
      <c r="G4927" s="111" t="s">
        <v>987</v>
      </c>
      <c r="H4927" s="111" t="s">
        <v>1391</v>
      </c>
      <c r="I4927" s="111" t="s">
        <v>1127</v>
      </c>
      <c r="J4927" s="112">
        <v>10</v>
      </c>
      <c r="K4927" s="112">
        <v>1419</v>
      </c>
      <c r="L4927" s="112">
        <v>14190</v>
      </c>
      <c r="M4927" s="112">
        <v>3.3786</v>
      </c>
      <c r="N4927" s="112">
        <v>33.786000000000001</v>
      </c>
      <c r="O4927" s="112">
        <v>0</v>
      </c>
      <c r="P4927" s="112">
        <v>0</v>
      </c>
      <c r="Q4927" s="112">
        <v>1422.3786</v>
      </c>
      <c r="R4927" s="112">
        <v>14223.786</v>
      </c>
      <c r="S4927" s="111" t="s">
        <v>1386</v>
      </c>
    </row>
    <row r="4928" spans="1:19">
      <c r="A4928" s="111" t="s">
        <v>5015</v>
      </c>
      <c r="B4928" s="143">
        <v>44362</v>
      </c>
      <c r="C4928" s="111" t="s">
        <v>5016</v>
      </c>
      <c r="D4928" s="143">
        <v>44362</v>
      </c>
      <c r="E4928" s="111" t="s">
        <v>1387</v>
      </c>
      <c r="F4928" s="111" t="s">
        <v>91</v>
      </c>
      <c r="G4928" s="111" t="s">
        <v>989</v>
      </c>
      <c r="H4928" s="111" t="s">
        <v>1391</v>
      </c>
      <c r="I4928" s="111" t="s">
        <v>1334</v>
      </c>
      <c r="J4928" s="112">
        <v>20</v>
      </c>
      <c r="K4928" s="112">
        <v>1400</v>
      </c>
      <c r="L4928" s="112">
        <v>28000</v>
      </c>
      <c r="M4928" s="112">
        <v>3.3332999999999999</v>
      </c>
      <c r="N4928" s="112">
        <v>66.665999999999997</v>
      </c>
      <c r="O4928" s="112">
        <v>0</v>
      </c>
      <c r="P4928" s="112">
        <v>0</v>
      </c>
      <c r="Q4928" s="112">
        <v>1403.3333</v>
      </c>
      <c r="R4928" s="112">
        <v>28066.666000000001</v>
      </c>
      <c r="S4928" s="111" t="s">
        <v>1386</v>
      </c>
    </row>
    <row r="4929" spans="1:19">
      <c r="A4929" s="111" t="s">
        <v>5015</v>
      </c>
      <c r="B4929" s="143">
        <v>44362</v>
      </c>
      <c r="C4929" s="111" t="s">
        <v>5016</v>
      </c>
      <c r="D4929" s="143">
        <v>44362</v>
      </c>
      <c r="E4929" s="111" t="s">
        <v>1387</v>
      </c>
      <c r="F4929" s="111" t="s">
        <v>91</v>
      </c>
      <c r="G4929" s="111" t="s">
        <v>989</v>
      </c>
      <c r="H4929" s="111" t="s">
        <v>1391</v>
      </c>
      <c r="I4929" s="111" t="s">
        <v>1283</v>
      </c>
      <c r="J4929" s="112">
        <v>20</v>
      </c>
      <c r="K4929" s="112">
        <v>1244</v>
      </c>
      <c r="L4929" s="112">
        <v>24880</v>
      </c>
      <c r="M4929" s="112">
        <v>2.9619</v>
      </c>
      <c r="N4929" s="112">
        <v>59.238</v>
      </c>
      <c r="O4929" s="112">
        <v>0</v>
      </c>
      <c r="P4929" s="112">
        <v>0</v>
      </c>
      <c r="Q4929" s="112">
        <v>1246.9619</v>
      </c>
      <c r="R4929" s="112">
        <v>24939.238000000001</v>
      </c>
      <c r="S4929" s="111" t="s">
        <v>1386</v>
      </c>
    </row>
    <row r="4930" spans="1:19">
      <c r="A4930" s="111" t="s">
        <v>5017</v>
      </c>
      <c r="B4930" s="143">
        <v>44362</v>
      </c>
      <c r="C4930" s="111" t="s">
        <v>5018</v>
      </c>
      <c r="D4930" s="143">
        <v>44362</v>
      </c>
      <c r="E4930" s="111" t="s">
        <v>1387</v>
      </c>
      <c r="F4930" s="111" t="s">
        <v>95</v>
      </c>
      <c r="G4930" s="111" t="s">
        <v>989</v>
      </c>
      <c r="H4930" s="111" t="s">
        <v>1391</v>
      </c>
      <c r="I4930" s="111" t="s">
        <v>1283</v>
      </c>
      <c r="J4930" s="112">
        <v>10</v>
      </c>
      <c r="K4930" s="112">
        <v>1244</v>
      </c>
      <c r="L4930" s="112">
        <v>12440</v>
      </c>
      <c r="M4930" s="112">
        <v>2.9619</v>
      </c>
      <c r="N4930" s="112">
        <v>29.619</v>
      </c>
      <c r="O4930" s="112">
        <v>0</v>
      </c>
      <c r="P4930" s="112">
        <v>0</v>
      </c>
      <c r="Q4930" s="112">
        <v>1246.9619</v>
      </c>
      <c r="R4930" s="112">
        <v>12469.619000000001</v>
      </c>
      <c r="S4930" s="111" t="s">
        <v>1386</v>
      </c>
    </row>
    <row r="4931" spans="1:19">
      <c r="A4931" s="111" t="s">
        <v>5019</v>
      </c>
      <c r="B4931" s="143">
        <v>44362</v>
      </c>
      <c r="C4931" s="111" t="s">
        <v>5020</v>
      </c>
      <c r="D4931" s="143">
        <v>44362</v>
      </c>
      <c r="E4931" s="111" t="s">
        <v>1387</v>
      </c>
      <c r="F4931" s="111" t="s">
        <v>18</v>
      </c>
      <c r="G4931" s="111" t="s">
        <v>19</v>
      </c>
      <c r="H4931" s="111" t="s">
        <v>13</v>
      </c>
      <c r="I4931" s="111" t="s">
        <v>1127</v>
      </c>
      <c r="J4931" s="112">
        <v>40</v>
      </c>
      <c r="K4931" s="112">
        <v>1419</v>
      </c>
      <c r="L4931" s="112">
        <v>56760</v>
      </c>
      <c r="M4931" s="112">
        <v>3.379</v>
      </c>
      <c r="N4931" s="112">
        <v>135.16</v>
      </c>
      <c r="O4931" s="112">
        <v>0</v>
      </c>
      <c r="P4931" s="112">
        <v>0</v>
      </c>
      <c r="Q4931" s="112">
        <v>1422.3786</v>
      </c>
      <c r="R4931" s="112">
        <v>56895.144</v>
      </c>
      <c r="S4931" s="111" t="s">
        <v>1386</v>
      </c>
    </row>
    <row r="4932" spans="1:19" ht="25.5">
      <c r="A4932" s="111" t="s">
        <v>5019</v>
      </c>
      <c r="B4932" s="143">
        <v>44362</v>
      </c>
      <c r="C4932" s="111" t="s">
        <v>5020</v>
      </c>
      <c r="D4932" s="143">
        <v>44362</v>
      </c>
      <c r="E4932" s="111" t="s">
        <v>1387</v>
      </c>
      <c r="F4932" s="111" t="s">
        <v>18</v>
      </c>
      <c r="G4932" s="111" t="s">
        <v>19</v>
      </c>
      <c r="H4932" s="111" t="s">
        <v>13</v>
      </c>
      <c r="I4932" s="111" t="s">
        <v>1379</v>
      </c>
      <c r="J4932" s="112">
        <v>10</v>
      </c>
      <c r="K4932" s="112">
        <v>9035</v>
      </c>
      <c r="L4932" s="112">
        <v>90350</v>
      </c>
      <c r="M4932" s="112">
        <v>21.512</v>
      </c>
      <c r="N4932" s="112">
        <v>215.12</v>
      </c>
      <c r="O4932" s="112">
        <v>0</v>
      </c>
      <c r="P4932" s="112">
        <v>0</v>
      </c>
      <c r="Q4932" s="112">
        <v>9056.5118999999995</v>
      </c>
      <c r="R4932" s="112">
        <v>90565.119000000006</v>
      </c>
      <c r="S4932" s="111" t="s">
        <v>1386</v>
      </c>
    </row>
    <row r="4933" spans="1:19">
      <c r="A4933" s="111" t="s">
        <v>5019</v>
      </c>
      <c r="B4933" s="143">
        <v>44362</v>
      </c>
      <c r="C4933" s="111" t="s">
        <v>5020</v>
      </c>
      <c r="D4933" s="143">
        <v>44362</v>
      </c>
      <c r="E4933" s="111" t="s">
        <v>1387</v>
      </c>
      <c r="F4933" s="111" t="s">
        <v>18</v>
      </c>
      <c r="G4933" s="111" t="s">
        <v>19</v>
      </c>
      <c r="H4933" s="111" t="s">
        <v>13</v>
      </c>
      <c r="I4933" s="111" t="s">
        <v>1338</v>
      </c>
      <c r="J4933" s="112">
        <v>40</v>
      </c>
      <c r="K4933" s="112">
        <v>1186</v>
      </c>
      <c r="L4933" s="112">
        <v>47440</v>
      </c>
      <c r="M4933" s="112">
        <v>2.8239999999999998</v>
      </c>
      <c r="N4933" s="112">
        <v>112.96</v>
      </c>
      <c r="O4933" s="112">
        <v>0</v>
      </c>
      <c r="P4933" s="112">
        <v>0</v>
      </c>
      <c r="Q4933" s="112">
        <v>1188.8237999999999</v>
      </c>
      <c r="R4933" s="112">
        <v>47552.951999999997</v>
      </c>
      <c r="S4933" s="111" t="s">
        <v>1386</v>
      </c>
    </row>
    <row r="4934" spans="1:19">
      <c r="A4934" s="111" t="s">
        <v>5019</v>
      </c>
      <c r="B4934" s="143">
        <v>44362</v>
      </c>
      <c r="C4934" s="111" t="s">
        <v>5020</v>
      </c>
      <c r="D4934" s="143">
        <v>44362</v>
      </c>
      <c r="E4934" s="111" t="s">
        <v>1387</v>
      </c>
      <c r="F4934" s="111" t="s">
        <v>18</v>
      </c>
      <c r="G4934" s="111" t="s">
        <v>19</v>
      </c>
      <c r="H4934" s="111" t="s">
        <v>13</v>
      </c>
      <c r="I4934" s="111" t="s">
        <v>1308</v>
      </c>
      <c r="J4934" s="112">
        <v>5</v>
      </c>
      <c r="K4934" s="112">
        <v>9850</v>
      </c>
      <c r="L4934" s="112">
        <v>49250</v>
      </c>
      <c r="M4934" s="112">
        <v>23.452000000000002</v>
      </c>
      <c r="N4934" s="112">
        <v>117.26</v>
      </c>
      <c r="O4934" s="112">
        <v>0</v>
      </c>
      <c r="P4934" s="112">
        <v>0</v>
      </c>
      <c r="Q4934" s="112">
        <v>9873.4524000000001</v>
      </c>
      <c r="R4934" s="112">
        <v>49367.262000000002</v>
      </c>
      <c r="S4934" s="111" t="s">
        <v>1386</v>
      </c>
    </row>
    <row r="4935" spans="1:19">
      <c r="A4935" s="111" t="s">
        <v>5019</v>
      </c>
      <c r="B4935" s="143">
        <v>44362</v>
      </c>
      <c r="C4935" s="111" t="s">
        <v>5020</v>
      </c>
      <c r="D4935" s="143">
        <v>44362</v>
      </c>
      <c r="E4935" s="111" t="s">
        <v>1387</v>
      </c>
      <c r="F4935" s="111" t="s">
        <v>18</v>
      </c>
      <c r="G4935" s="111" t="s">
        <v>19</v>
      </c>
      <c r="H4935" s="111" t="s">
        <v>13</v>
      </c>
      <c r="I4935" s="111" t="s">
        <v>1367</v>
      </c>
      <c r="J4935" s="112">
        <v>21</v>
      </c>
      <c r="K4935" s="112">
        <v>7760</v>
      </c>
      <c r="L4935" s="112">
        <v>162960</v>
      </c>
      <c r="M4935" s="112">
        <v>18.475999999999999</v>
      </c>
      <c r="N4935" s="112">
        <v>387.99599999999998</v>
      </c>
      <c r="O4935" s="112">
        <v>0</v>
      </c>
      <c r="P4935" s="112">
        <v>0</v>
      </c>
      <c r="Q4935" s="112">
        <v>7778.4762000000001</v>
      </c>
      <c r="R4935" s="112">
        <v>163348.00020000001</v>
      </c>
      <c r="S4935" s="111" t="s">
        <v>1386</v>
      </c>
    </row>
    <row r="4936" spans="1:19">
      <c r="A4936" s="111" t="s">
        <v>5019</v>
      </c>
      <c r="B4936" s="143">
        <v>44362</v>
      </c>
      <c r="C4936" s="111" t="s">
        <v>5020</v>
      </c>
      <c r="D4936" s="143">
        <v>44362</v>
      </c>
      <c r="E4936" s="111" t="s">
        <v>1387</v>
      </c>
      <c r="F4936" s="111" t="s">
        <v>18</v>
      </c>
      <c r="G4936" s="111" t="s">
        <v>19</v>
      </c>
      <c r="H4936" s="111" t="s">
        <v>13</v>
      </c>
      <c r="I4936" s="111" t="s">
        <v>1436</v>
      </c>
      <c r="J4936" s="112">
        <v>120</v>
      </c>
      <c r="K4936" s="112">
        <v>1176</v>
      </c>
      <c r="L4936" s="112">
        <v>141120</v>
      </c>
      <c r="M4936" s="112">
        <v>2.8</v>
      </c>
      <c r="N4936" s="112">
        <v>336</v>
      </c>
      <c r="O4936" s="112">
        <v>0</v>
      </c>
      <c r="P4936" s="112">
        <v>0</v>
      </c>
      <c r="Q4936" s="112">
        <v>1178.8</v>
      </c>
      <c r="R4936" s="112">
        <v>141456</v>
      </c>
      <c r="S4936" s="111" t="s">
        <v>1386</v>
      </c>
    </row>
    <row r="4937" spans="1:19" ht="25.5">
      <c r="A4937" s="111" t="s">
        <v>5021</v>
      </c>
      <c r="B4937" s="143">
        <v>44362</v>
      </c>
      <c r="C4937" s="111" t="s">
        <v>5022</v>
      </c>
      <c r="D4937" s="143">
        <v>44362</v>
      </c>
      <c r="E4937" s="111" t="s">
        <v>1387</v>
      </c>
      <c r="F4937" s="111" t="s">
        <v>100</v>
      </c>
      <c r="G4937" s="111" t="s">
        <v>1020</v>
      </c>
      <c r="H4937" s="111" t="s">
        <v>1391</v>
      </c>
      <c r="I4937" s="111" t="s">
        <v>1379</v>
      </c>
      <c r="J4937" s="112">
        <v>3</v>
      </c>
      <c r="K4937" s="112">
        <v>9035</v>
      </c>
      <c r="L4937" s="112">
        <v>27105</v>
      </c>
      <c r="M4937" s="112">
        <v>21.511900000000001</v>
      </c>
      <c r="N4937" s="112">
        <v>64.535700000000006</v>
      </c>
      <c r="O4937" s="112">
        <v>0</v>
      </c>
      <c r="P4937" s="112">
        <v>0</v>
      </c>
      <c r="Q4937" s="112">
        <v>9056.5118999999995</v>
      </c>
      <c r="R4937" s="112">
        <v>27169.5357</v>
      </c>
      <c r="S4937" s="111" t="s">
        <v>1386</v>
      </c>
    </row>
    <row r="4938" spans="1:19">
      <c r="A4938" s="111" t="s">
        <v>5021</v>
      </c>
      <c r="B4938" s="143">
        <v>44362</v>
      </c>
      <c r="C4938" s="111" t="s">
        <v>5022</v>
      </c>
      <c r="D4938" s="143">
        <v>44362</v>
      </c>
      <c r="E4938" s="111" t="s">
        <v>1387</v>
      </c>
      <c r="F4938" s="111" t="s">
        <v>100</v>
      </c>
      <c r="G4938" s="111" t="s">
        <v>1020</v>
      </c>
      <c r="H4938" s="111" t="s">
        <v>1391</v>
      </c>
      <c r="I4938" s="111" t="s">
        <v>1286</v>
      </c>
      <c r="J4938" s="112">
        <v>40</v>
      </c>
      <c r="K4938" s="112">
        <v>1361</v>
      </c>
      <c r="L4938" s="112">
        <v>54440</v>
      </c>
      <c r="M4938" s="112">
        <v>3.2404999999999999</v>
      </c>
      <c r="N4938" s="112">
        <v>129.62</v>
      </c>
      <c r="O4938" s="112">
        <v>0</v>
      </c>
      <c r="P4938" s="112">
        <v>0</v>
      </c>
      <c r="Q4938" s="112">
        <v>1364.2405000000001</v>
      </c>
      <c r="R4938" s="112">
        <v>54569.62</v>
      </c>
      <c r="S4938" s="111" t="s">
        <v>1386</v>
      </c>
    </row>
    <row r="4939" spans="1:19">
      <c r="A4939" s="111" t="s">
        <v>5021</v>
      </c>
      <c r="B4939" s="143">
        <v>44362</v>
      </c>
      <c r="C4939" s="111" t="s">
        <v>5022</v>
      </c>
      <c r="D4939" s="143">
        <v>44362</v>
      </c>
      <c r="E4939" s="111" t="s">
        <v>1387</v>
      </c>
      <c r="F4939" s="111" t="s">
        <v>100</v>
      </c>
      <c r="G4939" s="111" t="s">
        <v>1020</v>
      </c>
      <c r="H4939" s="111" t="s">
        <v>1391</v>
      </c>
      <c r="I4939" s="111" t="s">
        <v>1367</v>
      </c>
      <c r="J4939" s="112">
        <v>10</v>
      </c>
      <c r="K4939" s="112">
        <v>7760</v>
      </c>
      <c r="L4939" s="112">
        <v>77600</v>
      </c>
      <c r="M4939" s="112">
        <v>18.476199999999999</v>
      </c>
      <c r="N4939" s="112">
        <v>184.762</v>
      </c>
      <c r="O4939" s="112">
        <v>0</v>
      </c>
      <c r="P4939" s="112">
        <v>0</v>
      </c>
      <c r="Q4939" s="112">
        <v>7778.4762000000001</v>
      </c>
      <c r="R4939" s="112">
        <v>77784.762000000002</v>
      </c>
      <c r="S4939" s="111" t="s">
        <v>1386</v>
      </c>
    </row>
    <row r="4940" spans="1:19">
      <c r="A4940" s="111" t="s">
        <v>5021</v>
      </c>
      <c r="B4940" s="143">
        <v>44362</v>
      </c>
      <c r="C4940" s="111" t="s">
        <v>5022</v>
      </c>
      <c r="D4940" s="143">
        <v>44362</v>
      </c>
      <c r="E4940" s="111" t="s">
        <v>1387</v>
      </c>
      <c r="F4940" s="111" t="s">
        <v>100</v>
      </c>
      <c r="G4940" s="111" t="s">
        <v>1020</v>
      </c>
      <c r="H4940" s="111" t="s">
        <v>1391</v>
      </c>
      <c r="I4940" s="111" t="s">
        <v>1308</v>
      </c>
      <c r="J4940" s="112">
        <v>3</v>
      </c>
      <c r="K4940" s="112">
        <v>9850</v>
      </c>
      <c r="L4940" s="112">
        <v>29550</v>
      </c>
      <c r="M4940" s="112">
        <v>23.452400000000001</v>
      </c>
      <c r="N4940" s="112">
        <v>70.357200000000006</v>
      </c>
      <c r="O4940" s="112">
        <v>0</v>
      </c>
      <c r="P4940" s="112">
        <v>0</v>
      </c>
      <c r="Q4940" s="112">
        <v>9873.4524000000001</v>
      </c>
      <c r="R4940" s="112">
        <v>29620.357199999999</v>
      </c>
      <c r="S4940" s="111" t="s">
        <v>1386</v>
      </c>
    </row>
    <row r="4941" spans="1:19" ht="25.5">
      <c r="A4941" s="111" t="s">
        <v>5021</v>
      </c>
      <c r="B4941" s="143">
        <v>44362</v>
      </c>
      <c r="C4941" s="111" t="s">
        <v>5022</v>
      </c>
      <c r="D4941" s="143">
        <v>44362</v>
      </c>
      <c r="E4941" s="111" t="s">
        <v>1387</v>
      </c>
      <c r="F4941" s="111" t="s">
        <v>100</v>
      </c>
      <c r="G4941" s="111" t="s">
        <v>1020</v>
      </c>
      <c r="H4941" s="111" t="s">
        <v>1391</v>
      </c>
      <c r="I4941" s="111" t="s">
        <v>3349</v>
      </c>
      <c r="J4941" s="112">
        <v>3</v>
      </c>
      <c r="K4941" s="112">
        <v>9950</v>
      </c>
      <c r="L4941" s="112">
        <v>29850</v>
      </c>
      <c r="M4941" s="112">
        <v>23.6905</v>
      </c>
      <c r="N4941" s="112">
        <v>71.0715</v>
      </c>
      <c r="O4941" s="112">
        <v>0</v>
      </c>
      <c r="P4941" s="112">
        <v>0</v>
      </c>
      <c r="Q4941" s="112">
        <v>9973.6905000000006</v>
      </c>
      <c r="R4941" s="112">
        <v>29921.071499999998</v>
      </c>
      <c r="S4941" s="111" t="s">
        <v>1386</v>
      </c>
    </row>
    <row r="4942" spans="1:19">
      <c r="A4942" s="111" t="s">
        <v>5021</v>
      </c>
      <c r="B4942" s="143">
        <v>44362</v>
      </c>
      <c r="C4942" s="111" t="s">
        <v>5022</v>
      </c>
      <c r="D4942" s="143">
        <v>44362</v>
      </c>
      <c r="E4942" s="111" t="s">
        <v>1387</v>
      </c>
      <c r="F4942" s="111" t="s">
        <v>100</v>
      </c>
      <c r="G4942" s="111" t="s">
        <v>1020</v>
      </c>
      <c r="H4942" s="111" t="s">
        <v>1391</v>
      </c>
      <c r="I4942" s="111" t="s">
        <v>1127</v>
      </c>
      <c r="J4942" s="112">
        <v>30</v>
      </c>
      <c r="K4942" s="112">
        <v>1419</v>
      </c>
      <c r="L4942" s="112">
        <v>42570</v>
      </c>
      <c r="M4942" s="112">
        <v>3.3786</v>
      </c>
      <c r="N4942" s="112">
        <v>101.358</v>
      </c>
      <c r="O4942" s="112">
        <v>0</v>
      </c>
      <c r="P4942" s="112">
        <v>0</v>
      </c>
      <c r="Q4942" s="112">
        <v>1422.3786</v>
      </c>
      <c r="R4942" s="112">
        <v>42671.358</v>
      </c>
      <c r="S4942" s="111" t="s">
        <v>1386</v>
      </c>
    </row>
    <row r="4943" spans="1:19">
      <c r="A4943" s="111" t="s">
        <v>5023</v>
      </c>
      <c r="B4943" s="143">
        <v>44362</v>
      </c>
      <c r="C4943" s="111" t="s">
        <v>5024</v>
      </c>
      <c r="D4943" s="143">
        <v>44362</v>
      </c>
      <c r="E4943" s="111" t="s">
        <v>1387</v>
      </c>
      <c r="F4943" s="111" t="s">
        <v>908</v>
      </c>
      <c r="G4943" s="111" t="s">
        <v>989</v>
      </c>
      <c r="H4943" s="111" t="s">
        <v>1391</v>
      </c>
      <c r="I4943" s="111" t="s">
        <v>1338</v>
      </c>
      <c r="J4943" s="112">
        <v>40</v>
      </c>
      <c r="K4943" s="112">
        <v>1186</v>
      </c>
      <c r="L4943" s="112">
        <v>47440</v>
      </c>
      <c r="M4943" s="112">
        <v>2.8237999999999999</v>
      </c>
      <c r="N4943" s="112">
        <v>112.952</v>
      </c>
      <c r="O4943" s="112">
        <v>0</v>
      </c>
      <c r="P4943" s="112">
        <v>0</v>
      </c>
      <c r="Q4943" s="112">
        <v>1188.8237999999999</v>
      </c>
      <c r="R4943" s="112">
        <v>47552.951999999997</v>
      </c>
      <c r="S4943" s="111" t="s">
        <v>1386</v>
      </c>
    </row>
    <row r="4944" spans="1:19" ht="25.5">
      <c r="A4944" s="111" t="s">
        <v>5023</v>
      </c>
      <c r="B4944" s="143">
        <v>44362</v>
      </c>
      <c r="C4944" s="111" t="s">
        <v>5024</v>
      </c>
      <c r="D4944" s="143">
        <v>44362</v>
      </c>
      <c r="E4944" s="111" t="s">
        <v>1387</v>
      </c>
      <c r="F4944" s="111" t="s">
        <v>908</v>
      </c>
      <c r="G4944" s="111" t="s">
        <v>989</v>
      </c>
      <c r="H4944" s="111" t="s">
        <v>1391</v>
      </c>
      <c r="I4944" s="111" t="s">
        <v>1429</v>
      </c>
      <c r="J4944" s="112">
        <v>5</v>
      </c>
      <c r="K4944" s="112">
        <v>9035</v>
      </c>
      <c r="L4944" s="112">
        <v>45175</v>
      </c>
      <c r="M4944" s="112">
        <v>21.511900000000001</v>
      </c>
      <c r="N4944" s="112">
        <v>107.5595</v>
      </c>
      <c r="O4944" s="112">
        <v>0</v>
      </c>
      <c r="P4944" s="112">
        <v>0</v>
      </c>
      <c r="Q4944" s="112">
        <v>9056.5118999999995</v>
      </c>
      <c r="R4944" s="112">
        <v>45282.559500000003</v>
      </c>
      <c r="S4944" s="111" t="s">
        <v>1386</v>
      </c>
    </row>
    <row r="4945" spans="1:19" ht="25.5">
      <c r="A4945" s="111" t="s">
        <v>5023</v>
      </c>
      <c r="B4945" s="143">
        <v>44362</v>
      </c>
      <c r="C4945" s="111" t="s">
        <v>5024</v>
      </c>
      <c r="D4945" s="143">
        <v>44362</v>
      </c>
      <c r="E4945" s="111" t="s">
        <v>1387</v>
      </c>
      <c r="F4945" s="111" t="s">
        <v>908</v>
      </c>
      <c r="G4945" s="111" t="s">
        <v>989</v>
      </c>
      <c r="H4945" s="111" t="s">
        <v>1391</v>
      </c>
      <c r="I4945" s="111" t="s">
        <v>1379</v>
      </c>
      <c r="J4945" s="112">
        <v>5</v>
      </c>
      <c r="K4945" s="112">
        <v>9035</v>
      </c>
      <c r="L4945" s="112">
        <v>45175</v>
      </c>
      <c r="M4945" s="112">
        <v>21.511900000000001</v>
      </c>
      <c r="N4945" s="112">
        <v>107.5595</v>
      </c>
      <c r="O4945" s="112">
        <v>0</v>
      </c>
      <c r="P4945" s="112">
        <v>0</v>
      </c>
      <c r="Q4945" s="112">
        <v>9056.5118999999995</v>
      </c>
      <c r="R4945" s="112">
        <v>45282.559500000003</v>
      </c>
      <c r="S4945" s="111" t="s">
        <v>1386</v>
      </c>
    </row>
    <row r="4946" spans="1:19">
      <c r="A4946" s="111" t="s">
        <v>5023</v>
      </c>
      <c r="B4946" s="143">
        <v>44362</v>
      </c>
      <c r="C4946" s="111" t="s">
        <v>5024</v>
      </c>
      <c r="D4946" s="143">
        <v>44362</v>
      </c>
      <c r="E4946" s="111" t="s">
        <v>1387</v>
      </c>
      <c r="F4946" s="111" t="s">
        <v>908</v>
      </c>
      <c r="G4946" s="111" t="s">
        <v>989</v>
      </c>
      <c r="H4946" s="111" t="s">
        <v>1391</v>
      </c>
      <c r="I4946" s="111" t="s">
        <v>1126</v>
      </c>
      <c r="J4946" s="112">
        <v>5</v>
      </c>
      <c r="K4946" s="112">
        <v>9045</v>
      </c>
      <c r="L4946" s="112">
        <v>45225</v>
      </c>
      <c r="M4946" s="112">
        <v>21.535699999999999</v>
      </c>
      <c r="N4946" s="112">
        <v>107.6785</v>
      </c>
      <c r="O4946" s="112">
        <v>0</v>
      </c>
      <c r="P4946" s="112">
        <v>0</v>
      </c>
      <c r="Q4946" s="112">
        <v>9066.5357000000004</v>
      </c>
      <c r="R4946" s="112">
        <v>45332.678500000002</v>
      </c>
      <c r="S4946" s="111" t="s">
        <v>1386</v>
      </c>
    </row>
    <row r="4947" spans="1:19">
      <c r="A4947" s="111" t="s">
        <v>5023</v>
      </c>
      <c r="B4947" s="143">
        <v>44362</v>
      </c>
      <c r="C4947" s="111" t="s">
        <v>5024</v>
      </c>
      <c r="D4947" s="143">
        <v>44362</v>
      </c>
      <c r="E4947" s="111" t="s">
        <v>1387</v>
      </c>
      <c r="F4947" s="111" t="s">
        <v>908</v>
      </c>
      <c r="G4947" s="111" t="s">
        <v>989</v>
      </c>
      <c r="H4947" s="111" t="s">
        <v>1391</v>
      </c>
      <c r="I4947" s="111" t="s">
        <v>1308</v>
      </c>
      <c r="J4947" s="112">
        <v>5</v>
      </c>
      <c r="K4947" s="112">
        <v>9850</v>
      </c>
      <c r="L4947" s="112">
        <v>49250</v>
      </c>
      <c r="M4947" s="112">
        <v>23.452400000000001</v>
      </c>
      <c r="N4947" s="112">
        <v>117.262</v>
      </c>
      <c r="O4947" s="112">
        <v>0</v>
      </c>
      <c r="P4947" s="112">
        <v>0</v>
      </c>
      <c r="Q4947" s="112">
        <v>9873.4524000000001</v>
      </c>
      <c r="R4947" s="112">
        <v>49367.262000000002</v>
      </c>
      <c r="S4947" s="111" t="s">
        <v>1386</v>
      </c>
    </row>
    <row r="4948" spans="1:19">
      <c r="A4948" s="111" t="s">
        <v>5023</v>
      </c>
      <c r="B4948" s="143">
        <v>44362</v>
      </c>
      <c r="C4948" s="111" t="s">
        <v>5024</v>
      </c>
      <c r="D4948" s="143">
        <v>44362</v>
      </c>
      <c r="E4948" s="111" t="s">
        <v>1387</v>
      </c>
      <c r="F4948" s="111" t="s">
        <v>908</v>
      </c>
      <c r="G4948" s="111" t="s">
        <v>989</v>
      </c>
      <c r="H4948" s="111" t="s">
        <v>1391</v>
      </c>
      <c r="I4948" s="111" t="s">
        <v>1367</v>
      </c>
      <c r="J4948" s="112">
        <v>5</v>
      </c>
      <c r="K4948" s="112">
        <v>7760</v>
      </c>
      <c r="L4948" s="112">
        <v>38800</v>
      </c>
      <c r="M4948" s="112">
        <v>18.476199999999999</v>
      </c>
      <c r="N4948" s="112">
        <v>92.381</v>
      </c>
      <c r="O4948" s="112">
        <v>0</v>
      </c>
      <c r="P4948" s="112">
        <v>0</v>
      </c>
      <c r="Q4948" s="112">
        <v>7778.4762000000001</v>
      </c>
      <c r="R4948" s="112">
        <v>38892.381000000001</v>
      </c>
      <c r="S4948" s="111" t="s">
        <v>1386</v>
      </c>
    </row>
    <row r="4949" spans="1:19">
      <c r="A4949" s="111" t="s">
        <v>5025</v>
      </c>
      <c r="B4949" s="143">
        <v>44362</v>
      </c>
      <c r="C4949" s="111" t="s">
        <v>5026</v>
      </c>
      <c r="D4949" s="143">
        <v>44362</v>
      </c>
      <c r="E4949" s="111" t="s">
        <v>1116</v>
      </c>
      <c r="F4949" s="111" t="s">
        <v>1281</v>
      </c>
      <c r="G4949" s="111" t="s">
        <v>1116</v>
      </c>
      <c r="H4949" s="111" t="s">
        <v>1116</v>
      </c>
      <c r="I4949" s="111" t="s">
        <v>1334</v>
      </c>
      <c r="J4949" s="112">
        <v>2</v>
      </c>
      <c r="K4949" s="112">
        <v>1420</v>
      </c>
      <c r="L4949" s="112">
        <v>2840</v>
      </c>
      <c r="M4949" s="112">
        <v>3.3809999999999998</v>
      </c>
      <c r="N4949" s="112">
        <v>6.7619999999999996</v>
      </c>
      <c r="O4949" s="112">
        <v>0</v>
      </c>
      <c r="P4949" s="112">
        <v>0</v>
      </c>
      <c r="Q4949" s="112">
        <v>1423.3810000000001</v>
      </c>
      <c r="R4949" s="112">
        <v>2846.7620000000002</v>
      </c>
      <c r="S4949" s="111" t="s">
        <v>1386</v>
      </c>
    </row>
    <row r="4950" spans="1:19">
      <c r="A4950" s="111" t="s">
        <v>5025</v>
      </c>
      <c r="B4950" s="143">
        <v>44362</v>
      </c>
      <c r="C4950" s="111" t="s">
        <v>5026</v>
      </c>
      <c r="D4950" s="143">
        <v>44362</v>
      </c>
      <c r="E4950" s="111" t="s">
        <v>1116</v>
      </c>
      <c r="F4950" s="111" t="s">
        <v>1281</v>
      </c>
      <c r="G4950" s="111" t="s">
        <v>1116</v>
      </c>
      <c r="H4950" s="111" t="s">
        <v>1116</v>
      </c>
      <c r="I4950" s="111" t="s">
        <v>1286</v>
      </c>
      <c r="J4950" s="112">
        <v>3</v>
      </c>
      <c r="K4950" s="112">
        <v>1380</v>
      </c>
      <c r="L4950" s="112">
        <v>4140</v>
      </c>
      <c r="M4950" s="112">
        <v>3.2856999999999998</v>
      </c>
      <c r="N4950" s="112">
        <v>9.8571000000000009</v>
      </c>
      <c r="O4950" s="112">
        <v>0</v>
      </c>
      <c r="P4950" s="112">
        <v>0</v>
      </c>
      <c r="Q4950" s="112">
        <v>1383.2856999999999</v>
      </c>
      <c r="R4950" s="112">
        <v>4149.8571000000002</v>
      </c>
      <c r="S4950" s="111" t="s">
        <v>1386</v>
      </c>
    </row>
    <row r="4951" spans="1:19">
      <c r="A4951" s="111" t="s">
        <v>5025</v>
      </c>
      <c r="B4951" s="143">
        <v>44362</v>
      </c>
      <c r="C4951" s="111" t="s">
        <v>5026</v>
      </c>
      <c r="D4951" s="143">
        <v>44362</v>
      </c>
      <c r="E4951" s="111" t="s">
        <v>1116</v>
      </c>
      <c r="F4951" s="111" t="s">
        <v>1281</v>
      </c>
      <c r="G4951" s="111" t="s">
        <v>1116</v>
      </c>
      <c r="H4951" s="111" t="s">
        <v>1116</v>
      </c>
      <c r="I4951" s="111" t="s">
        <v>1367</v>
      </c>
      <c r="J4951" s="112">
        <v>3</v>
      </c>
      <c r="K4951" s="112">
        <v>7870</v>
      </c>
      <c r="L4951" s="112">
        <v>23610</v>
      </c>
      <c r="M4951" s="112">
        <v>18.738099999999999</v>
      </c>
      <c r="N4951" s="112">
        <v>56.214300000000001</v>
      </c>
      <c r="O4951" s="112">
        <v>0</v>
      </c>
      <c r="P4951" s="112">
        <v>0</v>
      </c>
      <c r="Q4951" s="112">
        <v>7888.7380999999996</v>
      </c>
      <c r="R4951" s="112">
        <v>23666.2143</v>
      </c>
      <c r="S4951" s="111" t="s">
        <v>1386</v>
      </c>
    </row>
    <row r="4952" spans="1:19">
      <c r="A4952" s="111" t="s">
        <v>5027</v>
      </c>
      <c r="B4952" s="143">
        <v>44362</v>
      </c>
      <c r="C4952" s="111" t="s">
        <v>5028</v>
      </c>
      <c r="D4952" s="143">
        <v>44362</v>
      </c>
      <c r="E4952" s="111" t="s">
        <v>1116</v>
      </c>
      <c r="F4952" s="111" t="s">
        <v>3782</v>
      </c>
      <c r="G4952" s="111" t="s">
        <v>1116</v>
      </c>
      <c r="H4952" s="111" t="s">
        <v>1116</v>
      </c>
      <c r="I4952" s="111" t="s">
        <v>1436</v>
      </c>
      <c r="J4952" s="112">
        <v>8</v>
      </c>
      <c r="K4952" s="112">
        <v>1193</v>
      </c>
      <c r="L4952" s="112">
        <v>9544</v>
      </c>
      <c r="M4952" s="112">
        <v>2.8405</v>
      </c>
      <c r="N4952" s="112">
        <v>22.724</v>
      </c>
      <c r="O4952" s="112">
        <v>0</v>
      </c>
      <c r="P4952" s="112">
        <v>0</v>
      </c>
      <c r="Q4952" s="112">
        <v>1195.8405</v>
      </c>
      <c r="R4952" s="112">
        <v>9566.7240000000002</v>
      </c>
      <c r="S4952" s="111" t="s">
        <v>1386</v>
      </c>
    </row>
    <row r="4953" spans="1:19">
      <c r="A4953" s="111" t="s">
        <v>5029</v>
      </c>
      <c r="B4953" s="143">
        <v>44362</v>
      </c>
      <c r="C4953" s="111" t="s">
        <v>5030</v>
      </c>
      <c r="D4953" s="143">
        <v>44362</v>
      </c>
      <c r="E4953" s="111" t="s">
        <v>1116</v>
      </c>
      <c r="F4953" s="111" t="s">
        <v>1123</v>
      </c>
      <c r="G4953" s="111" t="s">
        <v>1116</v>
      </c>
      <c r="H4953" s="111" t="s">
        <v>1116</v>
      </c>
      <c r="I4953" s="111" t="s">
        <v>1436</v>
      </c>
      <c r="J4953" s="112">
        <v>2</v>
      </c>
      <c r="K4953" s="112">
        <v>1193</v>
      </c>
      <c r="L4953" s="112">
        <v>2386</v>
      </c>
      <c r="M4953" s="112">
        <v>2.8405</v>
      </c>
      <c r="N4953" s="112">
        <v>5.681</v>
      </c>
      <c r="O4953" s="112">
        <v>0</v>
      </c>
      <c r="P4953" s="112">
        <v>0</v>
      </c>
      <c r="Q4953" s="112">
        <v>1195.8405</v>
      </c>
      <c r="R4953" s="112">
        <v>2391.681</v>
      </c>
      <c r="S4953" s="111" t="s">
        <v>1386</v>
      </c>
    </row>
    <row r="4954" spans="1:19">
      <c r="A4954" s="111" t="s">
        <v>5029</v>
      </c>
      <c r="B4954" s="143">
        <v>44362</v>
      </c>
      <c r="C4954" s="111" t="s">
        <v>5030</v>
      </c>
      <c r="D4954" s="143">
        <v>44362</v>
      </c>
      <c r="E4954" s="111" t="s">
        <v>1116</v>
      </c>
      <c r="F4954" s="111" t="s">
        <v>1123</v>
      </c>
      <c r="G4954" s="111" t="s">
        <v>1116</v>
      </c>
      <c r="H4954" s="111" t="s">
        <v>1116</v>
      </c>
      <c r="I4954" s="111" t="s">
        <v>1127</v>
      </c>
      <c r="J4954" s="112">
        <v>2</v>
      </c>
      <c r="K4954" s="112">
        <v>1439.5</v>
      </c>
      <c r="L4954" s="112">
        <v>2879</v>
      </c>
      <c r="M4954" s="112">
        <v>3.4274</v>
      </c>
      <c r="N4954" s="112">
        <v>6.8548</v>
      </c>
      <c r="O4954" s="112">
        <v>0</v>
      </c>
      <c r="P4954" s="112">
        <v>0</v>
      </c>
      <c r="Q4954" s="112">
        <v>1442.9274</v>
      </c>
      <c r="R4954" s="112">
        <v>2885.8548000000001</v>
      </c>
      <c r="S4954" s="111" t="s">
        <v>1386</v>
      </c>
    </row>
    <row r="4955" spans="1:19">
      <c r="A4955" s="111" t="s">
        <v>5029</v>
      </c>
      <c r="B4955" s="143">
        <v>44362</v>
      </c>
      <c r="C4955" s="111" t="s">
        <v>5030</v>
      </c>
      <c r="D4955" s="143">
        <v>44362</v>
      </c>
      <c r="E4955" s="111" t="s">
        <v>1116</v>
      </c>
      <c r="F4955" s="111" t="s">
        <v>1123</v>
      </c>
      <c r="G4955" s="111" t="s">
        <v>1116</v>
      </c>
      <c r="H4955" s="111" t="s">
        <v>1116</v>
      </c>
      <c r="I4955" s="111" t="s">
        <v>1334</v>
      </c>
      <c r="J4955" s="112">
        <v>4</v>
      </c>
      <c r="K4955" s="112">
        <v>1420</v>
      </c>
      <c r="L4955" s="112">
        <v>5680</v>
      </c>
      <c r="M4955" s="112">
        <v>3.3809999999999998</v>
      </c>
      <c r="N4955" s="112">
        <v>13.523999999999999</v>
      </c>
      <c r="O4955" s="112">
        <v>0</v>
      </c>
      <c r="P4955" s="112">
        <v>0</v>
      </c>
      <c r="Q4955" s="112">
        <v>1423.3810000000001</v>
      </c>
      <c r="R4955" s="112">
        <v>5693.5240000000003</v>
      </c>
      <c r="S4955" s="111" t="s">
        <v>1386</v>
      </c>
    </row>
    <row r="4956" spans="1:19">
      <c r="A4956" s="111" t="s">
        <v>5031</v>
      </c>
      <c r="B4956" s="143">
        <v>44362</v>
      </c>
      <c r="C4956" s="111" t="s">
        <v>5032</v>
      </c>
      <c r="D4956" s="143">
        <v>44362</v>
      </c>
      <c r="E4956" s="111" t="s">
        <v>1116</v>
      </c>
      <c r="F4956" s="111" t="s">
        <v>1426</v>
      </c>
      <c r="G4956" s="111" t="s">
        <v>1116</v>
      </c>
      <c r="H4956" s="111" t="s">
        <v>1116</v>
      </c>
      <c r="I4956" s="111" t="s">
        <v>1286</v>
      </c>
      <c r="J4956" s="112">
        <v>5</v>
      </c>
      <c r="K4956" s="112">
        <v>1380</v>
      </c>
      <c r="L4956" s="112">
        <v>6900</v>
      </c>
      <c r="M4956" s="112">
        <v>3.2856999999999998</v>
      </c>
      <c r="N4956" s="112">
        <v>16.4285</v>
      </c>
      <c r="O4956" s="112">
        <v>0</v>
      </c>
      <c r="P4956" s="112">
        <v>0</v>
      </c>
      <c r="Q4956" s="112">
        <v>1383.2856999999999</v>
      </c>
      <c r="R4956" s="112">
        <v>6916.4285</v>
      </c>
      <c r="S4956" s="111" t="s">
        <v>1386</v>
      </c>
    </row>
    <row r="4957" spans="1:19">
      <c r="A4957" s="111" t="s">
        <v>5031</v>
      </c>
      <c r="B4957" s="143">
        <v>44362</v>
      </c>
      <c r="C4957" s="111" t="s">
        <v>5032</v>
      </c>
      <c r="D4957" s="143">
        <v>44362</v>
      </c>
      <c r="E4957" s="111" t="s">
        <v>1116</v>
      </c>
      <c r="F4957" s="111" t="s">
        <v>1426</v>
      </c>
      <c r="G4957" s="111" t="s">
        <v>1116</v>
      </c>
      <c r="H4957" s="111" t="s">
        <v>1116</v>
      </c>
      <c r="I4957" s="111" t="s">
        <v>1334</v>
      </c>
      <c r="J4957" s="112">
        <v>5</v>
      </c>
      <c r="K4957" s="112">
        <v>1420</v>
      </c>
      <c r="L4957" s="112">
        <v>7100</v>
      </c>
      <c r="M4957" s="112">
        <v>3.3809999999999998</v>
      </c>
      <c r="N4957" s="112">
        <v>16.905000000000001</v>
      </c>
      <c r="O4957" s="112">
        <v>0</v>
      </c>
      <c r="P4957" s="112">
        <v>0</v>
      </c>
      <c r="Q4957" s="112">
        <v>1423.3810000000001</v>
      </c>
      <c r="R4957" s="112">
        <v>7116.9049999999997</v>
      </c>
      <c r="S4957" s="111" t="s">
        <v>1386</v>
      </c>
    </row>
    <row r="4958" spans="1:19">
      <c r="A4958" s="111" t="s">
        <v>5031</v>
      </c>
      <c r="B4958" s="143">
        <v>44362</v>
      </c>
      <c r="C4958" s="111" t="s">
        <v>5032</v>
      </c>
      <c r="D4958" s="143">
        <v>44362</v>
      </c>
      <c r="E4958" s="111" t="s">
        <v>1116</v>
      </c>
      <c r="F4958" s="111" t="s">
        <v>1426</v>
      </c>
      <c r="G4958" s="111" t="s">
        <v>1116</v>
      </c>
      <c r="H4958" s="111" t="s">
        <v>1116</v>
      </c>
      <c r="I4958" s="111" t="s">
        <v>1127</v>
      </c>
      <c r="J4958" s="112">
        <v>2</v>
      </c>
      <c r="K4958" s="112">
        <v>1439.5</v>
      </c>
      <c r="L4958" s="112">
        <v>2879</v>
      </c>
      <c r="M4958" s="112">
        <v>3.4274</v>
      </c>
      <c r="N4958" s="112">
        <v>6.8548</v>
      </c>
      <c r="O4958" s="112">
        <v>0</v>
      </c>
      <c r="P4958" s="112">
        <v>0</v>
      </c>
      <c r="Q4958" s="112">
        <v>1442.9274</v>
      </c>
      <c r="R4958" s="112">
        <v>2885.8548000000001</v>
      </c>
      <c r="S4958" s="111" t="s">
        <v>1386</v>
      </c>
    </row>
    <row r="4959" spans="1:19">
      <c r="A4959" s="111" t="s">
        <v>5031</v>
      </c>
      <c r="B4959" s="143">
        <v>44362</v>
      </c>
      <c r="C4959" s="111" t="s">
        <v>5032</v>
      </c>
      <c r="D4959" s="143">
        <v>44362</v>
      </c>
      <c r="E4959" s="111" t="s">
        <v>1116</v>
      </c>
      <c r="F4959" s="111" t="s">
        <v>1426</v>
      </c>
      <c r="G4959" s="111" t="s">
        <v>1116</v>
      </c>
      <c r="H4959" s="111" t="s">
        <v>1116</v>
      </c>
      <c r="I4959" s="111" t="s">
        <v>1338</v>
      </c>
      <c r="J4959" s="112">
        <v>3</v>
      </c>
      <c r="K4959" s="112">
        <v>1203</v>
      </c>
      <c r="L4959" s="112">
        <v>3609</v>
      </c>
      <c r="M4959" s="112">
        <v>2.8643000000000001</v>
      </c>
      <c r="N4959" s="112">
        <v>8.5929000000000002</v>
      </c>
      <c r="O4959" s="112">
        <v>0</v>
      </c>
      <c r="P4959" s="112">
        <v>0</v>
      </c>
      <c r="Q4959" s="112">
        <v>1205.8643</v>
      </c>
      <c r="R4959" s="112">
        <v>3617.5929000000001</v>
      </c>
      <c r="S4959" s="111" t="s">
        <v>1386</v>
      </c>
    </row>
    <row r="4960" spans="1:19">
      <c r="A4960" s="111" t="s">
        <v>5033</v>
      </c>
      <c r="B4960" s="143">
        <v>44362</v>
      </c>
      <c r="C4960" s="111" t="s">
        <v>5034</v>
      </c>
      <c r="D4960" s="143">
        <v>44362</v>
      </c>
      <c r="E4960" s="111" t="s">
        <v>1387</v>
      </c>
      <c r="F4960" s="111" t="s">
        <v>1439</v>
      </c>
      <c r="G4960" s="111" t="s">
        <v>1392</v>
      </c>
      <c r="H4960" s="111" t="s">
        <v>1391</v>
      </c>
      <c r="I4960" s="111" t="s">
        <v>1283</v>
      </c>
      <c r="J4960" s="112">
        <v>10</v>
      </c>
      <c r="K4960" s="112">
        <v>1244</v>
      </c>
      <c r="L4960" s="112">
        <v>12440</v>
      </c>
      <c r="M4960" s="112">
        <v>2.9619</v>
      </c>
      <c r="N4960" s="112">
        <v>29.619</v>
      </c>
      <c r="O4960" s="112">
        <v>0</v>
      </c>
      <c r="P4960" s="112">
        <v>0</v>
      </c>
      <c r="Q4960" s="112">
        <v>1246.9619</v>
      </c>
      <c r="R4960" s="112">
        <v>12469.619000000001</v>
      </c>
      <c r="S4960" s="111" t="s">
        <v>1386</v>
      </c>
    </row>
    <row r="4961" spans="1:19" ht="25.5">
      <c r="A4961" s="111" t="s">
        <v>5033</v>
      </c>
      <c r="B4961" s="143">
        <v>44362</v>
      </c>
      <c r="C4961" s="111" t="s">
        <v>5034</v>
      </c>
      <c r="D4961" s="143">
        <v>44362</v>
      </c>
      <c r="E4961" s="111" t="s">
        <v>1387</v>
      </c>
      <c r="F4961" s="111" t="s">
        <v>1439</v>
      </c>
      <c r="G4961" s="111" t="s">
        <v>1392</v>
      </c>
      <c r="H4961" s="111" t="s">
        <v>1391</v>
      </c>
      <c r="I4961" s="111" t="s">
        <v>1379</v>
      </c>
      <c r="J4961" s="112">
        <v>1</v>
      </c>
      <c r="K4961" s="112">
        <v>9035</v>
      </c>
      <c r="L4961" s="112">
        <v>9035</v>
      </c>
      <c r="M4961" s="112">
        <v>21.511900000000001</v>
      </c>
      <c r="N4961" s="112">
        <v>21.511900000000001</v>
      </c>
      <c r="O4961" s="112">
        <v>0</v>
      </c>
      <c r="P4961" s="112">
        <v>0</v>
      </c>
      <c r="Q4961" s="112">
        <v>9056.5118999999995</v>
      </c>
      <c r="R4961" s="112">
        <v>9056.5118999999995</v>
      </c>
      <c r="S4961" s="111" t="s">
        <v>1386</v>
      </c>
    </row>
    <row r="4962" spans="1:19">
      <c r="A4962" s="111" t="s">
        <v>5033</v>
      </c>
      <c r="B4962" s="143">
        <v>44362</v>
      </c>
      <c r="C4962" s="111" t="s">
        <v>5034</v>
      </c>
      <c r="D4962" s="143">
        <v>44362</v>
      </c>
      <c r="E4962" s="111" t="s">
        <v>1387</v>
      </c>
      <c r="F4962" s="111" t="s">
        <v>1439</v>
      </c>
      <c r="G4962" s="111" t="s">
        <v>1392</v>
      </c>
      <c r="H4962" s="111" t="s">
        <v>1391</v>
      </c>
      <c r="I4962" s="111" t="s">
        <v>1286</v>
      </c>
      <c r="J4962" s="112">
        <v>20</v>
      </c>
      <c r="K4962" s="112">
        <v>1361</v>
      </c>
      <c r="L4962" s="112">
        <v>27220</v>
      </c>
      <c r="M4962" s="112">
        <v>3.2404999999999999</v>
      </c>
      <c r="N4962" s="112">
        <v>64.81</v>
      </c>
      <c r="O4962" s="112">
        <v>0</v>
      </c>
      <c r="P4962" s="112">
        <v>0</v>
      </c>
      <c r="Q4962" s="112">
        <v>1364.2405000000001</v>
      </c>
      <c r="R4962" s="112">
        <v>27284.81</v>
      </c>
      <c r="S4962" s="111" t="s">
        <v>1386</v>
      </c>
    </row>
    <row r="4963" spans="1:19">
      <c r="A4963" s="111" t="s">
        <v>5033</v>
      </c>
      <c r="B4963" s="143">
        <v>44362</v>
      </c>
      <c r="C4963" s="111" t="s">
        <v>5034</v>
      </c>
      <c r="D4963" s="143">
        <v>44362</v>
      </c>
      <c r="E4963" s="111" t="s">
        <v>1387</v>
      </c>
      <c r="F4963" s="111" t="s">
        <v>1439</v>
      </c>
      <c r="G4963" s="111" t="s">
        <v>1392</v>
      </c>
      <c r="H4963" s="111" t="s">
        <v>1391</v>
      </c>
      <c r="I4963" s="111" t="s">
        <v>1436</v>
      </c>
      <c r="J4963" s="112">
        <v>20</v>
      </c>
      <c r="K4963" s="112">
        <v>1176</v>
      </c>
      <c r="L4963" s="112">
        <v>23520</v>
      </c>
      <c r="M4963" s="112">
        <v>2.8</v>
      </c>
      <c r="N4963" s="112">
        <v>56</v>
      </c>
      <c r="O4963" s="112">
        <v>0</v>
      </c>
      <c r="P4963" s="112">
        <v>0</v>
      </c>
      <c r="Q4963" s="112">
        <v>1178.8</v>
      </c>
      <c r="R4963" s="112">
        <v>23576</v>
      </c>
      <c r="S4963" s="111" t="s">
        <v>1386</v>
      </c>
    </row>
    <row r="4964" spans="1:19">
      <c r="A4964" s="111" t="s">
        <v>5033</v>
      </c>
      <c r="B4964" s="143">
        <v>44362</v>
      </c>
      <c r="C4964" s="111" t="s">
        <v>5034</v>
      </c>
      <c r="D4964" s="143">
        <v>44362</v>
      </c>
      <c r="E4964" s="111" t="s">
        <v>1387</v>
      </c>
      <c r="F4964" s="111" t="s">
        <v>1439</v>
      </c>
      <c r="G4964" s="111" t="s">
        <v>1392</v>
      </c>
      <c r="H4964" s="111" t="s">
        <v>1391</v>
      </c>
      <c r="I4964" s="111" t="s">
        <v>1127</v>
      </c>
      <c r="J4964" s="112">
        <v>10</v>
      </c>
      <c r="K4964" s="112">
        <v>1419</v>
      </c>
      <c r="L4964" s="112">
        <v>14190</v>
      </c>
      <c r="M4964" s="112">
        <v>3.3786</v>
      </c>
      <c r="N4964" s="112">
        <v>33.786000000000001</v>
      </c>
      <c r="O4964" s="112">
        <v>0</v>
      </c>
      <c r="P4964" s="112">
        <v>0</v>
      </c>
      <c r="Q4964" s="112">
        <v>1422.3786</v>
      </c>
      <c r="R4964" s="112">
        <v>14223.786</v>
      </c>
      <c r="S4964" s="111" t="s">
        <v>1386</v>
      </c>
    </row>
    <row r="4965" spans="1:19">
      <c r="A4965" s="111" t="s">
        <v>5035</v>
      </c>
      <c r="B4965" s="143">
        <v>44362</v>
      </c>
      <c r="C4965" s="111" t="s">
        <v>5036</v>
      </c>
      <c r="D4965" s="143">
        <v>44362</v>
      </c>
      <c r="E4965" s="111" t="s">
        <v>1387</v>
      </c>
      <c r="F4965" s="111" t="s">
        <v>99</v>
      </c>
      <c r="G4965" s="111" t="s">
        <v>1020</v>
      </c>
      <c r="H4965" s="111" t="s">
        <v>1391</v>
      </c>
      <c r="I4965" s="111" t="s">
        <v>1127</v>
      </c>
      <c r="J4965" s="112">
        <v>175</v>
      </c>
      <c r="K4965" s="112">
        <v>1419</v>
      </c>
      <c r="L4965" s="112">
        <v>248325</v>
      </c>
      <c r="M4965" s="112">
        <v>3.3786</v>
      </c>
      <c r="N4965" s="112">
        <v>591.255</v>
      </c>
      <c r="O4965" s="112">
        <v>0</v>
      </c>
      <c r="P4965" s="112">
        <v>0</v>
      </c>
      <c r="Q4965" s="112">
        <v>1422.3786</v>
      </c>
      <c r="R4965" s="112">
        <v>248916.255</v>
      </c>
      <c r="S4965" s="111" t="s">
        <v>1386</v>
      </c>
    </row>
    <row r="4966" spans="1:19">
      <c r="A4966" s="111" t="s">
        <v>5035</v>
      </c>
      <c r="B4966" s="143">
        <v>44362</v>
      </c>
      <c r="C4966" s="111" t="s">
        <v>5036</v>
      </c>
      <c r="D4966" s="143">
        <v>44362</v>
      </c>
      <c r="E4966" s="111" t="s">
        <v>1387</v>
      </c>
      <c r="F4966" s="111" t="s">
        <v>99</v>
      </c>
      <c r="G4966" s="111" t="s">
        <v>1020</v>
      </c>
      <c r="H4966" s="111" t="s">
        <v>1391</v>
      </c>
      <c r="I4966" s="111" t="s">
        <v>1308</v>
      </c>
      <c r="J4966" s="112">
        <v>2</v>
      </c>
      <c r="K4966" s="112">
        <v>9850</v>
      </c>
      <c r="L4966" s="112">
        <v>19700</v>
      </c>
      <c r="M4966" s="112">
        <v>23.452400000000001</v>
      </c>
      <c r="N4966" s="112">
        <v>46.904800000000002</v>
      </c>
      <c r="O4966" s="112">
        <v>0</v>
      </c>
      <c r="P4966" s="112">
        <v>0</v>
      </c>
      <c r="Q4966" s="112">
        <v>9873.4524000000001</v>
      </c>
      <c r="R4966" s="112">
        <v>19746.9048</v>
      </c>
      <c r="S4966" s="111" t="s">
        <v>1386</v>
      </c>
    </row>
    <row r="4967" spans="1:19">
      <c r="A4967" s="111" t="s">
        <v>5035</v>
      </c>
      <c r="B4967" s="143">
        <v>44362</v>
      </c>
      <c r="C4967" s="111" t="s">
        <v>5036</v>
      </c>
      <c r="D4967" s="143">
        <v>44362</v>
      </c>
      <c r="E4967" s="111" t="s">
        <v>1387</v>
      </c>
      <c r="F4967" s="111" t="s">
        <v>99</v>
      </c>
      <c r="G4967" s="111" t="s">
        <v>1020</v>
      </c>
      <c r="H4967" s="111" t="s">
        <v>1391</v>
      </c>
      <c r="I4967" s="111" t="s">
        <v>1126</v>
      </c>
      <c r="J4967" s="112">
        <v>2</v>
      </c>
      <c r="K4967" s="112">
        <v>9045</v>
      </c>
      <c r="L4967" s="112">
        <v>18090</v>
      </c>
      <c r="M4967" s="112">
        <v>21.535699999999999</v>
      </c>
      <c r="N4967" s="112">
        <v>43.071399999999997</v>
      </c>
      <c r="O4967" s="112">
        <v>0</v>
      </c>
      <c r="P4967" s="112">
        <v>0</v>
      </c>
      <c r="Q4967" s="112">
        <v>9066.5357000000004</v>
      </c>
      <c r="R4967" s="112">
        <v>18133.071400000001</v>
      </c>
      <c r="S4967" s="111" t="s">
        <v>1386</v>
      </c>
    </row>
    <row r="4968" spans="1:19">
      <c r="A4968" s="111" t="s">
        <v>5037</v>
      </c>
      <c r="B4968" s="143">
        <v>44362</v>
      </c>
      <c r="C4968" s="111" t="s">
        <v>5038</v>
      </c>
      <c r="D4968" s="143">
        <v>44362</v>
      </c>
      <c r="E4968" s="111" t="s">
        <v>1387</v>
      </c>
      <c r="F4968" s="111" t="s">
        <v>97</v>
      </c>
      <c r="G4968" s="111" t="s">
        <v>987</v>
      </c>
      <c r="H4968" s="111" t="s">
        <v>1391</v>
      </c>
      <c r="I4968" s="111" t="s">
        <v>1286</v>
      </c>
      <c r="J4968" s="112">
        <v>20</v>
      </c>
      <c r="K4968" s="112">
        <v>1361</v>
      </c>
      <c r="L4968" s="112">
        <v>27220</v>
      </c>
      <c r="M4968" s="112">
        <v>3.2404999999999999</v>
      </c>
      <c r="N4968" s="112">
        <v>64.81</v>
      </c>
      <c r="O4968" s="112">
        <v>0</v>
      </c>
      <c r="P4968" s="112">
        <v>0</v>
      </c>
      <c r="Q4968" s="112">
        <v>1364.2405000000001</v>
      </c>
      <c r="R4968" s="112">
        <v>27284.81</v>
      </c>
      <c r="S4968" s="111" t="s">
        <v>1386</v>
      </c>
    </row>
    <row r="4969" spans="1:19">
      <c r="A4969" s="111" t="s">
        <v>5037</v>
      </c>
      <c r="B4969" s="143">
        <v>44362</v>
      </c>
      <c r="C4969" s="111" t="s">
        <v>5038</v>
      </c>
      <c r="D4969" s="143">
        <v>44362</v>
      </c>
      <c r="E4969" s="111" t="s">
        <v>1387</v>
      </c>
      <c r="F4969" s="111" t="s">
        <v>97</v>
      </c>
      <c r="G4969" s="111" t="s">
        <v>987</v>
      </c>
      <c r="H4969" s="111" t="s">
        <v>1391</v>
      </c>
      <c r="I4969" s="111" t="s">
        <v>1126</v>
      </c>
      <c r="J4969" s="112">
        <v>10</v>
      </c>
      <c r="K4969" s="112">
        <v>9045</v>
      </c>
      <c r="L4969" s="112">
        <v>90450</v>
      </c>
      <c r="M4969" s="112">
        <v>21.535699999999999</v>
      </c>
      <c r="N4969" s="112">
        <v>215.357</v>
      </c>
      <c r="O4969" s="112">
        <v>0</v>
      </c>
      <c r="P4969" s="112">
        <v>0</v>
      </c>
      <c r="Q4969" s="112">
        <v>9066.5357000000004</v>
      </c>
      <c r="R4969" s="112">
        <v>90665.357000000004</v>
      </c>
      <c r="S4969" s="111" t="s">
        <v>1386</v>
      </c>
    </row>
    <row r="4970" spans="1:19">
      <c r="A4970" s="111" t="s">
        <v>5037</v>
      </c>
      <c r="B4970" s="143">
        <v>44362</v>
      </c>
      <c r="C4970" s="111" t="s">
        <v>5038</v>
      </c>
      <c r="D4970" s="143">
        <v>44362</v>
      </c>
      <c r="E4970" s="111" t="s">
        <v>1387</v>
      </c>
      <c r="F4970" s="111" t="s">
        <v>97</v>
      </c>
      <c r="G4970" s="111" t="s">
        <v>987</v>
      </c>
      <c r="H4970" s="111" t="s">
        <v>1391</v>
      </c>
      <c r="I4970" s="111" t="s">
        <v>1308</v>
      </c>
      <c r="J4970" s="112">
        <v>5</v>
      </c>
      <c r="K4970" s="112">
        <v>9850</v>
      </c>
      <c r="L4970" s="112">
        <v>49250</v>
      </c>
      <c r="M4970" s="112">
        <v>23.452400000000001</v>
      </c>
      <c r="N4970" s="112">
        <v>117.262</v>
      </c>
      <c r="O4970" s="112">
        <v>0</v>
      </c>
      <c r="P4970" s="112">
        <v>0</v>
      </c>
      <c r="Q4970" s="112">
        <v>9873.4524000000001</v>
      </c>
      <c r="R4970" s="112">
        <v>49367.262000000002</v>
      </c>
      <c r="S4970" s="111" t="s">
        <v>1386</v>
      </c>
    </row>
    <row r="4971" spans="1:19">
      <c r="A4971" s="111" t="s">
        <v>5037</v>
      </c>
      <c r="B4971" s="143">
        <v>44362</v>
      </c>
      <c r="C4971" s="111" t="s">
        <v>5038</v>
      </c>
      <c r="D4971" s="143">
        <v>44362</v>
      </c>
      <c r="E4971" s="111" t="s">
        <v>1387</v>
      </c>
      <c r="F4971" s="111" t="s">
        <v>97</v>
      </c>
      <c r="G4971" s="111" t="s">
        <v>987</v>
      </c>
      <c r="H4971" s="111" t="s">
        <v>1391</v>
      </c>
      <c r="I4971" s="111" t="s">
        <v>1338</v>
      </c>
      <c r="J4971" s="112">
        <v>30</v>
      </c>
      <c r="K4971" s="112">
        <v>1186</v>
      </c>
      <c r="L4971" s="112">
        <v>35580</v>
      </c>
      <c r="M4971" s="112">
        <v>2.8237999999999999</v>
      </c>
      <c r="N4971" s="112">
        <v>84.713999999999999</v>
      </c>
      <c r="O4971" s="112">
        <v>0</v>
      </c>
      <c r="P4971" s="112">
        <v>0</v>
      </c>
      <c r="Q4971" s="112">
        <v>1188.8237999999999</v>
      </c>
      <c r="R4971" s="112">
        <v>35664.714</v>
      </c>
      <c r="S4971" s="111" t="s">
        <v>1386</v>
      </c>
    </row>
    <row r="4972" spans="1:19">
      <c r="A4972" s="111" t="s">
        <v>5037</v>
      </c>
      <c r="B4972" s="143">
        <v>44362</v>
      </c>
      <c r="C4972" s="111" t="s">
        <v>5038</v>
      </c>
      <c r="D4972" s="143">
        <v>44362</v>
      </c>
      <c r="E4972" s="111" t="s">
        <v>1387</v>
      </c>
      <c r="F4972" s="111" t="s">
        <v>97</v>
      </c>
      <c r="G4972" s="111" t="s">
        <v>987</v>
      </c>
      <c r="H4972" s="111" t="s">
        <v>1391</v>
      </c>
      <c r="I4972" s="111" t="s">
        <v>1127</v>
      </c>
      <c r="J4972" s="112">
        <v>20</v>
      </c>
      <c r="K4972" s="112">
        <v>1419</v>
      </c>
      <c r="L4972" s="112">
        <v>28380</v>
      </c>
      <c r="M4972" s="112">
        <v>3.3786</v>
      </c>
      <c r="N4972" s="112">
        <v>67.572000000000003</v>
      </c>
      <c r="O4972" s="112">
        <v>0</v>
      </c>
      <c r="P4972" s="112">
        <v>0</v>
      </c>
      <c r="Q4972" s="112">
        <v>1422.3786</v>
      </c>
      <c r="R4972" s="112">
        <v>28447.572</v>
      </c>
      <c r="S4972" s="111" t="s">
        <v>1386</v>
      </c>
    </row>
    <row r="4973" spans="1:19">
      <c r="A4973" s="111" t="s">
        <v>5039</v>
      </c>
      <c r="B4973" s="143">
        <v>44362</v>
      </c>
      <c r="C4973" s="111" t="s">
        <v>5040</v>
      </c>
      <c r="D4973" s="143">
        <v>44362</v>
      </c>
      <c r="E4973" s="111" t="s">
        <v>1387</v>
      </c>
      <c r="F4973" s="111" t="s">
        <v>94</v>
      </c>
      <c r="G4973" s="111" t="s">
        <v>989</v>
      </c>
      <c r="H4973" s="111" t="s">
        <v>1391</v>
      </c>
      <c r="I4973" s="111" t="s">
        <v>1127</v>
      </c>
      <c r="J4973" s="112">
        <v>20</v>
      </c>
      <c r="K4973" s="112">
        <v>1419</v>
      </c>
      <c r="L4973" s="112">
        <v>28380</v>
      </c>
      <c r="M4973" s="112">
        <v>3.3786</v>
      </c>
      <c r="N4973" s="112">
        <v>67.572000000000003</v>
      </c>
      <c r="O4973" s="112">
        <v>0</v>
      </c>
      <c r="P4973" s="112">
        <v>0</v>
      </c>
      <c r="Q4973" s="112">
        <v>1422.3786</v>
      </c>
      <c r="R4973" s="112">
        <v>28447.572</v>
      </c>
      <c r="S4973" s="111" t="s">
        <v>1386</v>
      </c>
    </row>
    <row r="4974" spans="1:19">
      <c r="A4974" s="111" t="s">
        <v>5039</v>
      </c>
      <c r="B4974" s="143">
        <v>44362</v>
      </c>
      <c r="C4974" s="111" t="s">
        <v>5040</v>
      </c>
      <c r="D4974" s="143">
        <v>44362</v>
      </c>
      <c r="E4974" s="111" t="s">
        <v>1387</v>
      </c>
      <c r="F4974" s="111" t="s">
        <v>94</v>
      </c>
      <c r="G4974" s="111" t="s">
        <v>989</v>
      </c>
      <c r="H4974" s="111" t="s">
        <v>1391</v>
      </c>
      <c r="I4974" s="111" t="s">
        <v>1283</v>
      </c>
      <c r="J4974" s="112">
        <v>20</v>
      </c>
      <c r="K4974" s="112">
        <v>1244</v>
      </c>
      <c r="L4974" s="112">
        <v>24880</v>
      </c>
      <c r="M4974" s="112">
        <v>2.9619</v>
      </c>
      <c r="N4974" s="112">
        <v>59.238</v>
      </c>
      <c r="O4974" s="112">
        <v>0</v>
      </c>
      <c r="P4974" s="112">
        <v>0</v>
      </c>
      <c r="Q4974" s="112">
        <v>1246.9619</v>
      </c>
      <c r="R4974" s="112">
        <v>24939.238000000001</v>
      </c>
      <c r="S4974" s="111" t="s">
        <v>1386</v>
      </c>
    </row>
    <row r="4975" spans="1:19">
      <c r="A4975" s="111" t="s">
        <v>5039</v>
      </c>
      <c r="B4975" s="143">
        <v>44362</v>
      </c>
      <c r="C4975" s="111" t="s">
        <v>5040</v>
      </c>
      <c r="D4975" s="143">
        <v>44362</v>
      </c>
      <c r="E4975" s="111" t="s">
        <v>1387</v>
      </c>
      <c r="F4975" s="111" t="s">
        <v>94</v>
      </c>
      <c r="G4975" s="111" t="s">
        <v>989</v>
      </c>
      <c r="H4975" s="111" t="s">
        <v>1391</v>
      </c>
      <c r="I4975" s="111" t="s">
        <v>1436</v>
      </c>
      <c r="J4975" s="112">
        <v>20</v>
      </c>
      <c r="K4975" s="112">
        <v>1176</v>
      </c>
      <c r="L4975" s="112">
        <v>23520</v>
      </c>
      <c r="M4975" s="112">
        <v>2.8</v>
      </c>
      <c r="N4975" s="112">
        <v>56</v>
      </c>
      <c r="O4975" s="112">
        <v>0</v>
      </c>
      <c r="P4975" s="112">
        <v>0</v>
      </c>
      <c r="Q4975" s="112">
        <v>1178.8</v>
      </c>
      <c r="R4975" s="112">
        <v>23576</v>
      </c>
      <c r="S4975" s="111" t="s">
        <v>1386</v>
      </c>
    </row>
    <row r="4976" spans="1:19">
      <c r="A4976" s="111" t="s">
        <v>5041</v>
      </c>
      <c r="B4976" s="143">
        <v>44362</v>
      </c>
      <c r="C4976" s="111" t="s">
        <v>5042</v>
      </c>
      <c r="D4976" s="143">
        <v>44362</v>
      </c>
      <c r="E4976" s="111" t="s">
        <v>1116</v>
      </c>
      <c r="F4976" s="111" t="s">
        <v>1443</v>
      </c>
      <c r="G4976" s="111" t="s">
        <v>1116</v>
      </c>
      <c r="H4976" s="111" t="s">
        <v>1116</v>
      </c>
      <c r="I4976" s="111" t="s">
        <v>1308</v>
      </c>
      <c r="J4976" s="112">
        <v>2</v>
      </c>
      <c r="K4976" s="112">
        <v>9990</v>
      </c>
      <c r="L4976" s="112">
        <v>19980</v>
      </c>
      <c r="M4976" s="112">
        <v>23.785699999999999</v>
      </c>
      <c r="N4976" s="112">
        <v>47.571399999999997</v>
      </c>
      <c r="O4976" s="112">
        <v>0</v>
      </c>
      <c r="P4976" s="112">
        <v>0</v>
      </c>
      <c r="Q4976" s="112">
        <v>10013.7857</v>
      </c>
      <c r="R4976" s="112">
        <v>20027.571400000001</v>
      </c>
      <c r="S4976" s="111" t="s">
        <v>1386</v>
      </c>
    </row>
    <row r="4977" spans="1:19" ht="25.5">
      <c r="A4977" s="111" t="s">
        <v>5043</v>
      </c>
      <c r="B4977" s="143">
        <v>44362</v>
      </c>
      <c r="C4977" s="111" t="s">
        <v>5044</v>
      </c>
      <c r="D4977" s="143">
        <v>44362</v>
      </c>
      <c r="E4977" s="111" t="s">
        <v>1116</v>
      </c>
      <c r="F4977" s="111" t="s">
        <v>1279</v>
      </c>
      <c r="G4977" s="111" t="s">
        <v>1116</v>
      </c>
      <c r="H4977" s="111" t="s">
        <v>1116</v>
      </c>
      <c r="I4977" s="111" t="s">
        <v>1379</v>
      </c>
      <c r="J4977" s="112">
        <v>2</v>
      </c>
      <c r="K4977" s="112">
        <v>9162.5</v>
      </c>
      <c r="L4977" s="112">
        <v>18325</v>
      </c>
      <c r="M4977" s="112">
        <v>21.8155</v>
      </c>
      <c r="N4977" s="112">
        <v>43.631</v>
      </c>
      <c r="O4977" s="112">
        <v>0</v>
      </c>
      <c r="P4977" s="112">
        <v>0</v>
      </c>
      <c r="Q4977" s="112">
        <v>9184.3155000000006</v>
      </c>
      <c r="R4977" s="112">
        <v>18368.631000000001</v>
      </c>
      <c r="S4977" s="111" t="s">
        <v>1386</v>
      </c>
    </row>
    <row r="4978" spans="1:19">
      <c r="A4978" s="111" t="s">
        <v>5043</v>
      </c>
      <c r="B4978" s="143">
        <v>44362</v>
      </c>
      <c r="C4978" s="111" t="s">
        <v>5044</v>
      </c>
      <c r="D4978" s="143">
        <v>44362</v>
      </c>
      <c r="E4978" s="111" t="s">
        <v>1116</v>
      </c>
      <c r="F4978" s="111" t="s">
        <v>1279</v>
      </c>
      <c r="G4978" s="111" t="s">
        <v>1116</v>
      </c>
      <c r="H4978" s="111" t="s">
        <v>1116</v>
      </c>
      <c r="I4978" s="111" t="s">
        <v>1126</v>
      </c>
      <c r="J4978" s="112">
        <v>2</v>
      </c>
      <c r="K4978" s="112">
        <v>9162.18</v>
      </c>
      <c r="L4978" s="112">
        <v>18324.36</v>
      </c>
      <c r="M4978" s="112">
        <v>21.814699999999998</v>
      </c>
      <c r="N4978" s="112">
        <v>43.629399999999997</v>
      </c>
      <c r="O4978" s="112">
        <v>0</v>
      </c>
      <c r="P4978" s="112">
        <v>0</v>
      </c>
      <c r="Q4978" s="112">
        <v>9183.9946999999993</v>
      </c>
      <c r="R4978" s="112">
        <v>18367.989399999999</v>
      </c>
      <c r="S4978" s="111" t="s">
        <v>1386</v>
      </c>
    </row>
    <row r="4979" spans="1:19" ht="25.5">
      <c r="A4979" s="111" t="s">
        <v>5045</v>
      </c>
      <c r="B4979" s="143">
        <v>44362</v>
      </c>
      <c r="C4979" s="111" t="s">
        <v>5046</v>
      </c>
      <c r="D4979" s="143">
        <v>44362</v>
      </c>
      <c r="E4979" s="111" t="s">
        <v>1116</v>
      </c>
      <c r="F4979" s="111" t="s">
        <v>1280</v>
      </c>
      <c r="G4979" s="111" t="s">
        <v>1116</v>
      </c>
      <c r="H4979" s="111" t="s">
        <v>1116</v>
      </c>
      <c r="I4979" s="111" t="s">
        <v>3349</v>
      </c>
      <c r="J4979" s="112">
        <v>2</v>
      </c>
      <c r="K4979" s="112">
        <v>10090</v>
      </c>
      <c r="L4979" s="112">
        <v>20180</v>
      </c>
      <c r="M4979" s="112">
        <v>24.023800000000001</v>
      </c>
      <c r="N4979" s="112">
        <v>48.047600000000003</v>
      </c>
      <c r="O4979" s="112">
        <v>0</v>
      </c>
      <c r="P4979" s="112">
        <v>0</v>
      </c>
      <c r="Q4979" s="112">
        <v>10114.023800000001</v>
      </c>
      <c r="R4979" s="112">
        <v>20228.047600000002</v>
      </c>
      <c r="S4979" s="111" t="s">
        <v>1386</v>
      </c>
    </row>
    <row r="4980" spans="1:19" ht="25.5">
      <c r="A4980" s="111" t="s">
        <v>5047</v>
      </c>
      <c r="B4980" s="143">
        <v>44362</v>
      </c>
      <c r="C4980" s="111" t="s">
        <v>5048</v>
      </c>
      <c r="D4980" s="143">
        <v>44362</v>
      </c>
      <c r="E4980" s="111" t="s">
        <v>1116</v>
      </c>
      <c r="F4980" s="111" t="s">
        <v>1282</v>
      </c>
      <c r="G4980" s="111" t="s">
        <v>1116</v>
      </c>
      <c r="H4980" s="111" t="s">
        <v>1116</v>
      </c>
      <c r="I4980" s="111" t="s">
        <v>3349</v>
      </c>
      <c r="J4980" s="112">
        <v>2</v>
      </c>
      <c r="K4980" s="112">
        <v>10090</v>
      </c>
      <c r="L4980" s="112">
        <v>20180</v>
      </c>
      <c r="M4980" s="112">
        <v>24.023800000000001</v>
      </c>
      <c r="N4980" s="112">
        <v>48.047600000000003</v>
      </c>
      <c r="O4980" s="112">
        <v>0</v>
      </c>
      <c r="P4980" s="112">
        <v>0</v>
      </c>
      <c r="Q4980" s="112">
        <v>10114.023800000001</v>
      </c>
      <c r="R4980" s="112">
        <v>20228.047600000002</v>
      </c>
      <c r="S4980" s="111" t="s">
        <v>1386</v>
      </c>
    </row>
    <row r="4981" spans="1:19">
      <c r="A4981" s="111" t="s">
        <v>5049</v>
      </c>
      <c r="B4981" s="143">
        <v>44362</v>
      </c>
      <c r="C4981" s="111" t="s">
        <v>5050</v>
      </c>
      <c r="D4981" s="143">
        <v>44362</v>
      </c>
      <c r="E4981" s="111" t="s">
        <v>1387</v>
      </c>
      <c r="F4981" s="111" t="s">
        <v>787</v>
      </c>
      <c r="G4981" s="111" t="s">
        <v>988</v>
      </c>
      <c r="H4981" s="111" t="s">
        <v>1391</v>
      </c>
      <c r="I4981" s="111" t="s">
        <v>1334</v>
      </c>
      <c r="J4981" s="112">
        <v>10</v>
      </c>
      <c r="K4981" s="112">
        <v>1400</v>
      </c>
      <c r="L4981" s="112">
        <v>14000</v>
      </c>
      <c r="M4981" s="112">
        <v>3.3332999999999999</v>
      </c>
      <c r="N4981" s="112">
        <v>33.332999999999998</v>
      </c>
      <c r="O4981" s="112">
        <v>0</v>
      </c>
      <c r="P4981" s="112">
        <v>0</v>
      </c>
      <c r="Q4981" s="112">
        <v>1403.3333</v>
      </c>
      <c r="R4981" s="112">
        <v>14033.333000000001</v>
      </c>
      <c r="S4981" s="111" t="s">
        <v>1386</v>
      </c>
    </row>
    <row r="4982" spans="1:19">
      <c r="A4982" s="111" t="s">
        <v>5049</v>
      </c>
      <c r="B4982" s="143">
        <v>44362</v>
      </c>
      <c r="C4982" s="111" t="s">
        <v>5050</v>
      </c>
      <c r="D4982" s="143">
        <v>44362</v>
      </c>
      <c r="E4982" s="111" t="s">
        <v>1387</v>
      </c>
      <c r="F4982" s="111" t="s">
        <v>787</v>
      </c>
      <c r="G4982" s="111" t="s">
        <v>988</v>
      </c>
      <c r="H4982" s="111" t="s">
        <v>1391</v>
      </c>
      <c r="I4982" s="111" t="s">
        <v>1338</v>
      </c>
      <c r="J4982" s="112">
        <v>20</v>
      </c>
      <c r="K4982" s="112">
        <v>1186</v>
      </c>
      <c r="L4982" s="112">
        <v>23720</v>
      </c>
      <c r="M4982" s="112">
        <v>2.8237999999999999</v>
      </c>
      <c r="N4982" s="112">
        <v>56.475999999999999</v>
      </c>
      <c r="O4982" s="112">
        <v>0</v>
      </c>
      <c r="P4982" s="112">
        <v>0</v>
      </c>
      <c r="Q4982" s="112">
        <v>1188.8237999999999</v>
      </c>
      <c r="R4982" s="112">
        <v>23776.475999999999</v>
      </c>
      <c r="S4982" s="111" t="s">
        <v>1386</v>
      </c>
    </row>
    <row r="4983" spans="1:19">
      <c r="A4983" s="111" t="s">
        <v>5051</v>
      </c>
      <c r="B4983" s="143">
        <v>44362</v>
      </c>
      <c r="C4983" s="111" t="s">
        <v>5052</v>
      </c>
      <c r="D4983" s="143">
        <v>44362</v>
      </c>
      <c r="E4983" s="111" t="s">
        <v>1387</v>
      </c>
      <c r="F4983" s="111" t="s">
        <v>82</v>
      </c>
      <c r="G4983" s="111" t="s">
        <v>992</v>
      </c>
      <c r="H4983" s="111" t="s">
        <v>1391</v>
      </c>
      <c r="I4983" s="111" t="s">
        <v>1367</v>
      </c>
      <c r="J4983" s="112">
        <v>10</v>
      </c>
      <c r="K4983" s="112">
        <v>7760</v>
      </c>
      <c r="L4983" s="112">
        <v>77600</v>
      </c>
      <c r="M4983" s="112">
        <v>18.476199999999999</v>
      </c>
      <c r="N4983" s="112">
        <v>184.762</v>
      </c>
      <c r="O4983" s="112">
        <v>0</v>
      </c>
      <c r="P4983" s="112">
        <v>0</v>
      </c>
      <c r="Q4983" s="112">
        <v>7778.4762000000001</v>
      </c>
      <c r="R4983" s="112">
        <v>77784.762000000002</v>
      </c>
      <c r="S4983" s="111" t="s">
        <v>1386</v>
      </c>
    </row>
    <row r="4984" spans="1:19">
      <c r="A4984" s="111" t="s">
        <v>5053</v>
      </c>
      <c r="B4984" s="143">
        <v>44362</v>
      </c>
      <c r="C4984" s="111" t="s">
        <v>5054</v>
      </c>
      <c r="D4984" s="143">
        <v>44362</v>
      </c>
      <c r="E4984" s="111" t="s">
        <v>1387</v>
      </c>
      <c r="F4984" s="111" t="s">
        <v>67</v>
      </c>
      <c r="G4984" s="111" t="s">
        <v>66</v>
      </c>
      <c r="H4984" s="111" t="s">
        <v>54</v>
      </c>
      <c r="I4984" s="111" t="s">
        <v>1127</v>
      </c>
      <c r="J4984" s="112">
        <v>80</v>
      </c>
      <c r="K4984" s="112">
        <v>1419</v>
      </c>
      <c r="L4984" s="112">
        <v>113520</v>
      </c>
      <c r="M4984" s="112">
        <v>3.3786</v>
      </c>
      <c r="N4984" s="112">
        <v>270.28800000000001</v>
      </c>
      <c r="O4984" s="112">
        <v>0</v>
      </c>
      <c r="P4984" s="112">
        <v>0</v>
      </c>
      <c r="Q4984" s="112">
        <v>1422.3786</v>
      </c>
      <c r="R4984" s="112">
        <v>113790.288</v>
      </c>
      <c r="S4984" s="111" t="s">
        <v>1386</v>
      </c>
    </row>
    <row r="4985" spans="1:19">
      <c r="A4985" s="111" t="s">
        <v>5053</v>
      </c>
      <c r="B4985" s="143">
        <v>44362</v>
      </c>
      <c r="C4985" s="111" t="s">
        <v>5054</v>
      </c>
      <c r="D4985" s="143">
        <v>44362</v>
      </c>
      <c r="E4985" s="111" t="s">
        <v>1387</v>
      </c>
      <c r="F4985" s="111" t="s">
        <v>67</v>
      </c>
      <c r="G4985" s="111" t="s">
        <v>66</v>
      </c>
      <c r="H4985" s="111" t="s">
        <v>54</v>
      </c>
      <c r="I4985" s="111" t="s">
        <v>1283</v>
      </c>
      <c r="J4985" s="112">
        <v>80</v>
      </c>
      <c r="K4985" s="112">
        <v>1244</v>
      </c>
      <c r="L4985" s="112">
        <v>99520</v>
      </c>
      <c r="M4985" s="112">
        <v>2.9619</v>
      </c>
      <c r="N4985" s="112">
        <v>236.952</v>
      </c>
      <c r="O4985" s="112">
        <v>0</v>
      </c>
      <c r="P4985" s="112">
        <v>0</v>
      </c>
      <c r="Q4985" s="112">
        <v>1246.9619</v>
      </c>
      <c r="R4985" s="112">
        <v>99756.952000000005</v>
      </c>
      <c r="S4985" s="111" t="s">
        <v>1386</v>
      </c>
    </row>
    <row r="4986" spans="1:19">
      <c r="A4986" s="111" t="s">
        <v>5053</v>
      </c>
      <c r="B4986" s="143">
        <v>44362</v>
      </c>
      <c r="C4986" s="111" t="s">
        <v>5054</v>
      </c>
      <c r="D4986" s="143">
        <v>44362</v>
      </c>
      <c r="E4986" s="111" t="s">
        <v>1387</v>
      </c>
      <c r="F4986" s="111" t="s">
        <v>67</v>
      </c>
      <c r="G4986" s="111" t="s">
        <v>66</v>
      </c>
      <c r="H4986" s="111" t="s">
        <v>54</v>
      </c>
      <c r="I4986" s="111" t="s">
        <v>1286</v>
      </c>
      <c r="J4986" s="112">
        <v>40</v>
      </c>
      <c r="K4986" s="112">
        <v>1361</v>
      </c>
      <c r="L4986" s="112">
        <v>54440</v>
      </c>
      <c r="M4986" s="112">
        <v>3.2404999999999999</v>
      </c>
      <c r="N4986" s="112">
        <v>129.62</v>
      </c>
      <c r="O4986" s="112">
        <v>0</v>
      </c>
      <c r="P4986" s="112">
        <v>0</v>
      </c>
      <c r="Q4986" s="112">
        <v>1364.2405000000001</v>
      </c>
      <c r="R4986" s="112">
        <v>54569.62</v>
      </c>
      <c r="S4986" s="111" t="s">
        <v>1386</v>
      </c>
    </row>
    <row r="4987" spans="1:19">
      <c r="A4987" s="111" t="s">
        <v>5053</v>
      </c>
      <c r="B4987" s="143">
        <v>44362</v>
      </c>
      <c r="C4987" s="111" t="s">
        <v>5054</v>
      </c>
      <c r="D4987" s="143">
        <v>44362</v>
      </c>
      <c r="E4987" s="111" t="s">
        <v>1387</v>
      </c>
      <c r="F4987" s="111" t="s">
        <v>67</v>
      </c>
      <c r="G4987" s="111" t="s">
        <v>66</v>
      </c>
      <c r="H4987" s="111" t="s">
        <v>54</v>
      </c>
      <c r="I4987" s="111" t="s">
        <v>1334</v>
      </c>
      <c r="J4987" s="112">
        <v>40</v>
      </c>
      <c r="K4987" s="112">
        <v>1400</v>
      </c>
      <c r="L4987" s="112">
        <v>56000</v>
      </c>
      <c r="M4987" s="112">
        <v>3.3332999999999999</v>
      </c>
      <c r="N4987" s="112">
        <v>133.33199999999999</v>
      </c>
      <c r="O4987" s="112">
        <v>0</v>
      </c>
      <c r="P4987" s="112">
        <v>0</v>
      </c>
      <c r="Q4987" s="112">
        <v>1403.3333</v>
      </c>
      <c r="R4987" s="112">
        <v>56133.332000000002</v>
      </c>
      <c r="S4987" s="111" t="s">
        <v>1386</v>
      </c>
    </row>
    <row r="4988" spans="1:19">
      <c r="A4988" s="111" t="s">
        <v>5053</v>
      </c>
      <c r="B4988" s="143">
        <v>44362</v>
      </c>
      <c r="C4988" s="111" t="s">
        <v>5054</v>
      </c>
      <c r="D4988" s="143">
        <v>44362</v>
      </c>
      <c r="E4988" s="111" t="s">
        <v>1387</v>
      </c>
      <c r="F4988" s="111" t="s">
        <v>67</v>
      </c>
      <c r="G4988" s="111" t="s">
        <v>66</v>
      </c>
      <c r="H4988" s="111" t="s">
        <v>54</v>
      </c>
      <c r="I4988" s="111" t="s">
        <v>1367</v>
      </c>
      <c r="J4988" s="112">
        <v>10</v>
      </c>
      <c r="K4988" s="112">
        <v>7760</v>
      </c>
      <c r="L4988" s="112">
        <v>77600</v>
      </c>
      <c r="M4988" s="112">
        <v>18.476199999999999</v>
      </c>
      <c r="N4988" s="112">
        <v>184.762</v>
      </c>
      <c r="O4988" s="112">
        <v>0</v>
      </c>
      <c r="P4988" s="112">
        <v>0</v>
      </c>
      <c r="Q4988" s="112">
        <v>7778.4762000000001</v>
      </c>
      <c r="R4988" s="112">
        <v>77784.762000000002</v>
      </c>
      <c r="S4988" s="111" t="s">
        <v>1386</v>
      </c>
    </row>
    <row r="4989" spans="1:19">
      <c r="A4989" s="111" t="s">
        <v>5053</v>
      </c>
      <c r="B4989" s="143">
        <v>44362</v>
      </c>
      <c r="C4989" s="111" t="s">
        <v>5054</v>
      </c>
      <c r="D4989" s="143">
        <v>44362</v>
      </c>
      <c r="E4989" s="111" t="s">
        <v>1387</v>
      </c>
      <c r="F4989" s="111" t="s">
        <v>67</v>
      </c>
      <c r="G4989" s="111" t="s">
        <v>66</v>
      </c>
      <c r="H4989" s="111" t="s">
        <v>54</v>
      </c>
      <c r="I4989" s="111" t="s">
        <v>1315</v>
      </c>
      <c r="J4989" s="112">
        <v>10</v>
      </c>
      <c r="K4989" s="112">
        <v>7227</v>
      </c>
      <c r="L4989" s="112">
        <v>72270</v>
      </c>
      <c r="M4989" s="112">
        <v>17.207100000000001</v>
      </c>
      <c r="N4989" s="112">
        <v>172.071</v>
      </c>
      <c r="O4989" s="112">
        <v>0</v>
      </c>
      <c r="P4989" s="112">
        <v>0</v>
      </c>
      <c r="Q4989" s="112">
        <v>7244.2070999999996</v>
      </c>
      <c r="R4989" s="112">
        <v>72442.070999999996</v>
      </c>
      <c r="S4989" s="111" t="s">
        <v>1386</v>
      </c>
    </row>
    <row r="4990" spans="1:19">
      <c r="A4990" s="111" t="s">
        <v>5053</v>
      </c>
      <c r="B4990" s="143">
        <v>44362</v>
      </c>
      <c r="C4990" s="111" t="s">
        <v>5054</v>
      </c>
      <c r="D4990" s="143">
        <v>44362</v>
      </c>
      <c r="E4990" s="111" t="s">
        <v>1387</v>
      </c>
      <c r="F4990" s="111" t="s">
        <v>67</v>
      </c>
      <c r="G4990" s="111" t="s">
        <v>66</v>
      </c>
      <c r="H4990" s="111" t="s">
        <v>54</v>
      </c>
      <c r="I4990" s="111" t="s">
        <v>1436</v>
      </c>
      <c r="J4990" s="112">
        <v>80</v>
      </c>
      <c r="K4990" s="112">
        <v>1176</v>
      </c>
      <c r="L4990" s="112">
        <v>94080</v>
      </c>
      <c r="M4990" s="112">
        <v>2.8</v>
      </c>
      <c r="N4990" s="112">
        <v>224</v>
      </c>
      <c r="O4990" s="112">
        <v>0</v>
      </c>
      <c r="P4990" s="112">
        <v>0</v>
      </c>
      <c r="Q4990" s="112">
        <v>1178.8</v>
      </c>
      <c r="R4990" s="112">
        <v>94304</v>
      </c>
      <c r="S4990" s="111" t="s">
        <v>1386</v>
      </c>
    </row>
    <row r="4991" spans="1:19">
      <c r="A4991" s="111" t="s">
        <v>5053</v>
      </c>
      <c r="B4991" s="143">
        <v>44362</v>
      </c>
      <c r="C4991" s="111" t="s">
        <v>5054</v>
      </c>
      <c r="D4991" s="143">
        <v>44362</v>
      </c>
      <c r="E4991" s="111" t="s">
        <v>1387</v>
      </c>
      <c r="F4991" s="111" t="s">
        <v>67</v>
      </c>
      <c r="G4991" s="111" t="s">
        <v>66</v>
      </c>
      <c r="H4991" s="111" t="s">
        <v>54</v>
      </c>
      <c r="I4991" s="111" t="s">
        <v>1338</v>
      </c>
      <c r="J4991" s="112">
        <v>80</v>
      </c>
      <c r="K4991" s="112">
        <v>1186</v>
      </c>
      <c r="L4991" s="112">
        <v>94880</v>
      </c>
      <c r="M4991" s="112">
        <v>2.8237999999999999</v>
      </c>
      <c r="N4991" s="112">
        <v>225.904</v>
      </c>
      <c r="O4991" s="112">
        <v>0</v>
      </c>
      <c r="P4991" s="112">
        <v>0</v>
      </c>
      <c r="Q4991" s="112">
        <v>1188.8237999999999</v>
      </c>
      <c r="R4991" s="112">
        <v>95105.903999999995</v>
      </c>
      <c r="S4991" s="111" t="s">
        <v>1386</v>
      </c>
    </row>
    <row r="4992" spans="1:19">
      <c r="A4992" s="111" t="s">
        <v>5055</v>
      </c>
      <c r="B4992" s="143">
        <v>44362</v>
      </c>
      <c r="C4992" s="111" t="s">
        <v>5056</v>
      </c>
      <c r="D4992" s="143">
        <v>44362</v>
      </c>
      <c r="E4992" s="111" t="s">
        <v>1387</v>
      </c>
      <c r="F4992" s="111" t="s">
        <v>1478</v>
      </c>
      <c r="G4992" s="111" t="s">
        <v>66</v>
      </c>
      <c r="H4992" s="111" t="s">
        <v>54</v>
      </c>
      <c r="I4992" s="111" t="s">
        <v>1338</v>
      </c>
      <c r="J4992" s="112">
        <v>40</v>
      </c>
      <c r="K4992" s="112">
        <v>1186</v>
      </c>
      <c r="L4992" s="112">
        <v>47440</v>
      </c>
      <c r="M4992" s="112">
        <v>2.8237999999999999</v>
      </c>
      <c r="N4992" s="112">
        <v>112.952</v>
      </c>
      <c r="O4992" s="112">
        <v>0</v>
      </c>
      <c r="P4992" s="112">
        <v>0</v>
      </c>
      <c r="Q4992" s="112">
        <v>1188.8237999999999</v>
      </c>
      <c r="R4992" s="112">
        <v>47552.951999999997</v>
      </c>
      <c r="S4992" s="111" t="s">
        <v>1386</v>
      </c>
    </row>
    <row r="4993" spans="1:19">
      <c r="A4993" s="111" t="s">
        <v>5055</v>
      </c>
      <c r="B4993" s="143">
        <v>44362</v>
      </c>
      <c r="C4993" s="111" t="s">
        <v>5056</v>
      </c>
      <c r="D4993" s="143">
        <v>44362</v>
      </c>
      <c r="E4993" s="111" t="s">
        <v>1387</v>
      </c>
      <c r="F4993" s="111" t="s">
        <v>1478</v>
      </c>
      <c r="G4993" s="111" t="s">
        <v>66</v>
      </c>
      <c r="H4993" s="111" t="s">
        <v>54</v>
      </c>
      <c r="I4993" s="111" t="s">
        <v>1283</v>
      </c>
      <c r="J4993" s="112">
        <v>60</v>
      </c>
      <c r="K4993" s="112">
        <v>1244</v>
      </c>
      <c r="L4993" s="112">
        <v>74640</v>
      </c>
      <c r="M4993" s="112">
        <v>2.9619</v>
      </c>
      <c r="N4993" s="112">
        <v>177.714</v>
      </c>
      <c r="O4993" s="112">
        <v>0</v>
      </c>
      <c r="P4993" s="112">
        <v>0</v>
      </c>
      <c r="Q4993" s="112">
        <v>1246.9619</v>
      </c>
      <c r="R4993" s="112">
        <v>74817.714000000007</v>
      </c>
      <c r="S4993" s="111" t="s">
        <v>1386</v>
      </c>
    </row>
    <row r="4994" spans="1:19">
      <c r="A4994" s="111" t="s">
        <v>5055</v>
      </c>
      <c r="B4994" s="143">
        <v>44362</v>
      </c>
      <c r="C4994" s="111" t="s">
        <v>5056</v>
      </c>
      <c r="D4994" s="143">
        <v>44362</v>
      </c>
      <c r="E4994" s="111" t="s">
        <v>1387</v>
      </c>
      <c r="F4994" s="111" t="s">
        <v>1478</v>
      </c>
      <c r="G4994" s="111" t="s">
        <v>66</v>
      </c>
      <c r="H4994" s="111" t="s">
        <v>54</v>
      </c>
      <c r="I4994" s="111" t="s">
        <v>1127</v>
      </c>
      <c r="J4994" s="112">
        <v>40</v>
      </c>
      <c r="K4994" s="112">
        <v>1419</v>
      </c>
      <c r="L4994" s="112">
        <v>56760</v>
      </c>
      <c r="M4994" s="112">
        <v>3.3786</v>
      </c>
      <c r="N4994" s="112">
        <v>135.14400000000001</v>
      </c>
      <c r="O4994" s="112">
        <v>0</v>
      </c>
      <c r="P4994" s="112">
        <v>0</v>
      </c>
      <c r="Q4994" s="112">
        <v>1422.3786</v>
      </c>
      <c r="R4994" s="112">
        <v>56895.144</v>
      </c>
      <c r="S4994" s="111" t="s">
        <v>1386</v>
      </c>
    </row>
    <row r="4995" spans="1:19">
      <c r="A4995" s="111" t="s">
        <v>5055</v>
      </c>
      <c r="B4995" s="143">
        <v>44362</v>
      </c>
      <c r="C4995" s="111" t="s">
        <v>5056</v>
      </c>
      <c r="D4995" s="143">
        <v>44362</v>
      </c>
      <c r="E4995" s="111" t="s">
        <v>1387</v>
      </c>
      <c r="F4995" s="111" t="s">
        <v>1478</v>
      </c>
      <c r="G4995" s="111" t="s">
        <v>66</v>
      </c>
      <c r="H4995" s="111" t="s">
        <v>54</v>
      </c>
      <c r="I4995" s="111" t="s">
        <v>1367</v>
      </c>
      <c r="J4995" s="112">
        <v>10</v>
      </c>
      <c r="K4995" s="112">
        <v>7760</v>
      </c>
      <c r="L4995" s="112">
        <v>77600</v>
      </c>
      <c r="M4995" s="112">
        <v>18.476199999999999</v>
      </c>
      <c r="N4995" s="112">
        <v>184.762</v>
      </c>
      <c r="O4995" s="112">
        <v>0</v>
      </c>
      <c r="P4995" s="112">
        <v>0</v>
      </c>
      <c r="Q4995" s="112">
        <v>7778.4762000000001</v>
      </c>
      <c r="R4995" s="112">
        <v>77784.762000000002</v>
      </c>
      <c r="S4995" s="111" t="s">
        <v>1386</v>
      </c>
    </row>
    <row r="4996" spans="1:19">
      <c r="A4996" s="111" t="s">
        <v>5057</v>
      </c>
      <c r="B4996" s="143">
        <v>44362</v>
      </c>
      <c r="C4996" s="111" t="s">
        <v>5058</v>
      </c>
      <c r="D4996" s="143">
        <v>44362</v>
      </c>
      <c r="E4996" s="111" t="s">
        <v>1387</v>
      </c>
      <c r="F4996" s="111" t="s">
        <v>74</v>
      </c>
      <c r="G4996" s="111" t="s">
        <v>1028</v>
      </c>
      <c r="H4996" s="111" t="s">
        <v>54</v>
      </c>
      <c r="I4996" s="111" t="s">
        <v>1127</v>
      </c>
      <c r="J4996" s="112">
        <v>40</v>
      </c>
      <c r="K4996" s="112">
        <v>1419</v>
      </c>
      <c r="L4996" s="112">
        <v>56760</v>
      </c>
      <c r="M4996" s="112">
        <v>3.3786</v>
      </c>
      <c r="N4996" s="112">
        <v>135.14400000000001</v>
      </c>
      <c r="O4996" s="112">
        <v>0</v>
      </c>
      <c r="P4996" s="112">
        <v>0</v>
      </c>
      <c r="Q4996" s="112">
        <v>1422.3786</v>
      </c>
      <c r="R4996" s="112">
        <v>56895.144</v>
      </c>
      <c r="S4996" s="111" t="s">
        <v>1386</v>
      </c>
    </row>
    <row r="4997" spans="1:19">
      <c r="A4997" s="111" t="s">
        <v>5057</v>
      </c>
      <c r="B4997" s="143">
        <v>44362</v>
      </c>
      <c r="C4997" s="111" t="s">
        <v>5058</v>
      </c>
      <c r="D4997" s="143">
        <v>44362</v>
      </c>
      <c r="E4997" s="111" t="s">
        <v>1387</v>
      </c>
      <c r="F4997" s="111" t="s">
        <v>74</v>
      </c>
      <c r="G4997" s="111" t="s">
        <v>1028</v>
      </c>
      <c r="H4997" s="111" t="s">
        <v>54</v>
      </c>
      <c r="I4997" s="111" t="s">
        <v>1283</v>
      </c>
      <c r="J4997" s="112">
        <v>65</v>
      </c>
      <c r="K4997" s="112">
        <v>1244</v>
      </c>
      <c r="L4997" s="112">
        <v>80860</v>
      </c>
      <c r="M4997" s="112">
        <v>2.9619</v>
      </c>
      <c r="N4997" s="112">
        <v>192.52350000000001</v>
      </c>
      <c r="O4997" s="112">
        <v>0</v>
      </c>
      <c r="P4997" s="112">
        <v>0</v>
      </c>
      <c r="Q4997" s="112">
        <v>1246.9619</v>
      </c>
      <c r="R4997" s="112">
        <v>81052.523499999996</v>
      </c>
      <c r="S4997" s="111" t="s">
        <v>1386</v>
      </c>
    </row>
    <row r="4998" spans="1:19">
      <c r="A4998" s="111" t="s">
        <v>5057</v>
      </c>
      <c r="B4998" s="143">
        <v>44362</v>
      </c>
      <c r="C4998" s="111" t="s">
        <v>5058</v>
      </c>
      <c r="D4998" s="143">
        <v>44362</v>
      </c>
      <c r="E4998" s="111" t="s">
        <v>1387</v>
      </c>
      <c r="F4998" s="111" t="s">
        <v>74</v>
      </c>
      <c r="G4998" s="111" t="s">
        <v>1028</v>
      </c>
      <c r="H4998" s="111" t="s">
        <v>54</v>
      </c>
      <c r="I4998" s="111" t="s">
        <v>1436</v>
      </c>
      <c r="J4998" s="112">
        <v>70</v>
      </c>
      <c r="K4998" s="112">
        <v>1176</v>
      </c>
      <c r="L4998" s="112">
        <v>82320</v>
      </c>
      <c r="M4998" s="112">
        <v>2.8</v>
      </c>
      <c r="N4998" s="112">
        <v>196</v>
      </c>
      <c r="O4998" s="112">
        <v>0</v>
      </c>
      <c r="P4998" s="112">
        <v>0</v>
      </c>
      <c r="Q4998" s="112">
        <v>1178.8</v>
      </c>
      <c r="R4998" s="112">
        <v>82516</v>
      </c>
      <c r="S4998" s="111" t="s">
        <v>1386</v>
      </c>
    </row>
    <row r="4999" spans="1:19" ht="25.5">
      <c r="A4999" s="111" t="s">
        <v>5057</v>
      </c>
      <c r="B4999" s="143">
        <v>44362</v>
      </c>
      <c r="C4999" s="111" t="s">
        <v>5058</v>
      </c>
      <c r="D4999" s="143">
        <v>44362</v>
      </c>
      <c r="E4999" s="111" t="s">
        <v>1387</v>
      </c>
      <c r="F4999" s="111" t="s">
        <v>74</v>
      </c>
      <c r="G4999" s="111" t="s">
        <v>1028</v>
      </c>
      <c r="H4999" s="111" t="s">
        <v>54</v>
      </c>
      <c r="I4999" s="111" t="s">
        <v>1429</v>
      </c>
      <c r="J4999" s="112">
        <v>5</v>
      </c>
      <c r="K4999" s="112">
        <v>9035</v>
      </c>
      <c r="L4999" s="112">
        <v>45175</v>
      </c>
      <c r="M4999" s="112">
        <v>21.511900000000001</v>
      </c>
      <c r="N4999" s="112">
        <v>107.5595</v>
      </c>
      <c r="O4999" s="112">
        <v>0</v>
      </c>
      <c r="P4999" s="112">
        <v>0</v>
      </c>
      <c r="Q4999" s="112">
        <v>9056.5118999999995</v>
      </c>
      <c r="R4999" s="112">
        <v>45282.559500000003</v>
      </c>
      <c r="S4999" s="111" t="s">
        <v>1386</v>
      </c>
    </row>
    <row r="5000" spans="1:19">
      <c r="A5000" s="111" t="s">
        <v>5057</v>
      </c>
      <c r="B5000" s="143">
        <v>44362</v>
      </c>
      <c r="C5000" s="111" t="s">
        <v>5058</v>
      </c>
      <c r="D5000" s="143">
        <v>44362</v>
      </c>
      <c r="E5000" s="111" t="s">
        <v>1387</v>
      </c>
      <c r="F5000" s="111" t="s">
        <v>74</v>
      </c>
      <c r="G5000" s="111" t="s">
        <v>1028</v>
      </c>
      <c r="H5000" s="111" t="s">
        <v>54</v>
      </c>
      <c r="I5000" s="111" t="s">
        <v>1286</v>
      </c>
      <c r="J5000" s="112">
        <v>40</v>
      </c>
      <c r="K5000" s="112">
        <v>1361</v>
      </c>
      <c r="L5000" s="112">
        <v>54440</v>
      </c>
      <c r="M5000" s="112">
        <v>3.2404999999999999</v>
      </c>
      <c r="N5000" s="112">
        <v>129.62</v>
      </c>
      <c r="O5000" s="112">
        <v>0</v>
      </c>
      <c r="P5000" s="112">
        <v>0</v>
      </c>
      <c r="Q5000" s="112">
        <v>1364.2405000000001</v>
      </c>
      <c r="R5000" s="112">
        <v>54569.62</v>
      </c>
      <c r="S5000" s="111" t="s">
        <v>1386</v>
      </c>
    </row>
    <row r="5001" spans="1:19">
      <c r="A5001" s="111" t="s">
        <v>5057</v>
      </c>
      <c r="B5001" s="143">
        <v>44362</v>
      </c>
      <c r="C5001" s="111" t="s">
        <v>5058</v>
      </c>
      <c r="D5001" s="143">
        <v>44362</v>
      </c>
      <c r="E5001" s="111" t="s">
        <v>1387</v>
      </c>
      <c r="F5001" s="111" t="s">
        <v>74</v>
      </c>
      <c r="G5001" s="111" t="s">
        <v>1028</v>
      </c>
      <c r="H5001" s="111" t="s">
        <v>54</v>
      </c>
      <c r="I5001" s="111" t="s">
        <v>1338</v>
      </c>
      <c r="J5001" s="112">
        <v>50</v>
      </c>
      <c r="K5001" s="112">
        <v>1186</v>
      </c>
      <c r="L5001" s="112">
        <v>59300</v>
      </c>
      <c r="M5001" s="112">
        <v>2.8237999999999999</v>
      </c>
      <c r="N5001" s="112">
        <v>141.19</v>
      </c>
      <c r="O5001" s="112">
        <v>0</v>
      </c>
      <c r="P5001" s="112">
        <v>0</v>
      </c>
      <c r="Q5001" s="112">
        <v>1188.8237999999999</v>
      </c>
      <c r="R5001" s="112">
        <v>59441.19</v>
      </c>
      <c r="S5001" s="111" t="s">
        <v>1386</v>
      </c>
    </row>
    <row r="5002" spans="1:19">
      <c r="A5002" s="111" t="s">
        <v>5059</v>
      </c>
      <c r="B5002" s="143">
        <v>44362</v>
      </c>
      <c r="C5002" s="111" t="s">
        <v>5060</v>
      </c>
      <c r="D5002" s="143">
        <v>44362</v>
      </c>
      <c r="E5002" s="111" t="s">
        <v>1387</v>
      </c>
      <c r="F5002" s="111" t="s">
        <v>75</v>
      </c>
      <c r="G5002" s="111" t="s">
        <v>76</v>
      </c>
      <c r="H5002" s="111" t="s">
        <v>54</v>
      </c>
      <c r="I5002" s="111" t="s">
        <v>1127</v>
      </c>
      <c r="J5002" s="112">
        <v>20</v>
      </c>
      <c r="K5002" s="112">
        <v>1419</v>
      </c>
      <c r="L5002" s="112">
        <v>28380</v>
      </c>
      <c r="M5002" s="112">
        <v>3.3786</v>
      </c>
      <c r="N5002" s="112">
        <v>67.572000000000003</v>
      </c>
      <c r="O5002" s="112">
        <v>0</v>
      </c>
      <c r="P5002" s="112">
        <v>0</v>
      </c>
      <c r="Q5002" s="112">
        <v>1422.3786</v>
      </c>
      <c r="R5002" s="112">
        <v>28447.572</v>
      </c>
      <c r="S5002" s="111" t="s">
        <v>1386</v>
      </c>
    </row>
    <row r="5003" spans="1:19">
      <c r="A5003" s="111" t="s">
        <v>5059</v>
      </c>
      <c r="B5003" s="143">
        <v>44362</v>
      </c>
      <c r="C5003" s="111" t="s">
        <v>5060</v>
      </c>
      <c r="D5003" s="143">
        <v>44362</v>
      </c>
      <c r="E5003" s="111" t="s">
        <v>1387</v>
      </c>
      <c r="F5003" s="111" t="s">
        <v>75</v>
      </c>
      <c r="G5003" s="111" t="s">
        <v>76</v>
      </c>
      <c r="H5003" s="111" t="s">
        <v>54</v>
      </c>
      <c r="I5003" s="111" t="s">
        <v>1367</v>
      </c>
      <c r="J5003" s="112">
        <v>30</v>
      </c>
      <c r="K5003" s="112">
        <v>7760</v>
      </c>
      <c r="L5003" s="112">
        <v>232800</v>
      </c>
      <c r="M5003" s="112">
        <v>18.476199999999999</v>
      </c>
      <c r="N5003" s="112">
        <v>554.28599999999994</v>
      </c>
      <c r="O5003" s="112">
        <v>0</v>
      </c>
      <c r="P5003" s="112">
        <v>0</v>
      </c>
      <c r="Q5003" s="112">
        <v>7778.4762000000001</v>
      </c>
      <c r="R5003" s="112">
        <v>233354.28599999999</v>
      </c>
      <c r="S5003" s="111" t="s">
        <v>1386</v>
      </c>
    </row>
    <row r="5004" spans="1:19" ht="25.5">
      <c r="A5004" s="111" t="s">
        <v>5061</v>
      </c>
      <c r="B5004" s="143">
        <v>44362</v>
      </c>
      <c r="C5004" s="111" t="s">
        <v>5062</v>
      </c>
      <c r="D5004" s="143">
        <v>44362</v>
      </c>
      <c r="E5004" s="111" t="s">
        <v>1387</v>
      </c>
      <c r="F5004" s="111" t="s">
        <v>954</v>
      </c>
      <c r="G5004" s="111" t="s">
        <v>76</v>
      </c>
      <c r="H5004" s="111" t="s">
        <v>54</v>
      </c>
      <c r="I5004" s="111" t="s">
        <v>3349</v>
      </c>
      <c r="J5004" s="112">
        <v>10</v>
      </c>
      <c r="K5004" s="112">
        <v>9950</v>
      </c>
      <c r="L5004" s="112">
        <v>99500</v>
      </c>
      <c r="M5004" s="112">
        <v>23.6905</v>
      </c>
      <c r="N5004" s="112">
        <v>236.905</v>
      </c>
      <c r="O5004" s="112">
        <v>0</v>
      </c>
      <c r="P5004" s="112">
        <v>0</v>
      </c>
      <c r="Q5004" s="112">
        <v>9973.6905000000006</v>
      </c>
      <c r="R5004" s="112">
        <v>99736.904999999999</v>
      </c>
      <c r="S5004" s="111" t="s">
        <v>1386</v>
      </c>
    </row>
    <row r="5005" spans="1:19">
      <c r="A5005" s="111" t="s">
        <v>5061</v>
      </c>
      <c r="B5005" s="143">
        <v>44362</v>
      </c>
      <c r="C5005" s="111" t="s">
        <v>5062</v>
      </c>
      <c r="D5005" s="143">
        <v>44362</v>
      </c>
      <c r="E5005" s="111" t="s">
        <v>1387</v>
      </c>
      <c r="F5005" s="111" t="s">
        <v>954</v>
      </c>
      <c r="G5005" s="111" t="s">
        <v>76</v>
      </c>
      <c r="H5005" s="111" t="s">
        <v>54</v>
      </c>
      <c r="I5005" s="111" t="s">
        <v>1436</v>
      </c>
      <c r="J5005" s="112">
        <v>100</v>
      </c>
      <c r="K5005" s="112">
        <v>1176</v>
      </c>
      <c r="L5005" s="112">
        <v>117600</v>
      </c>
      <c r="M5005" s="112">
        <v>2.8</v>
      </c>
      <c r="N5005" s="112">
        <v>280</v>
      </c>
      <c r="O5005" s="112">
        <v>0</v>
      </c>
      <c r="P5005" s="112">
        <v>0</v>
      </c>
      <c r="Q5005" s="112">
        <v>1178.8</v>
      </c>
      <c r="R5005" s="112">
        <v>117880</v>
      </c>
      <c r="S5005" s="111" t="s">
        <v>1386</v>
      </c>
    </row>
    <row r="5006" spans="1:19">
      <c r="A5006" s="111" t="s">
        <v>5061</v>
      </c>
      <c r="B5006" s="143">
        <v>44362</v>
      </c>
      <c r="C5006" s="111" t="s">
        <v>5062</v>
      </c>
      <c r="D5006" s="143">
        <v>44362</v>
      </c>
      <c r="E5006" s="111" t="s">
        <v>1387</v>
      </c>
      <c r="F5006" s="111" t="s">
        <v>954</v>
      </c>
      <c r="G5006" s="111" t="s">
        <v>76</v>
      </c>
      <c r="H5006" s="111" t="s">
        <v>54</v>
      </c>
      <c r="I5006" s="111" t="s">
        <v>1127</v>
      </c>
      <c r="J5006" s="112">
        <v>60</v>
      </c>
      <c r="K5006" s="112">
        <v>1419</v>
      </c>
      <c r="L5006" s="112">
        <v>85140</v>
      </c>
      <c r="M5006" s="112">
        <v>3.3786</v>
      </c>
      <c r="N5006" s="112">
        <v>202.71600000000001</v>
      </c>
      <c r="O5006" s="112">
        <v>0</v>
      </c>
      <c r="P5006" s="112">
        <v>0</v>
      </c>
      <c r="Q5006" s="112">
        <v>1422.3786</v>
      </c>
      <c r="R5006" s="112">
        <v>85342.716</v>
      </c>
      <c r="S5006" s="111" t="s">
        <v>1386</v>
      </c>
    </row>
    <row r="5007" spans="1:19" ht="25.5">
      <c r="A5007" s="111" t="s">
        <v>5063</v>
      </c>
      <c r="B5007" s="143">
        <v>44362</v>
      </c>
      <c r="C5007" s="111" t="s">
        <v>5064</v>
      </c>
      <c r="D5007" s="143">
        <v>44362</v>
      </c>
      <c r="E5007" s="111" t="s">
        <v>1387</v>
      </c>
      <c r="F5007" s="111" t="s">
        <v>55</v>
      </c>
      <c r="G5007" s="111" t="s">
        <v>1026</v>
      </c>
      <c r="H5007" s="111" t="s">
        <v>54</v>
      </c>
      <c r="I5007" s="111" t="s">
        <v>1429</v>
      </c>
      <c r="J5007" s="112">
        <v>5</v>
      </c>
      <c r="K5007" s="112">
        <v>9035</v>
      </c>
      <c r="L5007" s="112">
        <v>45175</v>
      </c>
      <c r="M5007" s="112">
        <v>21.511900000000001</v>
      </c>
      <c r="N5007" s="112">
        <v>107.5595</v>
      </c>
      <c r="O5007" s="112">
        <v>0</v>
      </c>
      <c r="P5007" s="112">
        <v>0</v>
      </c>
      <c r="Q5007" s="112">
        <v>9056.5118999999995</v>
      </c>
      <c r="R5007" s="112">
        <v>45282.559500000003</v>
      </c>
      <c r="S5007" s="111" t="s">
        <v>1386</v>
      </c>
    </row>
    <row r="5008" spans="1:19">
      <c r="A5008" s="111" t="s">
        <v>5063</v>
      </c>
      <c r="B5008" s="143">
        <v>44362</v>
      </c>
      <c r="C5008" s="111" t="s">
        <v>5064</v>
      </c>
      <c r="D5008" s="143">
        <v>44362</v>
      </c>
      <c r="E5008" s="111" t="s">
        <v>1387</v>
      </c>
      <c r="F5008" s="111" t="s">
        <v>55</v>
      </c>
      <c r="G5008" s="111" t="s">
        <v>1026</v>
      </c>
      <c r="H5008" s="111" t="s">
        <v>54</v>
      </c>
      <c r="I5008" s="111" t="s">
        <v>1283</v>
      </c>
      <c r="J5008" s="112">
        <v>20</v>
      </c>
      <c r="K5008" s="112">
        <v>1244</v>
      </c>
      <c r="L5008" s="112">
        <v>24880</v>
      </c>
      <c r="M5008" s="112">
        <v>2.9619</v>
      </c>
      <c r="N5008" s="112">
        <v>59.238</v>
      </c>
      <c r="O5008" s="112">
        <v>0</v>
      </c>
      <c r="P5008" s="112">
        <v>0</v>
      </c>
      <c r="Q5008" s="112">
        <v>1246.9619</v>
      </c>
      <c r="R5008" s="112">
        <v>24939.238000000001</v>
      </c>
      <c r="S5008" s="111" t="s">
        <v>1386</v>
      </c>
    </row>
    <row r="5009" spans="1:19">
      <c r="A5009" s="111" t="s">
        <v>5063</v>
      </c>
      <c r="B5009" s="143">
        <v>44362</v>
      </c>
      <c r="C5009" s="111" t="s">
        <v>5064</v>
      </c>
      <c r="D5009" s="143">
        <v>44362</v>
      </c>
      <c r="E5009" s="111" t="s">
        <v>1387</v>
      </c>
      <c r="F5009" s="111" t="s">
        <v>55</v>
      </c>
      <c r="G5009" s="111" t="s">
        <v>1026</v>
      </c>
      <c r="H5009" s="111" t="s">
        <v>54</v>
      </c>
      <c r="I5009" s="111" t="s">
        <v>1127</v>
      </c>
      <c r="J5009" s="112">
        <v>60</v>
      </c>
      <c r="K5009" s="112">
        <v>1419</v>
      </c>
      <c r="L5009" s="112">
        <v>85140</v>
      </c>
      <c r="M5009" s="112">
        <v>3.3786</v>
      </c>
      <c r="N5009" s="112">
        <v>202.71600000000001</v>
      </c>
      <c r="O5009" s="112">
        <v>0</v>
      </c>
      <c r="P5009" s="112">
        <v>0</v>
      </c>
      <c r="Q5009" s="112">
        <v>1422.3786</v>
      </c>
      <c r="R5009" s="112">
        <v>85342.716</v>
      </c>
      <c r="S5009" s="111" t="s">
        <v>1386</v>
      </c>
    </row>
    <row r="5010" spans="1:19">
      <c r="A5010" s="111" t="s">
        <v>5063</v>
      </c>
      <c r="B5010" s="143">
        <v>44362</v>
      </c>
      <c r="C5010" s="111" t="s">
        <v>5064</v>
      </c>
      <c r="D5010" s="143">
        <v>44362</v>
      </c>
      <c r="E5010" s="111" t="s">
        <v>1387</v>
      </c>
      <c r="F5010" s="111" t="s">
        <v>55</v>
      </c>
      <c r="G5010" s="111" t="s">
        <v>1026</v>
      </c>
      <c r="H5010" s="111" t="s">
        <v>54</v>
      </c>
      <c r="I5010" s="111" t="s">
        <v>1308</v>
      </c>
      <c r="J5010" s="112">
        <v>3</v>
      </c>
      <c r="K5010" s="112">
        <v>9850</v>
      </c>
      <c r="L5010" s="112">
        <v>29550</v>
      </c>
      <c r="M5010" s="112">
        <v>23.452400000000001</v>
      </c>
      <c r="N5010" s="112">
        <v>70.357200000000006</v>
      </c>
      <c r="O5010" s="112">
        <v>0</v>
      </c>
      <c r="P5010" s="112">
        <v>0</v>
      </c>
      <c r="Q5010" s="112">
        <v>9873.4524000000001</v>
      </c>
      <c r="R5010" s="112">
        <v>29620.357199999999</v>
      </c>
      <c r="S5010" s="111" t="s">
        <v>1386</v>
      </c>
    </row>
    <row r="5011" spans="1:19">
      <c r="A5011" s="111" t="s">
        <v>5065</v>
      </c>
      <c r="B5011" s="143">
        <v>44362</v>
      </c>
      <c r="C5011" s="111" t="s">
        <v>5066</v>
      </c>
      <c r="D5011" s="143">
        <v>44362</v>
      </c>
      <c r="E5011" s="111" t="s">
        <v>1387</v>
      </c>
      <c r="F5011" s="111" t="s">
        <v>59</v>
      </c>
      <c r="G5011" s="111" t="s">
        <v>54</v>
      </c>
      <c r="H5011" s="111" t="s">
        <v>54</v>
      </c>
      <c r="I5011" s="111" t="s">
        <v>1127</v>
      </c>
      <c r="J5011" s="112">
        <v>40</v>
      </c>
      <c r="K5011" s="112">
        <v>1419</v>
      </c>
      <c r="L5011" s="112">
        <v>56760</v>
      </c>
      <c r="M5011" s="112">
        <v>3.3786</v>
      </c>
      <c r="N5011" s="112">
        <v>135.14400000000001</v>
      </c>
      <c r="O5011" s="112">
        <v>0</v>
      </c>
      <c r="P5011" s="112">
        <v>0</v>
      </c>
      <c r="Q5011" s="112">
        <v>1422.3786</v>
      </c>
      <c r="R5011" s="112">
        <v>56895.144</v>
      </c>
      <c r="S5011" s="111" t="s">
        <v>1386</v>
      </c>
    </row>
    <row r="5012" spans="1:19">
      <c r="A5012" s="111" t="s">
        <v>5065</v>
      </c>
      <c r="B5012" s="143">
        <v>44362</v>
      </c>
      <c r="C5012" s="111" t="s">
        <v>5066</v>
      </c>
      <c r="D5012" s="143">
        <v>44362</v>
      </c>
      <c r="E5012" s="111" t="s">
        <v>1387</v>
      </c>
      <c r="F5012" s="111" t="s">
        <v>59</v>
      </c>
      <c r="G5012" s="111" t="s">
        <v>54</v>
      </c>
      <c r="H5012" s="111" t="s">
        <v>54</v>
      </c>
      <c r="I5012" s="111" t="s">
        <v>1286</v>
      </c>
      <c r="J5012" s="112">
        <v>20</v>
      </c>
      <c r="K5012" s="112">
        <v>1361</v>
      </c>
      <c r="L5012" s="112">
        <v>27220</v>
      </c>
      <c r="M5012" s="112">
        <v>3.2404999999999999</v>
      </c>
      <c r="N5012" s="112">
        <v>64.81</v>
      </c>
      <c r="O5012" s="112">
        <v>0</v>
      </c>
      <c r="P5012" s="112">
        <v>0</v>
      </c>
      <c r="Q5012" s="112">
        <v>1364.2405000000001</v>
      </c>
      <c r="R5012" s="112">
        <v>27284.81</v>
      </c>
      <c r="S5012" s="111" t="s">
        <v>1386</v>
      </c>
    </row>
    <row r="5013" spans="1:19">
      <c r="A5013" s="111" t="s">
        <v>5067</v>
      </c>
      <c r="B5013" s="143">
        <v>44362</v>
      </c>
      <c r="C5013" s="111" t="s">
        <v>5068</v>
      </c>
      <c r="D5013" s="143">
        <v>44362</v>
      </c>
      <c r="E5013" s="111" t="s">
        <v>1387</v>
      </c>
      <c r="F5013" s="111" t="s">
        <v>993</v>
      </c>
      <c r="G5013" s="111" t="s">
        <v>1397</v>
      </c>
      <c r="H5013" s="111" t="s">
        <v>54</v>
      </c>
      <c r="I5013" s="111" t="s">
        <v>1127</v>
      </c>
      <c r="J5013" s="112">
        <v>40</v>
      </c>
      <c r="K5013" s="112">
        <v>1419</v>
      </c>
      <c r="L5013" s="112">
        <v>56760</v>
      </c>
      <c r="M5013" s="112">
        <v>3.3786</v>
      </c>
      <c r="N5013" s="112">
        <v>135.14400000000001</v>
      </c>
      <c r="O5013" s="112">
        <v>0</v>
      </c>
      <c r="P5013" s="112">
        <v>0</v>
      </c>
      <c r="Q5013" s="112">
        <v>1422.3786</v>
      </c>
      <c r="R5013" s="112">
        <v>56895.144</v>
      </c>
      <c r="S5013" s="111" t="s">
        <v>1386</v>
      </c>
    </row>
    <row r="5014" spans="1:19">
      <c r="A5014" s="111" t="s">
        <v>5067</v>
      </c>
      <c r="B5014" s="143">
        <v>44362</v>
      </c>
      <c r="C5014" s="111" t="s">
        <v>5068</v>
      </c>
      <c r="D5014" s="143">
        <v>44362</v>
      </c>
      <c r="E5014" s="111" t="s">
        <v>1387</v>
      </c>
      <c r="F5014" s="111" t="s">
        <v>993</v>
      </c>
      <c r="G5014" s="111" t="s">
        <v>1397</v>
      </c>
      <c r="H5014" s="111" t="s">
        <v>54</v>
      </c>
      <c r="I5014" s="111" t="s">
        <v>1283</v>
      </c>
      <c r="J5014" s="112">
        <v>60</v>
      </c>
      <c r="K5014" s="112">
        <v>1244</v>
      </c>
      <c r="L5014" s="112">
        <v>74640</v>
      </c>
      <c r="M5014" s="112">
        <v>2.9619</v>
      </c>
      <c r="N5014" s="112">
        <v>177.714</v>
      </c>
      <c r="O5014" s="112">
        <v>0</v>
      </c>
      <c r="P5014" s="112">
        <v>0</v>
      </c>
      <c r="Q5014" s="112">
        <v>1246.9619</v>
      </c>
      <c r="R5014" s="112">
        <v>74817.714000000007</v>
      </c>
      <c r="S5014" s="111" t="s">
        <v>1386</v>
      </c>
    </row>
    <row r="5015" spans="1:19">
      <c r="A5015" s="111" t="s">
        <v>5067</v>
      </c>
      <c r="B5015" s="143">
        <v>44362</v>
      </c>
      <c r="C5015" s="111" t="s">
        <v>5068</v>
      </c>
      <c r="D5015" s="143">
        <v>44362</v>
      </c>
      <c r="E5015" s="111" t="s">
        <v>1387</v>
      </c>
      <c r="F5015" s="111" t="s">
        <v>993</v>
      </c>
      <c r="G5015" s="111" t="s">
        <v>1397</v>
      </c>
      <c r="H5015" s="111" t="s">
        <v>54</v>
      </c>
      <c r="I5015" s="111" t="s">
        <v>1338</v>
      </c>
      <c r="J5015" s="112">
        <v>40</v>
      </c>
      <c r="K5015" s="112">
        <v>1186</v>
      </c>
      <c r="L5015" s="112">
        <v>47440</v>
      </c>
      <c r="M5015" s="112">
        <v>2.8237999999999999</v>
      </c>
      <c r="N5015" s="112">
        <v>112.952</v>
      </c>
      <c r="O5015" s="112">
        <v>0</v>
      </c>
      <c r="P5015" s="112">
        <v>0</v>
      </c>
      <c r="Q5015" s="112">
        <v>1188.8237999999999</v>
      </c>
      <c r="R5015" s="112">
        <v>47552.951999999997</v>
      </c>
      <c r="S5015" s="111" t="s">
        <v>1386</v>
      </c>
    </row>
    <row r="5016" spans="1:19">
      <c r="A5016" s="111" t="s">
        <v>5067</v>
      </c>
      <c r="B5016" s="143">
        <v>44362</v>
      </c>
      <c r="C5016" s="111" t="s">
        <v>5068</v>
      </c>
      <c r="D5016" s="143">
        <v>44362</v>
      </c>
      <c r="E5016" s="111" t="s">
        <v>1387</v>
      </c>
      <c r="F5016" s="111" t="s">
        <v>993</v>
      </c>
      <c r="G5016" s="111" t="s">
        <v>1397</v>
      </c>
      <c r="H5016" s="111" t="s">
        <v>54</v>
      </c>
      <c r="I5016" s="111" t="s">
        <v>1334</v>
      </c>
      <c r="J5016" s="112">
        <v>36</v>
      </c>
      <c r="K5016" s="112">
        <v>1400</v>
      </c>
      <c r="L5016" s="112">
        <v>50400</v>
      </c>
      <c r="M5016" s="112">
        <v>3.3332999999999999</v>
      </c>
      <c r="N5016" s="112">
        <v>119.9988</v>
      </c>
      <c r="O5016" s="112">
        <v>0</v>
      </c>
      <c r="P5016" s="112">
        <v>0</v>
      </c>
      <c r="Q5016" s="112">
        <v>1403.3333</v>
      </c>
      <c r="R5016" s="112">
        <v>50519.998800000001</v>
      </c>
      <c r="S5016" s="111" t="s">
        <v>1386</v>
      </c>
    </row>
    <row r="5017" spans="1:19">
      <c r="A5017" s="111" t="s">
        <v>5069</v>
      </c>
      <c r="B5017" s="143">
        <v>44362</v>
      </c>
      <c r="C5017" s="111" t="s">
        <v>5070</v>
      </c>
      <c r="D5017" s="143">
        <v>44362</v>
      </c>
      <c r="E5017" s="111" t="s">
        <v>1387</v>
      </c>
      <c r="F5017" s="111" t="s">
        <v>71</v>
      </c>
      <c r="G5017" s="111" t="s">
        <v>1394</v>
      </c>
      <c r="H5017" s="111" t="s">
        <v>54</v>
      </c>
      <c r="I5017" s="111" t="s">
        <v>1286</v>
      </c>
      <c r="J5017" s="112">
        <v>60</v>
      </c>
      <c r="K5017" s="112">
        <v>1361</v>
      </c>
      <c r="L5017" s="112">
        <v>81660</v>
      </c>
      <c r="M5017" s="112">
        <v>3.2404999999999999</v>
      </c>
      <c r="N5017" s="112">
        <v>194.43</v>
      </c>
      <c r="O5017" s="112">
        <v>0</v>
      </c>
      <c r="P5017" s="112">
        <v>0</v>
      </c>
      <c r="Q5017" s="112">
        <v>1364.2405000000001</v>
      </c>
      <c r="R5017" s="112">
        <v>81854.429999999993</v>
      </c>
      <c r="S5017" s="111" t="s">
        <v>1386</v>
      </c>
    </row>
    <row r="5018" spans="1:19">
      <c r="A5018" s="111" t="s">
        <v>5069</v>
      </c>
      <c r="B5018" s="143">
        <v>44362</v>
      </c>
      <c r="C5018" s="111" t="s">
        <v>5070</v>
      </c>
      <c r="D5018" s="143">
        <v>44362</v>
      </c>
      <c r="E5018" s="111" t="s">
        <v>1387</v>
      </c>
      <c r="F5018" s="111" t="s">
        <v>71</v>
      </c>
      <c r="G5018" s="111" t="s">
        <v>1394</v>
      </c>
      <c r="H5018" s="111" t="s">
        <v>54</v>
      </c>
      <c r="I5018" s="111" t="s">
        <v>1127</v>
      </c>
      <c r="J5018" s="112">
        <v>60</v>
      </c>
      <c r="K5018" s="112">
        <v>1419</v>
      </c>
      <c r="L5018" s="112">
        <v>85140</v>
      </c>
      <c r="M5018" s="112">
        <v>3.3786</v>
      </c>
      <c r="N5018" s="112">
        <v>202.71600000000001</v>
      </c>
      <c r="O5018" s="112">
        <v>0</v>
      </c>
      <c r="P5018" s="112">
        <v>0</v>
      </c>
      <c r="Q5018" s="112">
        <v>1422.3786</v>
      </c>
      <c r="R5018" s="112">
        <v>85342.716</v>
      </c>
      <c r="S5018" s="111" t="s">
        <v>1386</v>
      </c>
    </row>
    <row r="5019" spans="1:19" ht="25.5">
      <c r="A5019" s="111" t="s">
        <v>5071</v>
      </c>
      <c r="B5019" s="143">
        <v>44362</v>
      </c>
      <c r="C5019" s="111" t="s">
        <v>5072</v>
      </c>
      <c r="D5019" s="143">
        <v>44362</v>
      </c>
      <c r="E5019" s="111" t="s">
        <v>1387</v>
      </c>
      <c r="F5019" s="111" t="s">
        <v>7</v>
      </c>
      <c r="G5019" s="111" t="s">
        <v>1388</v>
      </c>
      <c r="H5019" s="111" t="s">
        <v>117</v>
      </c>
      <c r="I5019" s="111" t="s">
        <v>1429</v>
      </c>
      <c r="J5019" s="112">
        <v>5</v>
      </c>
      <c r="K5019" s="112">
        <v>9035</v>
      </c>
      <c r="L5019" s="112">
        <v>45175</v>
      </c>
      <c r="M5019" s="112">
        <v>21.511900000000001</v>
      </c>
      <c r="N5019" s="112">
        <v>107.5595</v>
      </c>
      <c r="O5019" s="112">
        <v>0</v>
      </c>
      <c r="P5019" s="112">
        <v>0</v>
      </c>
      <c r="Q5019" s="112">
        <v>9056.5118999999995</v>
      </c>
      <c r="R5019" s="112">
        <v>45282.559500000003</v>
      </c>
      <c r="S5019" s="111" t="s">
        <v>1386</v>
      </c>
    </row>
    <row r="5020" spans="1:19">
      <c r="A5020" s="111" t="s">
        <v>5071</v>
      </c>
      <c r="B5020" s="143">
        <v>44362</v>
      </c>
      <c r="C5020" s="111" t="s">
        <v>5072</v>
      </c>
      <c r="D5020" s="143">
        <v>44362</v>
      </c>
      <c r="E5020" s="111" t="s">
        <v>1387</v>
      </c>
      <c r="F5020" s="111" t="s">
        <v>7</v>
      </c>
      <c r="G5020" s="111" t="s">
        <v>1388</v>
      </c>
      <c r="H5020" s="111" t="s">
        <v>117</v>
      </c>
      <c r="I5020" s="111" t="s">
        <v>1286</v>
      </c>
      <c r="J5020" s="112">
        <v>30</v>
      </c>
      <c r="K5020" s="112">
        <v>1361</v>
      </c>
      <c r="L5020" s="112">
        <v>40830</v>
      </c>
      <c r="M5020" s="112">
        <v>3.2404999999999999</v>
      </c>
      <c r="N5020" s="112">
        <v>97.215000000000003</v>
      </c>
      <c r="O5020" s="112">
        <v>0</v>
      </c>
      <c r="P5020" s="112">
        <v>0</v>
      </c>
      <c r="Q5020" s="112">
        <v>1364.2405000000001</v>
      </c>
      <c r="R5020" s="112">
        <v>40927.214999999997</v>
      </c>
      <c r="S5020" s="111" t="s">
        <v>1386</v>
      </c>
    </row>
    <row r="5021" spans="1:19">
      <c r="A5021" s="111" t="s">
        <v>5073</v>
      </c>
      <c r="B5021" s="143">
        <v>44362</v>
      </c>
      <c r="C5021" s="111" t="s">
        <v>5074</v>
      </c>
      <c r="D5021" s="143">
        <v>44362</v>
      </c>
      <c r="E5021" s="111" t="s">
        <v>1387</v>
      </c>
      <c r="F5021" s="111" t="s">
        <v>6</v>
      </c>
      <c r="G5021" s="111" t="s">
        <v>1388</v>
      </c>
      <c r="H5021" s="111" t="s">
        <v>117</v>
      </c>
      <c r="I5021" s="111" t="s">
        <v>1308</v>
      </c>
      <c r="J5021" s="112">
        <v>5</v>
      </c>
      <c r="K5021" s="112">
        <v>9850</v>
      </c>
      <c r="L5021" s="112">
        <v>49250</v>
      </c>
      <c r="M5021" s="112">
        <v>23.452400000000001</v>
      </c>
      <c r="N5021" s="112">
        <v>117.262</v>
      </c>
      <c r="O5021" s="112">
        <v>0</v>
      </c>
      <c r="P5021" s="112">
        <v>0</v>
      </c>
      <c r="Q5021" s="112">
        <v>9873.4524000000001</v>
      </c>
      <c r="R5021" s="112">
        <v>49367.262000000002</v>
      </c>
      <c r="S5021" s="111" t="s">
        <v>1386</v>
      </c>
    </row>
    <row r="5022" spans="1:19">
      <c r="A5022" s="111" t="s">
        <v>5073</v>
      </c>
      <c r="B5022" s="143">
        <v>44362</v>
      </c>
      <c r="C5022" s="111" t="s">
        <v>5074</v>
      </c>
      <c r="D5022" s="143">
        <v>44362</v>
      </c>
      <c r="E5022" s="111" t="s">
        <v>1387</v>
      </c>
      <c r="F5022" s="111" t="s">
        <v>6</v>
      </c>
      <c r="G5022" s="111" t="s">
        <v>1388</v>
      </c>
      <c r="H5022" s="111" t="s">
        <v>117</v>
      </c>
      <c r="I5022" s="111" t="s">
        <v>1338</v>
      </c>
      <c r="J5022" s="112">
        <v>40</v>
      </c>
      <c r="K5022" s="112">
        <v>1186</v>
      </c>
      <c r="L5022" s="112">
        <v>47440</v>
      </c>
      <c r="M5022" s="112">
        <v>2.8237999999999999</v>
      </c>
      <c r="N5022" s="112">
        <v>112.952</v>
      </c>
      <c r="O5022" s="112">
        <v>0</v>
      </c>
      <c r="P5022" s="112">
        <v>0</v>
      </c>
      <c r="Q5022" s="112">
        <v>1188.8237999999999</v>
      </c>
      <c r="R5022" s="112">
        <v>47552.951999999997</v>
      </c>
      <c r="S5022" s="111" t="s">
        <v>1386</v>
      </c>
    </row>
    <row r="5023" spans="1:19">
      <c r="A5023" s="111" t="s">
        <v>5075</v>
      </c>
      <c r="B5023" s="143">
        <v>44362</v>
      </c>
      <c r="C5023" s="111" t="s">
        <v>5076</v>
      </c>
      <c r="D5023" s="143">
        <v>44362</v>
      </c>
      <c r="E5023" s="111" t="s">
        <v>1387</v>
      </c>
      <c r="F5023" s="111" t="s">
        <v>114</v>
      </c>
      <c r="G5023" s="111" t="s">
        <v>1398</v>
      </c>
      <c r="H5023" s="111" t="s">
        <v>117</v>
      </c>
      <c r="I5023" s="111" t="s">
        <v>1334</v>
      </c>
      <c r="J5023" s="112">
        <v>40</v>
      </c>
      <c r="K5023" s="112">
        <v>1400</v>
      </c>
      <c r="L5023" s="112">
        <v>56000</v>
      </c>
      <c r="M5023" s="112">
        <v>3.3332999999999999</v>
      </c>
      <c r="N5023" s="112">
        <v>133.33199999999999</v>
      </c>
      <c r="O5023" s="112">
        <v>0</v>
      </c>
      <c r="P5023" s="112">
        <v>0</v>
      </c>
      <c r="Q5023" s="112">
        <v>1403.3333</v>
      </c>
      <c r="R5023" s="112">
        <v>56133.332000000002</v>
      </c>
      <c r="S5023" s="111" t="s">
        <v>1386</v>
      </c>
    </row>
    <row r="5024" spans="1:19">
      <c r="A5024" s="111" t="s">
        <v>5075</v>
      </c>
      <c r="B5024" s="143">
        <v>44362</v>
      </c>
      <c r="C5024" s="111" t="s">
        <v>5076</v>
      </c>
      <c r="D5024" s="143">
        <v>44362</v>
      </c>
      <c r="E5024" s="111" t="s">
        <v>1387</v>
      </c>
      <c r="F5024" s="111" t="s">
        <v>114</v>
      </c>
      <c r="G5024" s="111" t="s">
        <v>1398</v>
      </c>
      <c r="H5024" s="111" t="s">
        <v>117</v>
      </c>
      <c r="I5024" s="111" t="s">
        <v>1286</v>
      </c>
      <c r="J5024" s="112">
        <v>40</v>
      </c>
      <c r="K5024" s="112">
        <v>1361</v>
      </c>
      <c r="L5024" s="112">
        <v>54440</v>
      </c>
      <c r="M5024" s="112">
        <v>3.2404999999999999</v>
      </c>
      <c r="N5024" s="112">
        <v>129.62</v>
      </c>
      <c r="O5024" s="112">
        <v>0</v>
      </c>
      <c r="P5024" s="112">
        <v>0</v>
      </c>
      <c r="Q5024" s="112">
        <v>1364.2405000000001</v>
      </c>
      <c r="R5024" s="112">
        <v>54569.62</v>
      </c>
      <c r="S5024" s="111" t="s">
        <v>1386</v>
      </c>
    </row>
    <row r="5025" spans="1:19">
      <c r="A5025" s="111" t="s">
        <v>5077</v>
      </c>
      <c r="B5025" s="143">
        <v>44362</v>
      </c>
      <c r="C5025" s="111" t="s">
        <v>5078</v>
      </c>
      <c r="D5025" s="143">
        <v>44362</v>
      </c>
      <c r="E5025" s="111" t="s">
        <v>1387</v>
      </c>
      <c r="F5025" s="111" t="s">
        <v>115</v>
      </c>
      <c r="G5025" s="111" t="s">
        <v>1398</v>
      </c>
      <c r="H5025" s="111" t="s">
        <v>117</v>
      </c>
      <c r="I5025" s="111" t="s">
        <v>1126</v>
      </c>
      <c r="J5025" s="112">
        <v>5</v>
      </c>
      <c r="K5025" s="112">
        <v>9045</v>
      </c>
      <c r="L5025" s="112">
        <v>45225</v>
      </c>
      <c r="M5025" s="112">
        <v>21.535699999999999</v>
      </c>
      <c r="N5025" s="112">
        <v>107.6785</v>
      </c>
      <c r="O5025" s="112">
        <v>0</v>
      </c>
      <c r="P5025" s="112">
        <v>0</v>
      </c>
      <c r="Q5025" s="112">
        <v>9066.5357000000004</v>
      </c>
      <c r="R5025" s="112">
        <v>45332.678500000002</v>
      </c>
      <c r="S5025" s="111" t="s">
        <v>1386</v>
      </c>
    </row>
    <row r="5026" spans="1:19">
      <c r="A5026" s="111" t="s">
        <v>5077</v>
      </c>
      <c r="B5026" s="143">
        <v>44362</v>
      </c>
      <c r="C5026" s="111" t="s">
        <v>5078</v>
      </c>
      <c r="D5026" s="143">
        <v>44362</v>
      </c>
      <c r="E5026" s="111" t="s">
        <v>1387</v>
      </c>
      <c r="F5026" s="111" t="s">
        <v>115</v>
      </c>
      <c r="G5026" s="111" t="s">
        <v>1398</v>
      </c>
      <c r="H5026" s="111" t="s">
        <v>117</v>
      </c>
      <c r="I5026" s="111" t="s">
        <v>1308</v>
      </c>
      <c r="J5026" s="112">
        <v>5</v>
      </c>
      <c r="K5026" s="112">
        <v>9850</v>
      </c>
      <c r="L5026" s="112">
        <v>49250</v>
      </c>
      <c r="M5026" s="112">
        <v>23.452400000000001</v>
      </c>
      <c r="N5026" s="112">
        <v>117.262</v>
      </c>
      <c r="O5026" s="112">
        <v>0</v>
      </c>
      <c r="P5026" s="112">
        <v>0</v>
      </c>
      <c r="Q5026" s="112">
        <v>9873.4524000000001</v>
      </c>
      <c r="R5026" s="112">
        <v>49367.262000000002</v>
      </c>
      <c r="S5026" s="111" t="s">
        <v>1386</v>
      </c>
    </row>
    <row r="5027" spans="1:19">
      <c r="A5027" s="111" t="s">
        <v>5079</v>
      </c>
      <c r="B5027" s="143">
        <v>44362</v>
      </c>
      <c r="C5027" s="111" t="s">
        <v>5080</v>
      </c>
      <c r="D5027" s="143">
        <v>44362</v>
      </c>
      <c r="E5027" s="111" t="s">
        <v>1387</v>
      </c>
      <c r="F5027" s="111" t="s">
        <v>110</v>
      </c>
      <c r="G5027" s="111" t="s">
        <v>1071</v>
      </c>
      <c r="H5027" s="111" t="s">
        <v>117</v>
      </c>
      <c r="I5027" s="111" t="s">
        <v>1334</v>
      </c>
      <c r="J5027" s="112">
        <v>180</v>
      </c>
      <c r="K5027" s="112">
        <v>1400</v>
      </c>
      <c r="L5027" s="112">
        <v>252000</v>
      </c>
      <c r="M5027" s="112">
        <v>3.3332999999999999</v>
      </c>
      <c r="N5027" s="112">
        <v>599.99400000000003</v>
      </c>
      <c r="O5027" s="112">
        <v>0</v>
      </c>
      <c r="P5027" s="112">
        <v>0</v>
      </c>
      <c r="Q5027" s="112">
        <v>1403.3333</v>
      </c>
      <c r="R5027" s="112">
        <v>252599.99400000001</v>
      </c>
      <c r="S5027" s="111" t="s">
        <v>1386</v>
      </c>
    </row>
    <row r="5028" spans="1:19">
      <c r="A5028" s="111" t="s">
        <v>5079</v>
      </c>
      <c r="B5028" s="143">
        <v>44362</v>
      </c>
      <c r="C5028" s="111" t="s">
        <v>5080</v>
      </c>
      <c r="D5028" s="143">
        <v>44362</v>
      </c>
      <c r="E5028" s="111" t="s">
        <v>1387</v>
      </c>
      <c r="F5028" s="111" t="s">
        <v>110</v>
      </c>
      <c r="G5028" s="111" t="s">
        <v>1071</v>
      </c>
      <c r="H5028" s="111" t="s">
        <v>117</v>
      </c>
      <c r="I5028" s="111" t="s">
        <v>1286</v>
      </c>
      <c r="J5028" s="112">
        <v>183</v>
      </c>
      <c r="K5028" s="112">
        <v>1361</v>
      </c>
      <c r="L5028" s="112">
        <v>249063</v>
      </c>
      <c r="M5028" s="112">
        <v>3.2404999999999999</v>
      </c>
      <c r="N5028" s="112">
        <v>593.01149999999996</v>
      </c>
      <c r="O5028" s="112">
        <v>0</v>
      </c>
      <c r="P5028" s="112">
        <v>0</v>
      </c>
      <c r="Q5028" s="112">
        <v>1364.2405000000001</v>
      </c>
      <c r="R5028" s="112">
        <v>249656.01149999999</v>
      </c>
      <c r="S5028" s="111" t="s">
        <v>1386</v>
      </c>
    </row>
    <row r="5029" spans="1:19">
      <c r="A5029" s="111" t="s">
        <v>5081</v>
      </c>
      <c r="B5029" s="143">
        <v>44362</v>
      </c>
      <c r="C5029" s="111" t="s">
        <v>5082</v>
      </c>
      <c r="D5029" s="143">
        <v>44362</v>
      </c>
      <c r="E5029" s="111" t="s">
        <v>1387</v>
      </c>
      <c r="F5029" s="111" t="s">
        <v>1378</v>
      </c>
      <c r="G5029" s="111" t="s">
        <v>117</v>
      </c>
      <c r="H5029" s="111" t="s">
        <v>117</v>
      </c>
      <c r="I5029" s="111" t="s">
        <v>1338</v>
      </c>
      <c r="J5029" s="112">
        <v>40</v>
      </c>
      <c r="K5029" s="112">
        <v>1186</v>
      </c>
      <c r="L5029" s="112">
        <v>47440</v>
      </c>
      <c r="M5029" s="112">
        <v>2.8237999999999999</v>
      </c>
      <c r="N5029" s="112">
        <v>112.952</v>
      </c>
      <c r="O5029" s="112">
        <v>0</v>
      </c>
      <c r="P5029" s="112">
        <v>0</v>
      </c>
      <c r="Q5029" s="112">
        <v>1188.8237999999999</v>
      </c>
      <c r="R5029" s="112">
        <v>47552.951999999997</v>
      </c>
      <c r="S5029" s="111" t="s">
        <v>1386</v>
      </c>
    </row>
    <row r="5030" spans="1:19">
      <c r="A5030" s="111" t="s">
        <v>5083</v>
      </c>
      <c r="B5030" s="143">
        <v>44362</v>
      </c>
      <c r="C5030" s="111" t="s">
        <v>5084</v>
      </c>
      <c r="D5030" s="143">
        <v>44362</v>
      </c>
      <c r="E5030" s="111" t="s">
        <v>1387</v>
      </c>
      <c r="F5030" s="111" t="s">
        <v>878</v>
      </c>
      <c r="G5030" s="111" t="s">
        <v>1399</v>
      </c>
      <c r="H5030" s="111" t="s">
        <v>117</v>
      </c>
      <c r="I5030" s="111" t="s">
        <v>1334</v>
      </c>
      <c r="J5030" s="112">
        <v>20</v>
      </c>
      <c r="K5030" s="112">
        <v>1400</v>
      </c>
      <c r="L5030" s="112">
        <v>28000</v>
      </c>
      <c r="M5030" s="112">
        <v>3.3332999999999999</v>
      </c>
      <c r="N5030" s="112">
        <v>66.665999999999997</v>
      </c>
      <c r="O5030" s="112">
        <v>0</v>
      </c>
      <c r="P5030" s="112">
        <v>0</v>
      </c>
      <c r="Q5030" s="112">
        <v>1403.3333</v>
      </c>
      <c r="R5030" s="112">
        <v>28066.666000000001</v>
      </c>
      <c r="S5030" s="111" t="s">
        <v>1386</v>
      </c>
    </row>
    <row r="5031" spans="1:19">
      <c r="A5031" s="111" t="s">
        <v>5083</v>
      </c>
      <c r="B5031" s="143">
        <v>44362</v>
      </c>
      <c r="C5031" s="111" t="s">
        <v>5084</v>
      </c>
      <c r="D5031" s="143">
        <v>44362</v>
      </c>
      <c r="E5031" s="111" t="s">
        <v>1387</v>
      </c>
      <c r="F5031" s="111" t="s">
        <v>878</v>
      </c>
      <c r="G5031" s="111" t="s">
        <v>1399</v>
      </c>
      <c r="H5031" s="111" t="s">
        <v>117</v>
      </c>
      <c r="I5031" s="111" t="s">
        <v>1338</v>
      </c>
      <c r="J5031" s="112">
        <v>40</v>
      </c>
      <c r="K5031" s="112">
        <v>1186</v>
      </c>
      <c r="L5031" s="112">
        <v>47440</v>
      </c>
      <c r="M5031" s="112">
        <v>2.8237999999999999</v>
      </c>
      <c r="N5031" s="112">
        <v>112.952</v>
      </c>
      <c r="O5031" s="112">
        <v>0</v>
      </c>
      <c r="P5031" s="112">
        <v>0</v>
      </c>
      <c r="Q5031" s="112">
        <v>1188.8237999999999</v>
      </c>
      <c r="R5031" s="112">
        <v>47552.951999999997</v>
      </c>
      <c r="S5031" s="111" t="s">
        <v>1386</v>
      </c>
    </row>
    <row r="5032" spans="1:19">
      <c r="A5032" s="111" t="s">
        <v>5083</v>
      </c>
      <c r="B5032" s="143">
        <v>44362</v>
      </c>
      <c r="C5032" s="111" t="s">
        <v>5084</v>
      </c>
      <c r="D5032" s="143">
        <v>44362</v>
      </c>
      <c r="E5032" s="111" t="s">
        <v>1387</v>
      </c>
      <c r="F5032" s="111" t="s">
        <v>878</v>
      </c>
      <c r="G5032" s="111" t="s">
        <v>1399</v>
      </c>
      <c r="H5032" s="111" t="s">
        <v>117</v>
      </c>
      <c r="I5032" s="111" t="s">
        <v>1286</v>
      </c>
      <c r="J5032" s="112">
        <v>20</v>
      </c>
      <c r="K5032" s="112">
        <v>1361</v>
      </c>
      <c r="L5032" s="112">
        <v>27220</v>
      </c>
      <c r="M5032" s="112">
        <v>3.2404999999999999</v>
      </c>
      <c r="N5032" s="112">
        <v>64.81</v>
      </c>
      <c r="O5032" s="112">
        <v>0</v>
      </c>
      <c r="P5032" s="112">
        <v>0</v>
      </c>
      <c r="Q5032" s="112">
        <v>1364.2405000000001</v>
      </c>
      <c r="R5032" s="112">
        <v>27284.81</v>
      </c>
      <c r="S5032" s="111" t="s">
        <v>1386</v>
      </c>
    </row>
    <row r="5033" spans="1:19">
      <c r="A5033" s="111" t="s">
        <v>5083</v>
      </c>
      <c r="B5033" s="143">
        <v>44362</v>
      </c>
      <c r="C5033" s="111" t="s">
        <v>5084</v>
      </c>
      <c r="D5033" s="143">
        <v>44362</v>
      </c>
      <c r="E5033" s="111" t="s">
        <v>1387</v>
      </c>
      <c r="F5033" s="111" t="s">
        <v>878</v>
      </c>
      <c r="G5033" s="111" t="s">
        <v>1399</v>
      </c>
      <c r="H5033" s="111" t="s">
        <v>117</v>
      </c>
      <c r="I5033" s="111" t="s">
        <v>1436</v>
      </c>
      <c r="J5033" s="112">
        <v>20</v>
      </c>
      <c r="K5033" s="112">
        <v>1176</v>
      </c>
      <c r="L5033" s="112">
        <v>23520</v>
      </c>
      <c r="M5033" s="112">
        <v>2.8</v>
      </c>
      <c r="N5033" s="112">
        <v>56</v>
      </c>
      <c r="O5033" s="112">
        <v>0</v>
      </c>
      <c r="P5033" s="112">
        <v>0</v>
      </c>
      <c r="Q5033" s="112">
        <v>1178.8</v>
      </c>
      <c r="R5033" s="112">
        <v>23576</v>
      </c>
      <c r="S5033" s="111" t="s">
        <v>1386</v>
      </c>
    </row>
    <row r="5034" spans="1:19">
      <c r="A5034" s="111" t="s">
        <v>5085</v>
      </c>
      <c r="B5034" s="143">
        <v>44362</v>
      </c>
      <c r="C5034" s="111" t="s">
        <v>5086</v>
      </c>
      <c r="D5034" s="143">
        <v>44362</v>
      </c>
      <c r="E5034" s="111" t="s">
        <v>1387</v>
      </c>
      <c r="F5034" s="111" t="s">
        <v>56</v>
      </c>
      <c r="G5034" s="111" t="s">
        <v>57</v>
      </c>
      <c r="H5034" s="111" t="s">
        <v>54</v>
      </c>
      <c r="I5034" s="111" t="s">
        <v>1127</v>
      </c>
      <c r="J5034" s="112">
        <v>20</v>
      </c>
      <c r="K5034" s="112">
        <v>1419</v>
      </c>
      <c r="L5034" s="112">
        <v>28380</v>
      </c>
      <c r="M5034" s="112">
        <v>3.3786</v>
      </c>
      <c r="N5034" s="112">
        <v>67.572000000000003</v>
      </c>
      <c r="O5034" s="112">
        <v>0</v>
      </c>
      <c r="P5034" s="112">
        <v>0</v>
      </c>
      <c r="Q5034" s="112">
        <v>1422.3786</v>
      </c>
      <c r="R5034" s="112">
        <v>28447.572</v>
      </c>
      <c r="S5034" s="111" t="s">
        <v>1386</v>
      </c>
    </row>
    <row r="5035" spans="1:19">
      <c r="A5035" s="111" t="s">
        <v>5087</v>
      </c>
      <c r="B5035" s="143">
        <v>44362</v>
      </c>
      <c r="C5035" s="111" t="s">
        <v>5088</v>
      </c>
      <c r="D5035" s="143">
        <v>44362</v>
      </c>
      <c r="E5035" s="111" t="s">
        <v>1387</v>
      </c>
      <c r="F5035" s="111" t="s">
        <v>1352</v>
      </c>
      <c r="G5035" s="111" t="s">
        <v>57</v>
      </c>
      <c r="H5035" s="111" t="s">
        <v>54</v>
      </c>
      <c r="I5035" s="111" t="s">
        <v>1286</v>
      </c>
      <c r="J5035" s="112">
        <v>20</v>
      </c>
      <c r="K5035" s="112">
        <v>1361</v>
      </c>
      <c r="L5035" s="112">
        <v>27220</v>
      </c>
      <c r="M5035" s="112">
        <v>3.2404999999999999</v>
      </c>
      <c r="N5035" s="112">
        <v>64.81</v>
      </c>
      <c r="O5035" s="112">
        <v>0</v>
      </c>
      <c r="P5035" s="112">
        <v>0</v>
      </c>
      <c r="Q5035" s="112">
        <v>1364.2405000000001</v>
      </c>
      <c r="R5035" s="112">
        <v>27284.81</v>
      </c>
      <c r="S5035" s="111" t="s">
        <v>1386</v>
      </c>
    </row>
    <row r="5036" spans="1:19">
      <c r="A5036" s="111" t="s">
        <v>5087</v>
      </c>
      <c r="B5036" s="143">
        <v>44362</v>
      </c>
      <c r="C5036" s="111" t="s">
        <v>5088</v>
      </c>
      <c r="D5036" s="143">
        <v>44362</v>
      </c>
      <c r="E5036" s="111" t="s">
        <v>1387</v>
      </c>
      <c r="F5036" s="111" t="s">
        <v>1352</v>
      </c>
      <c r="G5036" s="111" t="s">
        <v>57</v>
      </c>
      <c r="H5036" s="111" t="s">
        <v>54</v>
      </c>
      <c r="I5036" s="111" t="s">
        <v>1127</v>
      </c>
      <c r="J5036" s="112">
        <v>20</v>
      </c>
      <c r="K5036" s="112">
        <v>1419</v>
      </c>
      <c r="L5036" s="112">
        <v>28380</v>
      </c>
      <c r="M5036" s="112">
        <v>3.3786</v>
      </c>
      <c r="N5036" s="112">
        <v>67.572000000000003</v>
      </c>
      <c r="O5036" s="112">
        <v>0</v>
      </c>
      <c r="P5036" s="112">
        <v>0</v>
      </c>
      <c r="Q5036" s="112">
        <v>1422.3786</v>
      </c>
      <c r="R5036" s="112">
        <v>28447.572</v>
      </c>
      <c r="S5036" s="111" t="s">
        <v>1386</v>
      </c>
    </row>
    <row r="5037" spans="1:19" ht="25.5">
      <c r="A5037" s="111" t="s">
        <v>5089</v>
      </c>
      <c r="B5037" s="143">
        <v>44362</v>
      </c>
      <c r="C5037" s="111" t="s">
        <v>5090</v>
      </c>
      <c r="D5037" s="143">
        <v>44362</v>
      </c>
      <c r="E5037" s="111" t="s">
        <v>1387</v>
      </c>
      <c r="F5037" s="111" t="s">
        <v>1</v>
      </c>
      <c r="G5037" s="111" t="s">
        <v>1019</v>
      </c>
      <c r="H5037" s="111" t="s">
        <v>117</v>
      </c>
      <c r="I5037" s="111" t="s">
        <v>3349</v>
      </c>
      <c r="J5037" s="112">
        <v>5</v>
      </c>
      <c r="K5037" s="112">
        <v>9950</v>
      </c>
      <c r="L5037" s="112">
        <v>49750</v>
      </c>
      <c r="M5037" s="112">
        <v>23.6905</v>
      </c>
      <c r="N5037" s="112">
        <v>118.4525</v>
      </c>
      <c r="O5037" s="112">
        <v>0</v>
      </c>
      <c r="P5037" s="112">
        <v>0</v>
      </c>
      <c r="Q5037" s="112">
        <v>9973.6905000000006</v>
      </c>
      <c r="R5037" s="112">
        <v>49868.452499999999</v>
      </c>
      <c r="S5037" s="111" t="s">
        <v>1386</v>
      </c>
    </row>
    <row r="5038" spans="1:19">
      <c r="A5038" s="111" t="s">
        <v>5089</v>
      </c>
      <c r="B5038" s="143">
        <v>44362</v>
      </c>
      <c r="C5038" s="111" t="s">
        <v>5090</v>
      </c>
      <c r="D5038" s="143">
        <v>44362</v>
      </c>
      <c r="E5038" s="111" t="s">
        <v>1387</v>
      </c>
      <c r="F5038" s="111" t="s">
        <v>1</v>
      </c>
      <c r="G5038" s="111" t="s">
        <v>1019</v>
      </c>
      <c r="H5038" s="111" t="s">
        <v>117</v>
      </c>
      <c r="I5038" s="111" t="s">
        <v>1367</v>
      </c>
      <c r="J5038" s="112">
        <v>5</v>
      </c>
      <c r="K5038" s="112">
        <v>7760</v>
      </c>
      <c r="L5038" s="112">
        <v>38800</v>
      </c>
      <c r="M5038" s="112">
        <v>18.476199999999999</v>
      </c>
      <c r="N5038" s="112">
        <v>92.381</v>
      </c>
      <c r="O5038" s="112">
        <v>0</v>
      </c>
      <c r="P5038" s="112">
        <v>0</v>
      </c>
      <c r="Q5038" s="112">
        <v>7778.4762000000001</v>
      </c>
      <c r="R5038" s="112">
        <v>38892.381000000001</v>
      </c>
      <c r="S5038" s="111" t="s">
        <v>1386</v>
      </c>
    </row>
    <row r="5039" spans="1:19">
      <c r="A5039" s="111" t="s">
        <v>5089</v>
      </c>
      <c r="B5039" s="143">
        <v>44362</v>
      </c>
      <c r="C5039" s="111" t="s">
        <v>5090</v>
      </c>
      <c r="D5039" s="143">
        <v>44362</v>
      </c>
      <c r="E5039" s="111" t="s">
        <v>1387</v>
      </c>
      <c r="F5039" s="111" t="s">
        <v>1</v>
      </c>
      <c r="G5039" s="111" t="s">
        <v>1019</v>
      </c>
      <c r="H5039" s="111" t="s">
        <v>117</v>
      </c>
      <c r="I5039" s="111" t="s">
        <v>1126</v>
      </c>
      <c r="J5039" s="112">
        <v>5</v>
      </c>
      <c r="K5039" s="112">
        <v>9045</v>
      </c>
      <c r="L5039" s="112">
        <v>45225</v>
      </c>
      <c r="M5039" s="112">
        <v>21.535699999999999</v>
      </c>
      <c r="N5039" s="112">
        <v>107.6785</v>
      </c>
      <c r="O5039" s="112">
        <v>0</v>
      </c>
      <c r="P5039" s="112">
        <v>0</v>
      </c>
      <c r="Q5039" s="112">
        <v>9066.5357000000004</v>
      </c>
      <c r="R5039" s="112">
        <v>45332.678500000002</v>
      </c>
      <c r="S5039" s="111" t="s">
        <v>1386</v>
      </c>
    </row>
    <row r="5040" spans="1:19">
      <c r="A5040" s="111" t="s">
        <v>5089</v>
      </c>
      <c r="B5040" s="143">
        <v>44362</v>
      </c>
      <c r="C5040" s="111" t="s">
        <v>5090</v>
      </c>
      <c r="D5040" s="143">
        <v>44362</v>
      </c>
      <c r="E5040" s="111" t="s">
        <v>1387</v>
      </c>
      <c r="F5040" s="111" t="s">
        <v>1</v>
      </c>
      <c r="G5040" s="111" t="s">
        <v>1019</v>
      </c>
      <c r="H5040" s="111" t="s">
        <v>117</v>
      </c>
      <c r="I5040" s="111" t="s">
        <v>1127</v>
      </c>
      <c r="J5040" s="112">
        <v>100</v>
      </c>
      <c r="K5040" s="112">
        <v>1419</v>
      </c>
      <c r="L5040" s="112">
        <v>141900</v>
      </c>
      <c r="M5040" s="112">
        <v>3.3786</v>
      </c>
      <c r="N5040" s="112">
        <v>337.86</v>
      </c>
      <c r="O5040" s="112">
        <v>0</v>
      </c>
      <c r="P5040" s="112">
        <v>0</v>
      </c>
      <c r="Q5040" s="112">
        <v>1422.3786</v>
      </c>
      <c r="R5040" s="112">
        <v>142237.85999999999</v>
      </c>
      <c r="S5040" s="111" t="s">
        <v>1386</v>
      </c>
    </row>
    <row r="5041" spans="1:19">
      <c r="A5041" s="111" t="s">
        <v>5091</v>
      </c>
      <c r="B5041" s="143">
        <v>44362</v>
      </c>
      <c r="C5041" s="111" t="s">
        <v>5092</v>
      </c>
      <c r="D5041" s="143">
        <v>44362</v>
      </c>
      <c r="E5041" s="111" t="s">
        <v>1387</v>
      </c>
      <c r="F5041" s="111" t="s">
        <v>1017</v>
      </c>
      <c r="G5041" s="111" t="s">
        <v>1019</v>
      </c>
      <c r="H5041" s="111" t="s">
        <v>117</v>
      </c>
      <c r="I5041" s="111" t="s">
        <v>1338</v>
      </c>
      <c r="J5041" s="112">
        <v>40</v>
      </c>
      <c r="K5041" s="112">
        <v>1186</v>
      </c>
      <c r="L5041" s="112">
        <v>47440</v>
      </c>
      <c r="M5041" s="112">
        <v>2.8237999999999999</v>
      </c>
      <c r="N5041" s="112">
        <v>112.952</v>
      </c>
      <c r="O5041" s="112">
        <v>0</v>
      </c>
      <c r="P5041" s="112">
        <v>0</v>
      </c>
      <c r="Q5041" s="112">
        <v>1188.8237999999999</v>
      </c>
      <c r="R5041" s="112">
        <v>47552.951999999997</v>
      </c>
      <c r="S5041" s="111" t="s">
        <v>1386</v>
      </c>
    </row>
    <row r="5042" spans="1:19">
      <c r="A5042" s="111" t="s">
        <v>5091</v>
      </c>
      <c r="B5042" s="143">
        <v>44362</v>
      </c>
      <c r="C5042" s="111" t="s">
        <v>5092</v>
      </c>
      <c r="D5042" s="143">
        <v>44362</v>
      </c>
      <c r="E5042" s="111" t="s">
        <v>1387</v>
      </c>
      <c r="F5042" s="111" t="s">
        <v>1017</v>
      </c>
      <c r="G5042" s="111" t="s">
        <v>1019</v>
      </c>
      <c r="H5042" s="111" t="s">
        <v>117</v>
      </c>
      <c r="I5042" s="111" t="s">
        <v>1126</v>
      </c>
      <c r="J5042" s="112">
        <v>2</v>
      </c>
      <c r="K5042" s="112">
        <v>9045</v>
      </c>
      <c r="L5042" s="112">
        <v>18090</v>
      </c>
      <c r="M5042" s="112">
        <v>21.535699999999999</v>
      </c>
      <c r="N5042" s="112">
        <v>43.071399999999997</v>
      </c>
      <c r="O5042" s="112">
        <v>0</v>
      </c>
      <c r="P5042" s="112">
        <v>0</v>
      </c>
      <c r="Q5042" s="112">
        <v>9066.5357000000004</v>
      </c>
      <c r="R5042" s="112">
        <v>18133.071400000001</v>
      </c>
      <c r="S5042" s="111" t="s">
        <v>1386</v>
      </c>
    </row>
    <row r="5043" spans="1:19">
      <c r="A5043" s="111" t="s">
        <v>5091</v>
      </c>
      <c r="B5043" s="143">
        <v>44362</v>
      </c>
      <c r="C5043" s="111" t="s">
        <v>5092</v>
      </c>
      <c r="D5043" s="143">
        <v>44362</v>
      </c>
      <c r="E5043" s="111" t="s">
        <v>1387</v>
      </c>
      <c r="F5043" s="111" t="s">
        <v>1017</v>
      </c>
      <c r="G5043" s="111" t="s">
        <v>1019</v>
      </c>
      <c r="H5043" s="111" t="s">
        <v>117</v>
      </c>
      <c r="I5043" s="111" t="s">
        <v>1308</v>
      </c>
      <c r="J5043" s="112">
        <v>2</v>
      </c>
      <c r="K5043" s="112">
        <v>9850</v>
      </c>
      <c r="L5043" s="112">
        <v>19700</v>
      </c>
      <c r="M5043" s="112">
        <v>23.452400000000001</v>
      </c>
      <c r="N5043" s="112">
        <v>46.904800000000002</v>
      </c>
      <c r="O5043" s="112">
        <v>0</v>
      </c>
      <c r="P5043" s="112">
        <v>0</v>
      </c>
      <c r="Q5043" s="112">
        <v>9873.4524000000001</v>
      </c>
      <c r="R5043" s="112">
        <v>19746.9048</v>
      </c>
      <c r="S5043" s="111" t="s">
        <v>1386</v>
      </c>
    </row>
    <row r="5044" spans="1:19">
      <c r="A5044" s="111" t="s">
        <v>5091</v>
      </c>
      <c r="B5044" s="143">
        <v>44362</v>
      </c>
      <c r="C5044" s="111" t="s">
        <v>5092</v>
      </c>
      <c r="D5044" s="143">
        <v>44362</v>
      </c>
      <c r="E5044" s="111" t="s">
        <v>1387</v>
      </c>
      <c r="F5044" s="111" t="s">
        <v>1017</v>
      </c>
      <c r="G5044" s="111" t="s">
        <v>1019</v>
      </c>
      <c r="H5044" s="111" t="s">
        <v>117</v>
      </c>
      <c r="I5044" s="111" t="s">
        <v>1367</v>
      </c>
      <c r="J5044" s="112">
        <v>5</v>
      </c>
      <c r="K5044" s="112">
        <v>7760</v>
      </c>
      <c r="L5044" s="112">
        <v>38800</v>
      </c>
      <c r="M5044" s="112">
        <v>18.476199999999999</v>
      </c>
      <c r="N5044" s="112">
        <v>92.381</v>
      </c>
      <c r="O5044" s="112">
        <v>0</v>
      </c>
      <c r="P5044" s="112">
        <v>0</v>
      </c>
      <c r="Q5044" s="112">
        <v>7778.4762000000001</v>
      </c>
      <c r="R5044" s="112">
        <v>38892.381000000001</v>
      </c>
      <c r="S5044" s="111" t="s">
        <v>1386</v>
      </c>
    </row>
    <row r="5045" spans="1:19">
      <c r="A5045" s="111" t="s">
        <v>5091</v>
      </c>
      <c r="B5045" s="143">
        <v>44362</v>
      </c>
      <c r="C5045" s="111" t="s">
        <v>5092</v>
      </c>
      <c r="D5045" s="143">
        <v>44362</v>
      </c>
      <c r="E5045" s="111" t="s">
        <v>1387</v>
      </c>
      <c r="F5045" s="111" t="s">
        <v>1017</v>
      </c>
      <c r="G5045" s="111" t="s">
        <v>1019</v>
      </c>
      <c r="H5045" s="111" t="s">
        <v>117</v>
      </c>
      <c r="I5045" s="111" t="s">
        <v>1127</v>
      </c>
      <c r="J5045" s="112">
        <v>20</v>
      </c>
      <c r="K5045" s="112">
        <v>1419</v>
      </c>
      <c r="L5045" s="112">
        <v>28380</v>
      </c>
      <c r="M5045" s="112">
        <v>3.3786</v>
      </c>
      <c r="N5045" s="112">
        <v>67.572000000000003</v>
      </c>
      <c r="O5045" s="112">
        <v>0</v>
      </c>
      <c r="P5045" s="112">
        <v>0</v>
      </c>
      <c r="Q5045" s="112">
        <v>1422.3786</v>
      </c>
      <c r="R5045" s="112">
        <v>28447.572</v>
      </c>
      <c r="S5045" s="111" t="s">
        <v>1386</v>
      </c>
    </row>
    <row r="5046" spans="1:19">
      <c r="A5046" s="111" t="s">
        <v>5093</v>
      </c>
      <c r="B5046" s="143">
        <v>44362</v>
      </c>
      <c r="C5046" s="111" t="s">
        <v>5094</v>
      </c>
      <c r="D5046" s="143">
        <v>44362</v>
      </c>
      <c r="E5046" s="111" t="s">
        <v>1387</v>
      </c>
      <c r="F5046" s="111" t="s">
        <v>62</v>
      </c>
      <c r="G5046" s="111" t="s">
        <v>1396</v>
      </c>
      <c r="H5046" s="111" t="s">
        <v>54</v>
      </c>
      <c r="I5046" s="111" t="s">
        <v>1127</v>
      </c>
      <c r="J5046" s="112">
        <v>20</v>
      </c>
      <c r="K5046" s="112">
        <v>1419</v>
      </c>
      <c r="L5046" s="112">
        <v>28380</v>
      </c>
      <c r="M5046" s="112">
        <v>3.3786</v>
      </c>
      <c r="N5046" s="112">
        <v>67.572000000000003</v>
      </c>
      <c r="O5046" s="112">
        <v>0</v>
      </c>
      <c r="P5046" s="112">
        <v>0</v>
      </c>
      <c r="Q5046" s="112">
        <v>1422.3786</v>
      </c>
      <c r="R5046" s="112">
        <v>28447.572</v>
      </c>
      <c r="S5046" s="111" t="s">
        <v>1386</v>
      </c>
    </row>
    <row r="5047" spans="1:19">
      <c r="A5047" s="111" t="s">
        <v>5095</v>
      </c>
      <c r="B5047" s="143">
        <v>44362</v>
      </c>
      <c r="C5047" s="111" t="s">
        <v>5096</v>
      </c>
      <c r="D5047" s="143">
        <v>44362</v>
      </c>
      <c r="E5047" s="111" t="s">
        <v>1387</v>
      </c>
      <c r="F5047" s="111" t="s">
        <v>105</v>
      </c>
      <c r="G5047" s="111" t="s">
        <v>1402</v>
      </c>
      <c r="H5047" s="111" t="s">
        <v>117</v>
      </c>
      <c r="I5047" s="111" t="s">
        <v>1286</v>
      </c>
      <c r="J5047" s="112">
        <v>17</v>
      </c>
      <c r="K5047" s="112">
        <v>1361</v>
      </c>
      <c r="L5047" s="112">
        <v>23137</v>
      </c>
      <c r="M5047" s="112">
        <v>3.2404999999999999</v>
      </c>
      <c r="N5047" s="112">
        <v>55.088500000000003</v>
      </c>
      <c r="O5047" s="112">
        <v>0</v>
      </c>
      <c r="P5047" s="112">
        <v>0</v>
      </c>
      <c r="Q5047" s="112">
        <v>1364.2405000000001</v>
      </c>
      <c r="R5047" s="112">
        <v>23192.088500000002</v>
      </c>
      <c r="S5047" s="111" t="s">
        <v>1386</v>
      </c>
    </row>
    <row r="5048" spans="1:19">
      <c r="A5048" s="111" t="s">
        <v>5095</v>
      </c>
      <c r="B5048" s="143">
        <v>44362</v>
      </c>
      <c r="C5048" s="111" t="s">
        <v>5096</v>
      </c>
      <c r="D5048" s="143">
        <v>44362</v>
      </c>
      <c r="E5048" s="111" t="s">
        <v>1387</v>
      </c>
      <c r="F5048" s="111" t="s">
        <v>105</v>
      </c>
      <c r="G5048" s="111" t="s">
        <v>1402</v>
      </c>
      <c r="H5048" s="111" t="s">
        <v>117</v>
      </c>
      <c r="I5048" s="111" t="s">
        <v>1127</v>
      </c>
      <c r="J5048" s="112">
        <v>20</v>
      </c>
      <c r="K5048" s="112">
        <v>1419</v>
      </c>
      <c r="L5048" s="112">
        <v>28380</v>
      </c>
      <c r="M5048" s="112">
        <v>3.3786</v>
      </c>
      <c r="N5048" s="112">
        <v>67.572000000000003</v>
      </c>
      <c r="O5048" s="112">
        <v>0</v>
      </c>
      <c r="P5048" s="112">
        <v>0</v>
      </c>
      <c r="Q5048" s="112">
        <v>1422.3786</v>
      </c>
      <c r="R5048" s="112">
        <v>28447.572</v>
      </c>
      <c r="S5048" s="111" t="s">
        <v>1386</v>
      </c>
    </row>
    <row r="5049" spans="1:19">
      <c r="A5049" s="111" t="s">
        <v>5097</v>
      </c>
      <c r="B5049" s="143">
        <v>44362</v>
      </c>
      <c r="C5049" s="111" t="s">
        <v>5098</v>
      </c>
      <c r="D5049" s="143">
        <v>44362</v>
      </c>
      <c r="E5049" s="111" t="s">
        <v>1387</v>
      </c>
      <c r="F5049" s="111" t="s">
        <v>106</v>
      </c>
      <c r="G5049" s="111" t="s">
        <v>1402</v>
      </c>
      <c r="H5049" s="111" t="s">
        <v>117</v>
      </c>
      <c r="I5049" s="111" t="s">
        <v>1308</v>
      </c>
      <c r="J5049" s="112">
        <v>30</v>
      </c>
      <c r="K5049" s="112">
        <v>9850</v>
      </c>
      <c r="L5049" s="112">
        <v>295500</v>
      </c>
      <c r="M5049" s="112">
        <v>23.452400000000001</v>
      </c>
      <c r="N5049" s="112">
        <v>703.572</v>
      </c>
      <c r="O5049" s="112">
        <v>0</v>
      </c>
      <c r="P5049" s="112">
        <v>0</v>
      </c>
      <c r="Q5049" s="112">
        <v>9873.4524000000001</v>
      </c>
      <c r="R5049" s="112">
        <v>296203.57199999999</v>
      </c>
      <c r="S5049" s="111" t="s">
        <v>1386</v>
      </c>
    </row>
    <row r="5050" spans="1:19">
      <c r="A5050" s="111" t="s">
        <v>5097</v>
      </c>
      <c r="B5050" s="143">
        <v>44362</v>
      </c>
      <c r="C5050" s="111" t="s">
        <v>5098</v>
      </c>
      <c r="D5050" s="143">
        <v>44362</v>
      </c>
      <c r="E5050" s="111" t="s">
        <v>1387</v>
      </c>
      <c r="F5050" s="111" t="s">
        <v>106</v>
      </c>
      <c r="G5050" s="111" t="s">
        <v>1402</v>
      </c>
      <c r="H5050" s="111" t="s">
        <v>117</v>
      </c>
      <c r="I5050" s="111" t="s">
        <v>1126</v>
      </c>
      <c r="J5050" s="112">
        <v>30</v>
      </c>
      <c r="K5050" s="112">
        <v>9045</v>
      </c>
      <c r="L5050" s="112">
        <v>271350</v>
      </c>
      <c r="M5050" s="112">
        <v>21.535699999999999</v>
      </c>
      <c r="N5050" s="112">
        <v>646.07100000000003</v>
      </c>
      <c r="O5050" s="112">
        <v>0</v>
      </c>
      <c r="P5050" s="112">
        <v>0</v>
      </c>
      <c r="Q5050" s="112">
        <v>9066.5357000000004</v>
      </c>
      <c r="R5050" s="112">
        <v>271996.071</v>
      </c>
      <c r="S5050" s="111" t="s">
        <v>1386</v>
      </c>
    </row>
    <row r="5051" spans="1:19" ht="25.5">
      <c r="A5051" s="111" t="s">
        <v>5099</v>
      </c>
      <c r="B5051" s="143">
        <v>44362</v>
      </c>
      <c r="C5051" s="111" t="s">
        <v>5100</v>
      </c>
      <c r="D5051" s="143">
        <v>44362</v>
      </c>
      <c r="E5051" s="111" t="s">
        <v>1387</v>
      </c>
      <c r="F5051" s="111" t="s">
        <v>108</v>
      </c>
      <c r="G5051" s="111" t="s">
        <v>1070</v>
      </c>
      <c r="H5051" s="111" t="s">
        <v>117</v>
      </c>
      <c r="I5051" s="111" t="s">
        <v>1379</v>
      </c>
      <c r="J5051" s="112">
        <v>9</v>
      </c>
      <c r="K5051" s="112">
        <v>9035</v>
      </c>
      <c r="L5051" s="112">
        <v>81315</v>
      </c>
      <c r="M5051" s="112">
        <v>21.511900000000001</v>
      </c>
      <c r="N5051" s="112">
        <v>193.6071</v>
      </c>
      <c r="O5051" s="112">
        <v>0</v>
      </c>
      <c r="P5051" s="112">
        <v>0</v>
      </c>
      <c r="Q5051" s="112">
        <v>9056.5118999999995</v>
      </c>
      <c r="R5051" s="112">
        <v>81508.607099999994</v>
      </c>
      <c r="S5051" s="111" t="s">
        <v>1386</v>
      </c>
    </row>
    <row r="5052" spans="1:19">
      <c r="A5052" s="111" t="s">
        <v>5099</v>
      </c>
      <c r="B5052" s="143">
        <v>44362</v>
      </c>
      <c r="C5052" s="111" t="s">
        <v>5100</v>
      </c>
      <c r="D5052" s="143">
        <v>44362</v>
      </c>
      <c r="E5052" s="111" t="s">
        <v>1387</v>
      </c>
      <c r="F5052" s="111" t="s">
        <v>108</v>
      </c>
      <c r="G5052" s="111" t="s">
        <v>1070</v>
      </c>
      <c r="H5052" s="111" t="s">
        <v>117</v>
      </c>
      <c r="I5052" s="111" t="s">
        <v>1127</v>
      </c>
      <c r="J5052" s="112">
        <v>43</v>
      </c>
      <c r="K5052" s="112">
        <v>1419</v>
      </c>
      <c r="L5052" s="112">
        <v>61017</v>
      </c>
      <c r="M5052" s="112">
        <v>3.3786</v>
      </c>
      <c r="N5052" s="112">
        <v>145.27979999999999</v>
      </c>
      <c r="O5052" s="112">
        <v>0</v>
      </c>
      <c r="P5052" s="112">
        <v>0</v>
      </c>
      <c r="Q5052" s="112">
        <v>1422.3786</v>
      </c>
      <c r="R5052" s="112">
        <v>61162.279799999997</v>
      </c>
      <c r="S5052" s="111" t="s">
        <v>1386</v>
      </c>
    </row>
    <row r="5053" spans="1:19">
      <c r="A5053" s="111" t="s">
        <v>5099</v>
      </c>
      <c r="B5053" s="143">
        <v>44362</v>
      </c>
      <c r="C5053" s="111" t="s">
        <v>5100</v>
      </c>
      <c r="D5053" s="143">
        <v>44362</v>
      </c>
      <c r="E5053" s="111" t="s">
        <v>1387</v>
      </c>
      <c r="F5053" s="111" t="s">
        <v>108</v>
      </c>
      <c r="G5053" s="111" t="s">
        <v>1070</v>
      </c>
      <c r="H5053" s="111" t="s">
        <v>117</v>
      </c>
      <c r="I5053" s="111" t="s">
        <v>1126</v>
      </c>
      <c r="J5053" s="112">
        <v>4</v>
      </c>
      <c r="K5053" s="112">
        <v>9045</v>
      </c>
      <c r="L5053" s="112">
        <v>36180</v>
      </c>
      <c r="M5053" s="112">
        <v>21.535699999999999</v>
      </c>
      <c r="N5053" s="112">
        <v>86.142799999999994</v>
      </c>
      <c r="O5053" s="112">
        <v>0</v>
      </c>
      <c r="P5053" s="112">
        <v>0</v>
      </c>
      <c r="Q5053" s="112">
        <v>9066.5357000000004</v>
      </c>
      <c r="R5053" s="112">
        <v>36266.142800000001</v>
      </c>
      <c r="S5053" s="111" t="s">
        <v>1386</v>
      </c>
    </row>
    <row r="5054" spans="1:19">
      <c r="A5054" s="111" t="s">
        <v>5101</v>
      </c>
      <c r="B5054" s="143">
        <v>44362</v>
      </c>
      <c r="C5054" s="111" t="s">
        <v>5102</v>
      </c>
      <c r="D5054" s="143">
        <v>44362</v>
      </c>
      <c r="E5054" s="111" t="s">
        <v>1387</v>
      </c>
      <c r="F5054" s="111" t="s">
        <v>107</v>
      </c>
      <c r="G5054" s="111" t="s">
        <v>1070</v>
      </c>
      <c r="H5054" s="111" t="s">
        <v>117</v>
      </c>
      <c r="I5054" s="111" t="s">
        <v>1308</v>
      </c>
      <c r="J5054" s="112">
        <v>40</v>
      </c>
      <c r="K5054" s="112">
        <v>9850</v>
      </c>
      <c r="L5054" s="112">
        <v>394000</v>
      </c>
      <c r="M5054" s="112">
        <v>23.452400000000001</v>
      </c>
      <c r="N5054" s="112">
        <v>938.096</v>
      </c>
      <c r="O5054" s="112">
        <v>0</v>
      </c>
      <c r="P5054" s="112">
        <v>0</v>
      </c>
      <c r="Q5054" s="112">
        <v>9873.4524000000001</v>
      </c>
      <c r="R5054" s="112">
        <v>394938.09600000002</v>
      </c>
      <c r="S5054" s="111" t="s">
        <v>1386</v>
      </c>
    </row>
    <row r="5055" spans="1:19">
      <c r="A5055" s="111" t="s">
        <v>5101</v>
      </c>
      <c r="B5055" s="143">
        <v>44362</v>
      </c>
      <c r="C5055" s="111" t="s">
        <v>5102</v>
      </c>
      <c r="D5055" s="143">
        <v>44362</v>
      </c>
      <c r="E5055" s="111" t="s">
        <v>1387</v>
      </c>
      <c r="F5055" s="111" t="s">
        <v>107</v>
      </c>
      <c r="G5055" s="111" t="s">
        <v>1070</v>
      </c>
      <c r="H5055" s="111" t="s">
        <v>117</v>
      </c>
      <c r="I5055" s="111" t="s">
        <v>1367</v>
      </c>
      <c r="J5055" s="112">
        <v>60</v>
      </c>
      <c r="K5055" s="112">
        <v>7760</v>
      </c>
      <c r="L5055" s="112">
        <v>465600</v>
      </c>
      <c r="M5055" s="112">
        <v>18.476199999999999</v>
      </c>
      <c r="N5055" s="112">
        <v>1108.5719999999999</v>
      </c>
      <c r="O5055" s="112">
        <v>0</v>
      </c>
      <c r="P5055" s="112">
        <v>0</v>
      </c>
      <c r="Q5055" s="112">
        <v>7778.4762000000001</v>
      </c>
      <c r="R5055" s="112">
        <v>466708.57199999999</v>
      </c>
      <c r="S5055" s="111" t="s">
        <v>1386</v>
      </c>
    </row>
    <row r="5056" spans="1:19" ht="25.5">
      <c r="A5056" s="111" t="s">
        <v>5103</v>
      </c>
      <c r="B5056" s="143">
        <v>44362</v>
      </c>
      <c r="C5056" s="111" t="s">
        <v>5104</v>
      </c>
      <c r="D5056" s="143">
        <v>44362</v>
      </c>
      <c r="E5056" s="111" t="s">
        <v>1387</v>
      </c>
      <c r="F5056" s="111" t="s">
        <v>72</v>
      </c>
      <c r="G5056" s="111" t="s">
        <v>1028</v>
      </c>
      <c r="H5056" s="111" t="s">
        <v>54</v>
      </c>
      <c r="I5056" s="111" t="s">
        <v>1379</v>
      </c>
      <c r="J5056" s="112">
        <v>3</v>
      </c>
      <c r="K5056" s="112">
        <v>9035</v>
      </c>
      <c r="L5056" s="112">
        <v>27105</v>
      </c>
      <c r="M5056" s="112">
        <v>21.511900000000001</v>
      </c>
      <c r="N5056" s="112">
        <v>64.535700000000006</v>
      </c>
      <c r="O5056" s="112">
        <v>0</v>
      </c>
      <c r="P5056" s="112">
        <v>0</v>
      </c>
      <c r="Q5056" s="112">
        <v>9056.5118999999995</v>
      </c>
      <c r="R5056" s="112">
        <v>27169.5357</v>
      </c>
      <c r="S5056" s="111" t="s">
        <v>1386</v>
      </c>
    </row>
    <row r="5057" spans="1:19">
      <c r="A5057" s="111" t="s">
        <v>5103</v>
      </c>
      <c r="B5057" s="143">
        <v>44362</v>
      </c>
      <c r="C5057" s="111" t="s">
        <v>5104</v>
      </c>
      <c r="D5057" s="143">
        <v>44362</v>
      </c>
      <c r="E5057" s="111" t="s">
        <v>1387</v>
      </c>
      <c r="F5057" s="111" t="s">
        <v>72</v>
      </c>
      <c r="G5057" s="111" t="s">
        <v>1028</v>
      </c>
      <c r="H5057" s="111" t="s">
        <v>54</v>
      </c>
      <c r="I5057" s="111" t="s">
        <v>1436</v>
      </c>
      <c r="J5057" s="112">
        <v>80</v>
      </c>
      <c r="K5057" s="112">
        <v>1176</v>
      </c>
      <c r="L5057" s="112">
        <v>94080</v>
      </c>
      <c r="M5057" s="112">
        <v>2.8</v>
      </c>
      <c r="N5057" s="112">
        <v>224</v>
      </c>
      <c r="O5057" s="112">
        <v>0</v>
      </c>
      <c r="P5057" s="112">
        <v>0</v>
      </c>
      <c r="Q5057" s="112">
        <v>1178.8</v>
      </c>
      <c r="R5057" s="112">
        <v>94304</v>
      </c>
      <c r="S5057" s="111" t="s">
        <v>1386</v>
      </c>
    </row>
    <row r="5058" spans="1:19">
      <c r="A5058" s="111" t="s">
        <v>5103</v>
      </c>
      <c r="B5058" s="143">
        <v>44362</v>
      </c>
      <c r="C5058" s="111" t="s">
        <v>5104</v>
      </c>
      <c r="D5058" s="143">
        <v>44362</v>
      </c>
      <c r="E5058" s="111" t="s">
        <v>1387</v>
      </c>
      <c r="F5058" s="111" t="s">
        <v>72</v>
      </c>
      <c r="G5058" s="111" t="s">
        <v>1028</v>
      </c>
      <c r="H5058" s="111" t="s">
        <v>54</v>
      </c>
      <c r="I5058" s="111" t="s">
        <v>1286</v>
      </c>
      <c r="J5058" s="112">
        <v>38</v>
      </c>
      <c r="K5058" s="112">
        <v>1361</v>
      </c>
      <c r="L5058" s="112">
        <v>51718</v>
      </c>
      <c r="M5058" s="112">
        <v>3.2404999999999999</v>
      </c>
      <c r="N5058" s="112">
        <v>123.139</v>
      </c>
      <c r="O5058" s="112">
        <v>0</v>
      </c>
      <c r="P5058" s="112">
        <v>0</v>
      </c>
      <c r="Q5058" s="112">
        <v>1364.2405000000001</v>
      </c>
      <c r="R5058" s="112">
        <v>51841.139000000003</v>
      </c>
      <c r="S5058" s="111" t="s">
        <v>1386</v>
      </c>
    </row>
    <row r="5059" spans="1:19">
      <c r="A5059" s="111" t="s">
        <v>5103</v>
      </c>
      <c r="B5059" s="143">
        <v>44362</v>
      </c>
      <c r="C5059" s="111" t="s">
        <v>5104</v>
      </c>
      <c r="D5059" s="143">
        <v>44362</v>
      </c>
      <c r="E5059" s="111" t="s">
        <v>1387</v>
      </c>
      <c r="F5059" s="111" t="s">
        <v>72</v>
      </c>
      <c r="G5059" s="111" t="s">
        <v>1028</v>
      </c>
      <c r="H5059" s="111" t="s">
        <v>54</v>
      </c>
      <c r="I5059" s="111" t="s">
        <v>1308</v>
      </c>
      <c r="J5059" s="112">
        <v>3</v>
      </c>
      <c r="K5059" s="112">
        <v>9850</v>
      </c>
      <c r="L5059" s="112">
        <v>29550</v>
      </c>
      <c r="M5059" s="112">
        <v>23.452400000000001</v>
      </c>
      <c r="N5059" s="112">
        <v>70.357200000000006</v>
      </c>
      <c r="O5059" s="112">
        <v>0</v>
      </c>
      <c r="P5059" s="112">
        <v>0</v>
      </c>
      <c r="Q5059" s="112">
        <v>9873.4524000000001</v>
      </c>
      <c r="R5059" s="112">
        <v>29620.357199999999</v>
      </c>
      <c r="S5059" s="111" t="s">
        <v>1386</v>
      </c>
    </row>
    <row r="5060" spans="1:19">
      <c r="A5060" s="111" t="s">
        <v>5103</v>
      </c>
      <c r="B5060" s="143">
        <v>44362</v>
      </c>
      <c r="C5060" s="111" t="s">
        <v>5104</v>
      </c>
      <c r="D5060" s="143">
        <v>44362</v>
      </c>
      <c r="E5060" s="111" t="s">
        <v>1387</v>
      </c>
      <c r="F5060" s="111" t="s">
        <v>72</v>
      </c>
      <c r="G5060" s="111" t="s">
        <v>1028</v>
      </c>
      <c r="H5060" s="111" t="s">
        <v>54</v>
      </c>
      <c r="I5060" s="111" t="s">
        <v>1127</v>
      </c>
      <c r="J5060" s="112">
        <v>30</v>
      </c>
      <c r="K5060" s="112">
        <v>1419</v>
      </c>
      <c r="L5060" s="112">
        <v>42570</v>
      </c>
      <c r="M5060" s="112">
        <v>3.3786</v>
      </c>
      <c r="N5060" s="112">
        <v>101.358</v>
      </c>
      <c r="O5060" s="112">
        <v>0</v>
      </c>
      <c r="P5060" s="112">
        <v>0</v>
      </c>
      <c r="Q5060" s="112">
        <v>1422.3786</v>
      </c>
      <c r="R5060" s="112">
        <v>42671.358</v>
      </c>
      <c r="S5060" s="111" t="s">
        <v>1386</v>
      </c>
    </row>
    <row r="5061" spans="1:19">
      <c r="A5061" s="111" t="s">
        <v>5105</v>
      </c>
      <c r="B5061" s="143">
        <v>44362</v>
      </c>
      <c r="C5061" s="111" t="s">
        <v>5106</v>
      </c>
      <c r="D5061" s="143">
        <v>44362</v>
      </c>
      <c r="E5061" s="111" t="s">
        <v>1387</v>
      </c>
      <c r="F5061" s="111" t="s">
        <v>64</v>
      </c>
      <c r="G5061" s="111" t="s">
        <v>991</v>
      </c>
      <c r="H5061" s="111" t="s">
        <v>54</v>
      </c>
      <c r="I5061" s="111" t="s">
        <v>1367</v>
      </c>
      <c r="J5061" s="112">
        <v>20</v>
      </c>
      <c r="K5061" s="112">
        <v>7760</v>
      </c>
      <c r="L5061" s="112">
        <v>155200</v>
      </c>
      <c r="M5061" s="112">
        <v>18.476199999999999</v>
      </c>
      <c r="N5061" s="112">
        <v>369.524</v>
      </c>
      <c r="O5061" s="112">
        <v>0</v>
      </c>
      <c r="P5061" s="112">
        <v>0</v>
      </c>
      <c r="Q5061" s="112">
        <v>7778.4762000000001</v>
      </c>
      <c r="R5061" s="112">
        <v>155569.524</v>
      </c>
      <c r="S5061" s="111" t="s">
        <v>1386</v>
      </c>
    </row>
    <row r="5062" spans="1:19">
      <c r="A5062" s="111" t="s">
        <v>5105</v>
      </c>
      <c r="B5062" s="143">
        <v>44362</v>
      </c>
      <c r="C5062" s="111" t="s">
        <v>5106</v>
      </c>
      <c r="D5062" s="143">
        <v>44362</v>
      </c>
      <c r="E5062" s="111" t="s">
        <v>1387</v>
      </c>
      <c r="F5062" s="111" t="s">
        <v>64</v>
      </c>
      <c r="G5062" s="111" t="s">
        <v>991</v>
      </c>
      <c r="H5062" s="111" t="s">
        <v>54</v>
      </c>
      <c r="I5062" s="111" t="s">
        <v>1127</v>
      </c>
      <c r="J5062" s="112">
        <v>40</v>
      </c>
      <c r="K5062" s="112">
        <v>1419</v>
      </c>
      <c r="L5062" s="112">
        <v>56760</v>
      </c>
      <c r="M5062" s="112">
        <v>3.3786</v>
      </c>
      <c r="N5062" s="112">
        <v>135.14400000000001</v>
      </c>
      <c r="O5062" s="112">
        <v>0</v>
      </c>
      <c r="P5062" s="112">
        <v>0</v>
      </c>
      <c r="Q5062" s="112">
        <v>1422.3786</v>
      </c>
      <c r="R5062" s="112">
        <v>56895.144</v>
      </c>
      <c r="S5062" s="111" t="s">
        <v>1386</v>
      </c>
    </row>
    <row r="5063" spans="1:19">
      <c r="A5063" s="111" t="s">
        <v>5107</v>
      </c>
      <c r="B5063" s="143">
        <v>44362</v>
      </c>
      <c r="C5063" s="111" t="s">
        <v>5108</v>
      </c>
      <c r="D5063" s="143">
        <v>44362</v>
      </c>
      <c r="E5063" s="111" t="s">
        <v>1387</v>
      </c>
      <c r="F5063" s="111" t="s">
        <v>73</v>
      </c>
      <c r="G5063" s="111" t="s">
        <v>66</v>
      </c>
      <c r="H5063" s="111" t="s">
        <v>54</v>
      </c>
      <c r="I5063" s="111" t="s">
        <v>1126</v>
      </c>
      <c r="J5063" s="112">
        <v>5</v>
      </c>
      <c r="K5063" s="112">
        <v>9045</v>
      </c>
      <c r="L5063" s="112">
        <v>45225</v>
      </c>
      <c r="M5063" s="112">
        <v>21.535699999999999</v>
      </c>
      <c r="N5063" s="112">
        <v>107.6785</v>
      </c>
      <c r="O5063" s="112">
        <v>0</v>
      </c>
      <c r="P5063" s="112">
        <v>0</v>
      </c>
      <c r="Q5063" s="112">
        <v>9066.5357000000004</v>
      </c>
      <c r="R5063" s="112">
        <v>45332.678500000002</v>
      </c>
      <c r="S5063" s="111" t="s">
        <v>1386</v>
      </c>
    </row>
    <row r="5064" spans="1:19" ht="25.5">
      <c r="A5064" s="111" t="s">
        <v>5107</v>
      </c>
      <c r="B5064" s="143">
        <v>44362</v>
      </c>
      <c r="C5064" s="111" t="s">
        <v>5108</v>
      </c>
      <c r="D5064" s="143">
        <v>44362</v>
      </c>
      <c r="E5064" s="111" t="s">
        <v>1387</v>
      </c>
      <c r="F5064" s="111" t="s">
        <v>73</v>
      </c>
      <c r="G5064" s="111" t="s">
        <v>66</v>
      </c>
      <c r="H5064" s="111" t="s">
        <v>54</v>
      </c>
      <c r="I5064" s="111" t="s">
        <v>3349</v>
      </c>
      <c r="J5064" s="112">
        <v>5</v>
      </c>
      <c r="K5064" s="112">
        <v>9950</v>
      </c>
      <c r="L5064" s="112">
        <v>49750</v>
      </c>
      <c r="M5064" s="112">
        <v>23.6905</v>
      </c>
      <c r="N5064" s="112">
        <v>118.4525</v>
      </c>
      <c r="O5064" s="112">
        <v>0</v>
      </c>
      <c r="P5064" s="112">
        <v>0</v>
      </c>
      <c r="Q5064" s="112">
        <v>9973.6905000000006</v>
      </c>
      <c r="R5064" s="112">
        <v>49868.452499999999</v>
      </c>
      <c r="S5064" s="111" t="s">
        <v>1386</v>
      </c>
    </row>
    <row r="5065" spans="1:19">
      <c r="A5065" s="111" t="s">
        <v>5107</v>
      </c>
      <c r="B5065" s="143">
        <v>44362</v>
      </c>
      <c r="C5065" s="111" t="s">
        <v>5108</v>
      </c>
      <c r="D5065" s="143">
        <v>44362</v>
      </c>
      <c r="E5065" s="111" t="s">
        <v>1387</v>
      </c>
      <c r="F5065" s="111" t="s">
        <v>73</v>
      </c>
      <c r="G5065" s="111" t="s">
        <v>66</v>
      </c>
      <c r="H5065" s="111" t="s">
        <v>54</v>
      </c>
      <c r="I5065" s="111" t="s">
        <v>1127</v>
      </c>
      <c r="J5065" s="112">
        <v>60</v>
      </c>
      <c r="K5065" s="112">
        <v>1419</v>
      </c>
      <c r="L5065" s="112">
        <v>85140</v>
      </c>
      <c r="M5065" s="112">
        <v>3.3786</v>
      </c>
      <c r="N5065" s="112">
        <v>202.71600000000001</v>
      </c>
      <c r="O5065" s="112">
        <v>0</v>
      </c>
      <c r="P5065" s="112">
        <v>0</v>
      </c>
      <c r="Q5065" s="112">
        <v>1422.3786</v>
      </c>
      <c r="R5065" s="112">
        <v>85342.716</v>
      </c>
      <c r="S5065" s="111" t="s">
        <v>1386</v>
      </c>
    </row>
    <row r="5066" spans="1:19">
      <c r="A5066" s="111" t="s">
        <v>5107</v>
      </c>
      <c r="B5066" s="143">
        <v>44362</v>
      </c>
      <c r="C5066" s="111" t="s">
        <v>5108</v>
      </c>
      <c r="D5066" s="143">
        <v>44362</v>
      </c>
      <c r="E5066" s="111" t="s">
        <v>1387</v>
      </c>
      <c r="F5066" s="111" t="s">
        <v>73</v>
      </c>
      <c r="G5066" s="111" t="s">
        <v>66</v>
      </c>
      <c r="H5066" s="111" t="s">
        <v>54</v>
      </c>
      <c r="I5066" s="111" t="s">
        <v>1436</v>
      </c>
      <c r="J5066" s="112">
        <v>20</v>
      </c>
      <c r="K5066" s="112">
        <v>1176</v>
      </c>
      <c r="L5066" s="112">
        <v>23520</v>
      </c>
      <c r="M5066" s="112">
        <v>2.8</v>
      </c>
      <c r="N5066" s="112">
        <v>56</v>
      </c>
      <c r="O5066" s="112">
        <v>0</v>
      </c>
      <c r="P5066" s="112">
        <v>0</v>
      </c>
      <c r="Q5066" s="112">
        <v>1178.8</v>
      </c>
      <c r="R5066" s="112">
        <v>23576</v>
      </c>
      <c r="S5066" s="111" t="s">
        <v>1386</v>
      </c>
    </row>
    <row r="5067" spans="1:19">
      <c r="A5067" s="111" t="s">
        <v>5109</v>
      </c>
      <c r="B5067" s="143">
        <v>44362</v>
      </c>
      <c r="C5067" s="111" t="s">
        <v>5110</v>
      </c>
      <c r="D5067" s="143">
        <v>44362</v>
      </c>
      <c r="E5067" s="111" t="s">
        <v>1387</v>
      </c>
      <c r="F5067" s="111" t="s">
        <v>65</v>
      </c>
      <c r="G5067" s="111" t="s">
        <v>66</v>
      </c>
      <c r="H5067" s="111" t="s">
        <v>54</v>
      </c>
      <c r="I5067" s="111" t="s">
        <v>1127</v>
      </c>
      <c r="J5067" s="112">
        <v>40</v>
      </c>
      <c r="K5067" s="112">
        <v>1419</v>
      </c>
      <c r="L5067" s="112">
        <v>56760</v>
      </c>
      <c r="M5067" s="112">
        <v>3.3786</v>
      </c>
      <c r="N5067" s="112">
        <v>135.14400000000001</v>
      </c>
      <c r="O5067" s="112">
        <v>0</v>
      </c>
      <c r="P5067" s="112">
        <v>0</v>
      </c>
      <c r="Q5067" s="112">
        <v>1422.3786</v>
      </c>
      <c r="R5067" s="112">
        <v>56895.144</v>
      </c>
      <c r="S5067" s="111" t="s">
        <v>1386</v>
      </c>
    </row>
    <row r="5068" spans="1:19">
      <c r="A5068" s="111" t="s">
        <v>5109</v>
      </c>
      <c r="B5068" s="143">
        <v>44362</v>
      </c>
      <c r="C5068" s="111" t="s">
        <v>5110</v>
      </c>
      <c r="D5068" s="143">
        <v>44362</v>
      </c>
      <c r="E5068" s="111" t="s">
        <v>1387</v>
      </c>
      <c r="F5068" s="111" t="s">
        <v>65</v>
      </c>
      <c r="G5068" s="111" t="s">
        <v>66</v>
      </c>
      <c r="H5068" s="111" t="s">
        <v>54</v>
      </c>
      <c r="I5068" s="111" t="s">
        <v>1436</v>
      </c>
      <c r="J5068" s="112">
        <v>60</v>
      </c>
      <c r="K5068" s="112">
        <v>1176</v>
      </c>
      <c r="L5068" s="112">
        <v>70560</v>
      </c>
      <c r="M5068" s="112">
        <v>2.8</v>
      </c>
      <c r="N5068" s="112">
        <v>168</v>
      </c>
      <c r="O5068" s="112">
        <v>0</v>
      </c>
      <c r="P5068" s="112">
        <v>0</v>
      </c>
      <c r="Q5068" s="112">
        <v>1178.8</v>
      </c>
      <c r="R5068" s="112">
        <v>70728</v>
      </c>
      <c r="S5068" s="111" t="s">
        <v>1386</v>
      </c>
    </row>
    <row r="5069" spans="1:19">
      <c r="A5069" s="111" t="s">
        <v>5109</v>
      </c>
      <c r="B5069" s="143">
        <v>44362</v>
      </c>
      <c r="C5069" s="111" t="s">
        <v>5110</v>
      </c>
      <c r="D5069" s="143">
        <v>44362</v>
      </c>
      <c r="E5069" s="111" t="s">
        <v>1387</v>
      </c>
      <c r="F5069" s="111" t="s">
        <v>65</v>
      </c>
      <c r="G5069" s="111" t="s">
        <v>66</v>
      </c>
      <c r="H5069" s="111" t="s">
        <v>54</v>
      </c>
      <c r="I5069" s="111" t="s">
        <v>1338</v>
      </c>
      <c r="J5069" s="112">
        <v>20</v>
      </c>
      <c r="K5069" s="112">
        <v>1186</v>
      </c>
      <c r="L5069" s="112">
        <v>23720</v>
      </c>
      <c r="M5069" s="112">
        <v>2.8237999999999999</v>
      </c>
      <c r="N5069" s="112">
        <v>56.475999999999999</v>
      </c>
      <c r="O5069" s="112">
        <v>0</v>
      </c>
      <c r="P5069" s="112">
        <v>0</v>
      </c>
      <c r="Q5069" s="112">
        <v>1188.8237999999999</v>
      </c>
      <c r="R5069" s="112">
        <v>23776.475999999999</v>
      </c>
      <c r="S5069" s="111" t="s">
        <v>1386</v>
      </c>
    </row>
    <row r="5070" spans="1:19">
      <c r="A5070" s="111" t="s">
        <v>5109</v>
      </c>
      <c r="B5070" s="143">
        <v>44362</v>
      </c>
      <c r="C5070" s="111" t="s">
        <v>5110</v>
      </c>
      <c r="D5070" s="143">
        <v>44362</v>
      </c>
      <c r="E5070" s="111" t="s">
        <v>1387</v>
      </c>
      <c r="F5070" s="111" t="s">
        <v>65</v>
      </c>
      <c r="G5070" s="111" t="s">
        <v>66</v>
      </c>
      <c r="H5070" s="111" t="s">
        <v>54</v>
      </c>
      <c r="I5070" s="111" t="s">
        <v>1286</v>
      </c>
      <c r="J5070" s="112">
        <v>20</v>
      </c>
      <c r="K5070" s="112">
        <v>1361</v>
      </c>
      <c r="L5070" s="112">
        <v>27220</v>
      </c>
      <c r="M5070" s="112">
        <v>3.2404999999999999</v>
      </c>
      <c r="N5070" s="112">
        <v>64.81</v>
      </c>
      <c r="O5070" s="112">
        <v>0</v>
      </c>
      <c r="P5070" s="112">
        <v>0</v>
      </c>
      <c r="Q5070" s="112">
        <v>1364.2405000000001</v>
      </c>
      <c r="R5070" s="112">
        <v>27284.81</v>
      </c>
      <c r="S5070" s="111" t="s">
        <v>1386</v>
      </c>
    </row>
    <row r="5071" spans="1:19">
      <c r="A5071" s="111" t="s">
        <v>5111</v>
      </c>
      <c r="B5071" s="143">
        <v>44362</v>
      </c>
      <c r="C5071" s="111" t="s">
        <v>5112</v>
      </c>
      <c r="D5071" s="143">
        <v>44362</v>
      </c>
      <c r="E5071" s="111" t="s">
        <v>1387</v>
      </c>
      <c r="F5071" s="111" t="s">
        <v>116</v>
      </c>
      <c r="G5071" s="111" t="s">
        <v>991</v>
      </c>
      <c r="H5071" s="111" t="s">
        <v>54</v>
      </c>
      <c r="I5071" s="111" t="s">
        <v>1436</v>
      </c>
      <c r="J5071" s="112">
        <v>20</v>
      </c>
      <c r="K5071" s="112">
        <v>1176</v>
      </c>
      <c r="L5071" s="112">
        <v>23520</v>
      </c>
      <c r="M5071" s="112">
        <v>2.8</v>
      </c>
      <c r="N5071" s="112">
        <v>56</v>
      </c>
      <c r="O5071" s="112">
        <v>0</v>
      </c>
      <c r="P5071" s="112">
        <v>0</v>
      </c>
      <c r="Q5071" s="112">
        <v>1178.8</v>
      </c>
      <c r="R5071" s="112">
        <v>23576</v>
      </c>
      <c r="S5071" s="111" t="s">
        <v>1386</v>
      </c>
    </row>
    <row r="5072" spans="1:19">
      <c r="A5072" s="111" t="s">
        <v>5111</v>
      </c>
      <c r="B5072" s="143">
        <v>44362</v>
      </c>
      <c r="C5072" s="111" t="s">
        <v>5112</v>
      </c>
      <c r="D5072" s="143">
        <v>44362</v>
      </c>
      <c r="E5072" s="111" t="s">
        <v>1387</v>
      </c>
      <c r="F5072" s="111" t="s">
        <v>116</v>
      </c>
      <c r="G5072" s="111" t="s">
        <v>991</v>
      </c>
      <c r="H5072" s="111" t="s">
        <v>54</v>
      </c>
      <c r="I5072" s="111" t="s">
        <v>1334</v>
      </c>
      <c r="J5072" s="112">
        <v>20</v>
      </c>
      <c r="K5072" s="112">
        <v>1400</v>
      </c>
      <c r="L5072" s="112">
        <v>28000</v>
      </c>
      <c r="M5072" s="112">
        <v>3.3332999999999999</v>
      </c>
      <c r="N5072" s="112">
        <v>66.665999999999997</v>
      </c>
      <c r="O5072" s="112">
        <v>0</v>
      </c>
      <c r="P5072" s="112">
        <v>0</v>
      </c>
      <c r="Q5072" s="112">
        <v>1403.3333</v>
      </c>
      <c r="R5072" s="112">
        <v>28066.666000000001</v>
      </c>
      <c r="S5072" s="111" t="s">
        <v>1386</v>
      </c>
    </row>
    <row r="5073" spans="1:19">
      <c r="A5073" s="111" t="s">
        <v>5113</v>
      </c>
      <c r="B5073" s="143">
        <v>44362</v>
      </c>
      <c r="C5073" s="111" t="s">
        <v>5114</v>
      </c>
      <c r="D5073" s="143">
        <v>44362</v>
      </c>
      <c r="E5073" s="111" t="s">
        <v>1387</v>
      </c>
      <c r="F5073" s="111" t="s">
        <v>938</v>
      </c>
      <c r="G5073" s="111" t="s">
        <v>1403</v>
      </c>
      <c r="H5073" s="111" t="s">
        <v>54</v>
      </c>
      <c r="I5073" s="111" t="s">
        <v>1436</v>
      </c>
      <c r="J5073" s="112">
        <v>20</v>
      </c>
      <c r="K5073" s="112">
        <v>1176</v>
      </c>
      <c r="L5073" s="112">
        <v>23520</v>
      </c>
      <c r="M5073" s="112">
        <v>2.8</v>
      </c>
      <c r="N5073" s="112">
        <v>56</v>
      </c>
      <c r="O5073" s="112">
        <v>0</v>
      </c>
      <c r="P5073" s="112">
        <v>0</v>
      </c>
      <c r="Q5073" s="112">
        <v>1178.8</v>
      </c>
      <c r="R5073" s="112">
        <v>23576</v>
      </c>
      <c r="S5073" s="111" t="s">
        <v>1386</v>
      </c>
    </row>
    <row r="5074" spans="1:19" ht="25.5">
      <c r="A5074" s="111" t="s">
        <v>5113</v>
      </c>
      <c r="B5074" s="143">
        <v>44362</v>
      </c>
      <c r="C5074" s="111" t="s">
        <v>5114</v>
      </c>
      <c r="D5074" s="143">
        <v>44362</v>
      </c>
      <c r="E5074" s="111" t="s">
        <v>1387</v>
      </c>
      <c r="F5074" s="111" t="s">
        <v>938</v>
      </c>
      <c r="G5074" s="111" t="s">
        <v>1403</v>
      </c>
      <c r="H5074" s="111" t="s">
        <v>54</v>
      </c>
      <c r="I5074" s="111" t="s">
        <v>1379</v>
      </c>
      <c r="J5074" s="112">
        <v>5</v>
      </c>
      <c r="K5074" s="112">
        <v>9035</v>
      </c>
      <c r="L5074" s="112">
        <v>45175</v>
      </c>
      <c r="M5074" s="112">
        <v>21.511900000000001</v>
      </c>
      <c r="N5074" s="112">
        <v>107.5595</v>
      </c>
      <c r="O5074" s="112">
        <v>0</v>
      </c>
      <c r="P5074" s="112">
        <v>0</v>
      </c>
      <c r="Q5074" s="112">
        <v>9056.5118999999995</v>
      </c>
      <c r="R5074" s="112">
        <v>45282.559500000003</v>
      </c>
      <c r="S5074" s="111" t="s">
        <v>1386</v>
      </c>
    </row>
    <row r="5075" spans="1:19">
      <c r="A5075" s="111" t="s">
        <v>5113</v>
      </c>
      <c r="B5075" s="143">
        <v>44362</v>
      </c>
      <c r="C5075" s="111" t="s">
        <v>5114</v>
      </c>
      <c r="D5075" s="143">
        <v>44362</v>
      </c>
      <c r="E5075" s="111" t="s">
        <v>1387</v>
      </c>
      <c r="F5075" s="111" t="s">
        <v>938</v>
      </c>
      <c r="G5075" s="111" t="s">
        <v>1403</v>
      </c>
      <c r="H5075" s="111" t="s">
        <v>54</v>
      </c>
      <c r="I5075" s="111" t="s">
        <v>1334</v>
      </c>
      <c r="J5075" s="112">
        <v>30</v>
      </c>
      <c r="K5075" s="112">
        <v>1400</v>
      </c>
      <c r="L5075" s="112">
        <v>42000</v>
      </c>
      <c r="M5075" s="112">
        <v>3.3332999999999999</v>
      </c>
      <c r="N5075" s="112">
        <v>99.998999999999995</v>
      </c>
      <c r="O5075" s="112">
        <v>0</v>
      </c>
      <c r="P5075" s="112">
        <v>0</v>
      </c>
      <c r="Q5075" s="112">
        <v>1403.3333</v>
      </c>
      <c r="R5075" s="112">
        <v>42099.999000000003</v>
      </c>
      <c r="S5075" s="111" t="s">
        <v>1386</v>
      </c>
    </row>
    <row r="5076" spans="1:19">
      <c r="A5076" s="111" t="s">
        <v>5115</v>
      </c>
      <c r="B5076" s="143">
        <v>44362</v>
      </c>
      <c r="C5076" s="111" t="s">
        <v>5116</v>
      </c>
      <c r="D5076" s="143">
        <v>44362</v>
      </c>
      <c r="E5076" s="111" t="s">
        <v>1387</v>
      </c>
      <c r="F5076" s="111" t="s">
        <v>113</v>
      </c>
      <c r="G5076" s="111" t="s">
        <v>986</v>
      </c>
      <c r="H5076" s="111" t="s">
        <v>117</v>
      </c>
      <c r="I5076" s="111" t="s">
        <v>1286</v>
      </c>
      <c r="J5076" s="112">
        <v>40</v>
      </c>
      <c r="K5076" s="112">
        <v>1361</v>
      </c>
      <c r="L5076" s="112">
        <v>54440</v>
      </c>
      <c r="M5076" s="112">
        <v>3.2404999999999999</v>
      </c>
      <c r="N5076" s="112">
        <v>129.62</v>
      </c>
      <c r="O5076" s="112">
        <v>0</v>
      </c>
      <c r="P5076" s="112">
        <v>0</v>
      </c>
      <c r="Q5076" s="112">
        <v>1364.2405000000001</v>
      </c>
      <c r="R5076" s="112">
        <v>54569.62</v>
      </c>
      <c r="S5076" s="111" t="s">
        <v>1386</v>
      </c>
    </row>
    <row r="5077" spans="1:19">
      <c r="A5077" s="111" t="s">
        <v>5115</v>
      </c>
      <c r="B5077" s="143">
        <v>44362</v>
      </c>
      <c r="C5077" s="111" t="s">
        <v>5116</v>
      </c>
      <c r="D5077" s="143">
        <v>44362</v>
      </c>
      <c r="E5077" s="111" t="s">
        <v>1387</v>
      </c>
      <c r="F5077" s="111" t="s">
        <v>113</v>
      </c>
      <c r="G5077" s="111" t="s">
        <v>986</v>
      </c>
      <c r="H5077" s="111" t="s">
        <v>117</v>
      </c>
      <c r="I5077" s="111" t="s">
        <v>1127</v>
      </c>
      <c r="J5077" s="112">
        <v>43</v>
      </c>
      <c r="K5077" s="112">
        <v>1419</v>
      </c>
      <c r="L5077" s="112">
        <v>61017</v>
      </c>
      <c r="M5077" s="112">
        <v>3.3786</v>
      </c>
      <c r="N5077" s="112">
        <v>145.27979999999999</v>
      </c>
      <c r="O5077" s="112">
        <v>0</v>
      </c>
      <c r="P5077" s="112">
        <v>0</v>
      </c>
      <c r="Q5077" s="112">
        <v>1422.3786</v>
      </c>
      <c r="R5077" s="112">
        <v>61162.279799999997</v>
      </c>
      <c r="S5077" s="111" t="s">
        <v>1386</v>
      </c>
    </row>
    <row r="5078" spans="1:19">
      <c r="A5078" s="111" t="s">
        <v>5115</v>
      </c>
      <c r="B5078" s="143">
        <v>44362</v>
      </c>
      <c r="C5078" s="111" t="s">
        <v>5116</v>
      </c>
      <c r="D5078" s="143">
        <v>44362</v>
      </c>
      <c r="E5078" s="111" t="s">
        <v>1387</v>
      </c>
      <c r="F5078" s="111" t="s">
        <v>113</v>
      </c>
      <c r="G5078" s="111" t="s">
        <v>986</v>
      </c>
      <c r="H5078" s="111" t="s">
        <v>117</v>
      </c>
      <c r="I5078" s="111" t="s">
        <v>1126</v>
      </c>
      <c r="J5078" s="112">
        <v>21</v>
      </c>
      <c r="K5078" s="112">
        <v>9045</v>
      </c>
      <c r="L5078" s="112">
        <v>189945</v>
      </c>
      <c r="M5078" s="112">
        <v>21.535699999999999</v>
      </c>
      <c r="N5078" s="112">
        <v>452.24970000000002</v>
      </c>
      <c r="O5078" s="112">
        <v>0</v>
      </c>
      <c r="P5078" s="112">
        <v>0</v>
      </c>
      <c r="Q5078" s="112">
        <v>9066.5357000000004</v>
      </c>
      <c r="R5078" s="112">
        <v>190397.24969999999</v>
      </c>
      <c r="S5078" s="111" t="s">
        <v>1386</v>
      </c>
    </row>
    <row r="5079" spans="1:19">
      <c r="A5079" s="111" t="s">
        <v>5117</v>
      </c>
      <c r="B5079" s="143">
        <v>44362</v>
      </c>
      <c r="C5079" s="111" t="s">
        <v>5118</v>
      </c>
      <c r="D5079" s="143">
        <v>44362</v>
      </c>
      <c r="E5079" s="111" t="s">
        <v>1387</v>
      </c>
      <c r="F5079" s="111" t="s">
        <v>111</v>
      </c>
      <c r="G5079" s="111" t="s">
        <v>986</v>
      </c>
      <c r="H5079" s="111" t="s">
        <v>117</v>
      </c>
      <c r="I5079" s="111" t="s">
        <v>1436</v>
      </c>
      <c r="J5079" s="112">
        <v>20</v>
      </c>
      <c r="K5079" s="112">
        <v>1176</v>
      </c>
      <c r="L5079" s="112">
        <v>23520</v>
      </c>
      <c r="M5079" s="112">
        <v>2.8</v>
      </c>
      <c r="N5079" s="112">
        <v>56</v>
      </c>
      <c r="O5079" s="112">
        <v>0</v>
      </c>
      <c r="P5079" s="112">
        <v>0</v>
      </c>
      <c r="Q5079" s="112">
        <v>1178.8</v>
      </c>
      <c r="R5079" s="112">
        <v>23576</v>
      </c>
      <c r="S5079" s="111" t="s">
        <v>1386</v>
      </c>
    </row>
    <row r="5080" spans="1:19">
      <c r="A5080" s="111" t="s">
        <v>5117</v>
      </c>
      <c r="B5080" s="143">
        <v>44362</v>
      </c>
      <c r="C5080" s="111" t="s">
        <v>5118</v>
      </c>
      <c r="D5080" s="143">
        <v>44362</v>
      </c>
      <c r="E5080" s="111" t="s">
        <v>1387</v>
      </c>
      <c r="F5080" s="111" t="s">
        <v>111</v>
      </c>
      <c r="G5080" s="111" t="s">
        <v>986</v>
      </c>
      <c r="H5080" s="111" t="s">
        <v>117</v>
      </c>
      <c r="I5080" s="111" t="s">
        <v>1126</v>
      </c>
      <c r="J5080" s="112">
        <v>10</v>
      </c>
      <c r="K5080" s="112">
        <v>9045</v>
      </c>
      <c r="L5080" s="112">
        <v>90450</v>
      </c>
      <c r="M5080" s="112">
        <v>21.535699999999999</v>
      </c>
      <c r="N5080" s="112">
        <v>215.357</v>
      </c>
      <c r="O5080" s="112">
        <v>0</v>
      </c>
      <c r="P5080" s="112">
        <v>0</v>
      </c>
      <c r="Q5080" s="112">
        <v>9066.5357000000004</v>
      </c>
      <c r="R5080" s="112">
        <v>90665.357000000004</v>
      </c>
      <c r="S5080" s="111" t="s">
        <v>1386</v>
      </c>
    </row>
    <row r="5081" spans="1:19">
      <c r="A5081" s="111" t="s">
        <v>5117</v>
      </c>
      <c r="B5081" s="143">
        <v>44362</v>
      </c>
      <c r="C5081" s="111" t="s">
        <v>5118</v>
      </c>
      <c r="D5081" s="143">
        <v>44362</v>
      </c>
      <c r="E5081" s="111" t="s">
        <v>1387</v>
      </c>
      <c r="F5081" s="111" t="s">
        <v>111</v>
      </c>
      <c r="G5081" s="111" t="s">
        <v>986</v>
      </c>
      <c r="H5081" s="111" t="s">
        <v>117</v>
      </c>
      <c r="I5081" s="111" t="s">
        <v>1367</v>
      </c>
      <c r="J5081" s="112">
        <v>10</v>
      </c>
      <c r="K5081" s="112">
        <v>7760</v>
      </c>
      <c r="L5081" s="112">
        <v>77600</v>
      </c>
      <c r="M5081" s="112">
        <v>18.476199999999999</v>
      </c>
      <c r="N5081" s="112">
        <v>184.762</v>
      </c>
      <c r="O5081" s="112">
        <v>0</v>
      </c>
      <c r="P5081" s="112">
        <v>0</v>
      </c>
      <c r="Q5081" s="112">
        <v>7778.4762000000001</v>
      </c>
      <c r="R5081" s="112">
        <v>77784.762000000002</v>
      </c>
      <c r="S5081" s="111" t="s">
        <v>1386</v>
      </c>
    </row>
    <row r="5082" spans="1:19">
      <c r="A5082" s="111" t="s">
        <v>5117</v>
      </c>
      <c r="B5082" s="143">
        <v>44362</v>
      </c>
      <c r="C5082" s="111" t="s">
        <v>5118</v>
      </c>
      <c r="D5082" s="143">
        <v>44362</v>
      </c>
      <c r="E5082" s="111" t="s">
        <v>1387</v>
      </c>
      <c r="F5082" s="111" t="s">
        <v>111</v>
      </c>
      <c r="G5082" s="111" t="s">
        <v>986</v>
      </c>
      <c r="H5082" s="111" t="s">
        <v>117</v>
      </c>
      <c r="I5082" s="111" t="s">
        <v>1308</v>
      </c>
      <c r="J5082" s="112">
        <v>10</v>
      </c>
      <c r="K5082" s="112">
        <v>9850</v>
      </c>
      <c r="L5082" s="112">
        <v>98500</v>
      </c>
      <c r="M5082" s="112">
        <v>23.452400000000001</v>
      </c>
      <c r="N5082" s="112">
        <v>234.524</v>
      </c>
      <c r="O5082" s="112">
        <v>0</v>
      </c>
      <c r="P5082" s="112">
        <v>0</v>
      </c>
      <c r="Q5082" s="112">
        <v>9873.4524000000001</v>
      </c>
      <c r="R5082" s="112">
        <v>98734.524000000005</v>
      </c>
      <c r="S5082" s="111" t="s">
        <v>1386</v>
      </c>
    </row>
    <row r="5083" spans="1:19">
      <c r="A5083" s="111" t="s">
        <v>5119</v>
      </c>
      <c r="B5083" s="143">
        <v>44362</v>
      </c>
      <c r="C5083" s="111" t="s">
        <v>5120</v>
      </c>
      <c r="D5083" s="143">
        <v>44362</v>
      </c>
      <c r="E5083" s="111" t="s">
        <v>1387</v>
      </c>
      <c r="F5083" s="111" t="s">
        <v>53</v>
      </c>
      <c r="G5083" s="111" t="s">
        <v>1026</v>
      </c>
      <c r="H5083" s="111" t="s">
        <v>54</v>
      </c>
      <c r="I5083" s="111" t="s">
        <v>1286</v>
      </c>
      <c r="J5083" s="112">
        <v>17</v>
      </c>
      <c r="K5083" s="112">
        <v>1361</v>
      </c>
      <c r="L5083" s="112">
        <v>23137</v>
      </c>
      <c r="M5083" s="112">
        <v>3.2404999999999999</v>
      </c>
      <c r="N5083" s="112">
        <v>55.088500000000003</v>
      </c>
      <c r="O5083" s="112">
        <v>0</v>
      </c>
      <c r="P5083" s="112">
        <v>0</v>
      </c>
      <c r="Q5083" s="112">
        <v>1364.2405000000001</v>
      </c>
      <c r="R5083" s="112">
        <v>23192.088500000002</v>
      </c>
      <c r="S5083" s="111" t="s">
        <v>1386</v>
      </c>
    </row>
    <row r="5084" spans="1:19">
      <c r="A5084" s="111" t="s">
        <v>5119</v>
      </c>
      <c r="B5084" s="143">
        <v>44362</v>
      </c>
      <c r="C5084" s="111" t="s">
        <v>5120</v>
      </c>
      <c r="D5084" s="143">
        <v>44362</v>
      </c>
      <c r="E5084" s="111" t="s">
        <v>1387</v>
      </c>
      <c r="F5084" s="111" t="s">
        <v>53</v>
      </c>
      <c r="G5084" s="111" t="s">
        <v>1026</v>
      </c>
      <c r="H5084" s="111" t="s">
        <v>54</v>
      </c>
      <c r="I5084" s="111" t="s">
        <v>1338</v>
      </c>
      <c r="J5084" s="112">
        <v>20</v>
      </c>
      <c r="K5084" s="112">
        <v>1186</v>
      </c>
      <c r="L5084" s="112">
        <v>23720</v>
      </c>
      <c r="M5084" s="112">
        <v>2.8237999999999999</v>
      </c>
      <c r="N5084" s="112">
        <v>56.475999999999999</v>
      </c>
      <c r="O5084" s="112">
        <v>0</v>
      </c>
      <c r="P5084" s="112">
        <v>0</v>
      </c>
      <c r="Q5084" s="112">
        <v>1188.8237999999999</v>
      </c>
      <c r="R5084" s="112">
        <v>23776.475999999999</v>
      </c>
      <c r="S5084" s="111" t="s">
        <v>1386</v>
      </c>
    </row>
    <row r="5085" spans="1:19">
      <c r="A5085" s="111" t="s">
        <v>5119</v>
      </c>
      <c r="B5085" s="143">
        <v>44362</v>
      </c>
      <c r="C5085" s="111" t="s">
        <v>5120</v>
      </c>
      <c r="D5085" s="143">
        <v>44362</v>
      </c>
      <c r="E5085" s="111" t="s">
        <v>1387</v>
      </c>
      <c r="F5085" s="111" t="s">
        <v>53</v>
      </c>
      <c r="G5085" s="111" t="s">
        <v>1026</v>
      </c>
      <c r="H5085" s="111" t="s">
        <v>54</v>
      </c>
      <c r="I5085" s="111" t="s">
        <v>1367</v>
      </c>
      <c r="J5085" s="112">
        <v>5</v>
      </c>
      <c r="K5085" s="112">
        <v>7760</v>
      </c>
      <c r="L5085" s="112">
        <v>38800</v>
      </c>
      <c r="M5085" s="112">
        <v>18.476199999999999</v>
      </c>
      <c r="N5085" s="112">
        <v>92.381</v>
      </c>
      <c r="O5085" s="112">
        <v>0</v>
      </c>
      <c r="P5085" s="112">
        <v>0</v>
      </c>
      <c r="Q5085" s="112">
        <v>7778.4762000000001</v>
      </c>
      <c r="R5085" s="112">
        <v>38892.381000000001</v>
      </c>
      <c r="S5085" s="111" t="s">
        <v>1386</v>
      </c>
    </row>
    <row r="5086" spans="1:19">
      <c r="A5086" s="111" t="s">
        <v>5119</v>
      </c>
      <c r="B5086" s="143">
        <v>44362</v>
      </c>
      <c r="C5086" s="111" t="s">
        <v>5120</v>
      </c>
      <c r="D5086" s="143">
        <v>44362</v>
      </c>
      <c r="E5086" s="111" t="s">
        <v>1387</v>
      </c>
      <c r="F5086" s="111" t="s">
        <v>53</v>
      </c>
      <c r="G5086" s="111" t="s">
        <v>1026</v>
      </c>
      <c r="H5086" s="111" t="s">
        <v>54</v>
      </c>
      <c r="I5086" s="111" t="s">
        <v>1127</v>
      </c>
      <c r="J5086" s="112">
        <v>20</v>
      </c>
      <c r="K5086" s="112">
        <v>1419</v>
      </c>
      <c r="L5086" s="112">
        <v>28380</v>
      </c>
      <c r="M5086" s="112">
        <v>3.3786</v>
      </c>
      <c r="N5086" s="112">
        <v>67.572000000000003</v>
      </c>
      <c r="O5086" s="112">
        <v>0</v>
      </c>
      <c r="P5086" s="112">
        <v>0</v>
      </c>
      <c r="Q5086" s="112">
        <v>1422.3786</v>
      </c>
      <c r="R5086" s="112">
        <v>28447.572</v>
      </c>
      <c r="S5086" s="111" t="s">
        <v>1386</v>
      </c>
    </row>
    <row r="5087" spans="1:19">
      <c r="A5087" s="111" t="s">
        <v>5121</v>
      </c>
      <c r="B5087" s="143">
        <v>44362</v>
      </c>
      <c r="C5087" s="111" t="s">
        <v>5122</v>
      </c>
      <c r="D5087" s="143">
        <v>44362</v>
      </c>
      <c r="E5087" s="111" t="s">
        <v>1387</v>
      </c>
      <c r="F5087" s="111" t="s">
        <v>68</v>
      </c>
      <c r="G5087" s="111" t="s">
        <v>1397</v>
      </c>
      <c r="H5087" s="111" t="s">
        <v>54</v>
      </c>
      <c r="I5087" s="111" t="s">
        <v>1338</v>
      </c>
      <c r="J5087" s="112">
        <v>60</v>
      </c>
      <c r="K5087" s="112">
        <v>1186</v>
      </c>
      <c r="L5087" s="112">
        <v>71160</v>
      </c>
      <c r="M5087" s="112">
        <v>2.8237999999999999</v>
      </c>
      <c r="N5087" s="112">
        <v>169.428</v>
      </c>
      <c r="O5087" s="112">
        <v>0</v>
      </c>
      <c r="P5087" s="112">
        <v>0</v>
      </c>
      <c r="Q5087" s="112">
        <v>1188.8237999999999</v>
      </c>
      <c r="R5087" s="112">
        <v>71329.428</v>
      </c>
      <c r="S5087" s="111" t="s">
        <v>1386</v>
      </c>
    </row>
    <row r="5088" spans="1:19">
      <c r="A5088" s="111" t="s">
        <v>5121</v>
      </c>
      <c r="B5088" s="143">
        <v>44362</v>
      </c>
      <c r="C5088" s="111" t="s">
        <v>5122</v>
      </c>
      <c r="D5088" s="143">
        <v>44362</v>
      </c>
      <c r="E5088" s="111" t="s">
        <v>1387</v>
      </c>
      <c r="F5088" s="111" t="s">
        <v>68</v>
      </c>
      <c r="G5088" s="111" t="s">
        <v>1397</v>
      </c>
      <c r="H5088" s="111" t="s">
        <v>54</v>
      </c>
      <c r="I5088" s="111" t="s">
        <v>1127</v>
      </c>
      <c r="J5088" s="112">
        <v>40</v>
      </c>
      <c r="K5088" s="112">
        <v>1419</v>
      </c>
      <c r="L5088" s="112">
        <v>56760</v>
      </c>
      <c r="M5088" s="112">
        <v>3.3786</v>
      </c>
      <c r="N5088" s="112">
        <v>135.14400000000001</v>
      </c>
      <c r="O5088" s="112">
        <v>0</v>
      </c>
      <c r="P5088" s="112">
        <v>0</v>
      </c>
      <c r="Q5088" s="112">
        <v>1422.3786</v>
      </c>
      <c r="R5088" s="112">
        <v>56895.144</v>
      </c>
      <c r="S5088" s="111" t="s">
        <v>1386</v>
      </c>
    </row>
    <row r="5089" spans="1:19">
      <c r="A5089" s="111" t="s">
        <v>5121</v>
      </c>
      <c r="B5089" s="143">
        <v>44362</v>
      </c>
      <c r="C5089" s="111" t="s">
        <v>5122</v>
      </c>
      <c r="D5089" s="143">
        <v>44362</v>
      </c>
      <c r="E5089" s="111" t="s">
        <v>1387</v>
      </c>
      <c r="F5089" s="111" t="s">
        <v>68</v>
      </c>
      <c r="G5089" s="111" t="s">
        <v>1397</v>
      </c>
      <c r="H5089" s="111" t="s">
        <v>54</v>
      </c>
      <c r="I5089" s="111" t="s">
        <v>1286</v>
      </c>
      <c r="J5089" s="112">
        <v>40</v>
      </c>
      <c r="K5089" s="112">
        <v>1361</v>
      </c>
      <c r="L5089" s="112">
        <v>54440</v>
      </c>
      <c r="M5089" s="112">
        <v>3.2404999999999999</v>
      </c>
      <c r="N5089" s="112">
        <v>129.62</v>
      </c>
      <c r="O5089" s="112">
        <v>0</v>
      </c>
      <c r="P5089" s="112">
        <v>0</v>
      </c>
      <c r="Q5089" s="112">
        <v>1364.2405000000001</v>
      </c>
      <c r="R5089" s="112">
        <v>54569.62</v>
      </c>
      <c r="S5089" s="111" t="s">
        <v>1386</v>
      </c>
    </row>
    <row r="5090" spans="1:19">
      <c r="A5090" s="111" t="s">
        <v>5121</v>
      </c>
      <c r="B5090" s="143">
        <v>44362</v>
      </c>
      <c r="C5090" s="111" t="s">
        <v>5122</v>
      </c>
      <c r="D5090" s="143">
        <v>44362</v>
      </c>
      <c r="E5090" s="111" t="s">
        <v>1387</v>
      </c>
      <c r="F5090" s="111" t="s">
        <v>68</v>
      </c>
      <c r="G5090" s="111" t="s">
        <v>1397</v>
      </c>
      <c r="H5090" s="111" t="s">
        <v>54</v>
      </c>
      <c r="I5090" s="111" t="s">
        <v>1283</v>
      </c>
      <c r="J5090" s="112">
        <v>56</v>
      </c>
      <c r="K5090" s="112">
        <v>1244</v>
      </c>
      <c r="L5090" s="112">
        <v>69664</v>
      </c>
      <c r="M5090" s="112">
        <v>2.9619</v>
      </c>
      <c r="N5090" s="112">
        <v>165.8664</v>
      </c>
      <c r="O5090" s="112">
        <v>0</v>
      </c>
      <c r="P5090" s="112">
        <v>0</v>
      </c>
      <c r="Q5090" s="112">
        <v>1246.9619</v>
      </c>
      <c r="R5090" s="112">
        <v>69829.866399999999</v>
      </c>
      <c r="S5090" s="111" t="s">
        <v>1386</v>
      </c>
    </row>
    <row r="5091" spans="1:19">
      <c r="A5091" s="111" t="s">
        <v>5123</v>
      </c>
      <c r="B5091" s="143">
        <v>44362</v>
      </c>
      <c r="C5091" s="111" t="s">
        <v>5124</v>
      </c>
      <c r="D5091" s="143">
        <v>44362</v>
      </c>
      <c r="E5091" s="111" t="s">
        <v>1387</v>
      </c>
      <c r="F5091" s="111" t="s">
        <v>122</v>
      </c>
      <c r="G5091" s="111" t="s">
        <v>1407</v>
      </c>
      <c r="H5091" s="111" t="s">
        <v>24</v>
      </c>
      <c r="I5091" s="111" t="s">
        <v>1127</v>
      </c>
      <c r="J5091" s="112">
        <v>20</v>
      </c>
      <c r="K5091" s="112">
        <v>1419</v>
      </c>
      <c r="L5091" s="112">
        <v>28380</v>
      </c>
      <c r="M5091" s="112">
        <v>3.3786</v>
      </c>
      <c r="N5091" s="112">
        <v>67.572000000000003</v>
      </c>
      <c r="O5091" s="112">
        <v>0</v>
      </c>
      <c r="P5091" s="112">
        <v>0</v>
      </c>
      <c r="Q5091" s="112">
        <v>1422.3786</v>
      </c>
      <c r="R5091" s="112">
        <v>28447.572</v>
      </c>
      <c r="S5091" s="111" t="s">
        <v>1386</v>
      </c>
    </row>
    <row r="5092" spans="1:19">
      <c r="A5092" s="111" t="s">
        <v>5125</v>
      </c>
      <c r="B5092" s="143">
        <v>44362</v>
      </c>
      <c r="C5092" s="111" t="s">
        <v>5126</v>
      </c>
      <c r="D5092" s="143">
        <v>44362</v>
      </c>
      <c r="E5092" s="111" t="s">
        <v>1387</v>
      </c>
      <c r="F5092" s="111" t="s">
        <v>48</v>
      </c>
      <c r="G5092" s="111" t="s">
        <v>1411</v>
      </c>
      <c r="H5092" s="111" t="s">
        <v>24</v>
      </c>
      <c r="I5092" s="111" t="s">
        <v>1283</v>
      </c>
      <c r="J5092" s="112">
        <v>100</v>
      </c>
      <c r="K5092" s="112">
        <v>1244</v>
      </c>
      <c r="L5092" s="112">
        <v>124400</v>
      </c>
      <c r="M5092" s="112">
        <v>2.9619</v>
      </c>
      <c r="N5092" s="112">
        <v>296.19</v>
      </c>
      <c r="O5092" s="112">
        <v>0</v>
      </c>
      <c r="P5092" s="112">
        <v>0</v>
      </c>
      <c r="Q5092" s="112">
        <v>1246.9619</v>
      </c>
      <c r="R5092" s="112">
        <v>124696.19</v>
      </c>
      <c r="S5092" s="111" t="s">
        <v>1386</v>
      </c>
    </row>
    <row r="5093" spans="1:19">
      <c r="A5093" s="111" t="s">
        <v>5125</v>
      </c>
      <c r="B5093" s="143">
        <v>44362</v>
      </c>
      <c r="C5093" s="111" t="s">
        <v>5126</v>
      </c>
      <c r="D5093" s="143">
        <v>44362</v>
      </c>
      <c r="E5093" s="111" t="s">
        <v>1387</v>
      </c>
      <c r="F5093" s="111" t="s">
        <v>48</v>
      </c>
      <c r="G5093" s="111" t="s">
        <v>1411</v>
      </c>
      <c r="H5093" s="111" t="s">
        <v>24</v>
      </c>
      <c r="I5093" s="111" t="s">
        <v>1127</v>
      </c>
      <c r="J5093" s="112">
        <v>40</v>
      </c>
      <c r="K5093" s="112">
        <v>1419</v>
      </c>
      <c r="L5093" s="112">
        <v>56760</v>
      </c>
      <c r="M5093" s="112">
        <v>3.3786</v>
      </c>
      <c r="N5093" s="112">
        <v>135.14400000000001</v>
      </c>
      <c r="O5093" s="112">
        <v>0</v>
      </c>
      <c r="P5093" s="112">
        <v>0</v>
      </c>
      <c r="Q5093" s="112">
        <v>1422.3786</v>
      </c>
      <c r="R5093" s="112">
        <v>56895.144</v>
      </c>
      <c r="S5093" s="111" t="s">
        <v>1386</v>
      </c>
    </row>
    <row r="5094" spans="1:19">
      <c r="A5094" s="111" t="s">
        <v>5127</v>
      </c>
      <c r="B5094" s="143">
        <v>44362</v>
      </c>
      <c r="C5094" s="111" t="s">
        <v>5128</v>
      </c>
      <c r="D5094" s="143">
        <v>44362</v>
      </c>
      <c r="E5094" s="111" t="s">
        <v>1387</v>
      </c>
      <c r="F5094" s="111" t="s">
        <v>3</v>
      </c>
      <c r="G5094" s="111" t="s">
        <v>1018</v>
      </c>
      <c r="H5094" s="111" t="s">
        <v>24</v>
      </c>
      <c r="I5094" s="111" t="s">
        <v>1127</v>
      </c>
      <c r="J5094" s="112">
        <v>20</v>
      </c>
      <c r="K5094" s="112">
        <v>1419</v>
      </c>
      <c r="L5094" s="112">
        <v>28380</v>
      </c>
      <c r="M5094" s="112">
        <v>3.3786</v>
      </c>
      <c r="N5094" s="112">
        <v>67.572000000000003</v>
      </c>
      <c r="O5094" s="112">
        <v>0</v>
      </c>
      <c r="P5094" s="112">
        <v>0</v>
      </c>
      <c r="Q5094" s="112">
        <v>1422.3786</v>
      </c>
      <c r="R5094" s="112">
        <v>28447.572</v>
      </c>
      <c r="S5094" s="111" t="s">
        <v>1386</v>
      </c>
    </row>
    <row r="5095" spans="1:19">
      <c r="A5095" s="111" t="s">
        <v>5127</v>
      </c>
      <c r="B5095" s="143">
        <v>44362</v>
      </c>
      <c r="C5095" s="111" t="s">
        <v>5128</v>
      </c>
      <c r="D5095" s="143">
        <v>44362</v>
      </c>
      <c r="E5095" s="111" t="s">
        <v>1387</v>
      </c>
      <c r="F5095" s="111" t="s">
        <v>3</v>
      </c>
      <c r="G5095" s="111" t="s">
        <v>1018</v>
      </c>
      <c r="H5095" s="111" t="s">
        <v>24</v>
      </c>
      <c r="I5095" s="111" t="s">
        <v>1286</v>
      </c>
      <c r="J5095" s="112">
        <v>20</v>
      </c>
      <c r="K5095" s="112">
        <v>1361</v>
      </c>
      <c r="L5095" s="112">
        <v>27220</v>
      </c>
      <c r="M5095" s="112">
        <v>3.2404999999999999</v>
      </c>
      <c r="N5095" s="112">
        <v>64.81</v>
      </c>
      <c r="O5095" s="112">
        <v>0</v>
      </c>
      <c r="P5095" s="112">
        <v>0</v>
      </c>
      <c r="Q5095" s="112">
        <v>1364.2405000000001</v>
      </c>
      <c r="R5095" s="112">
        <v>27284.81</v>
      </c>
      <c r="S5095" s="111" t="s">
        <v>1386</v>
      </c>
    </row>
    <row r="5096" spans="1:19">
      <c r="A5096" s="111" t="s">
        <v>5129</v>
      </c>
      <c r="B5096" s="143">
        <v>44362</v>
      </c>
      <c r="C5096" s="111" t="s">
        <v>5130</v>
      </c>
      <c r="D5096" s="143">
        <v>44362</v>
      </c>
      <c r="E5096" s="111" t="s">
        <v>1387</v>
      </c>
      <c r="F5096" s="111" t="s">
        <v>4</v>
      </c>
      <c r="G5096" s="111" t="s">
        <v>1018</v>
      </c>
      <c r="H5096" s="111" t="s">
        <v>24</v>
      </c>
      <c r="I5096" s="111" t="s">
        <v>1338</v>
      </c>
      <c r="J5096" s="112">
        <v>38</v>
      </c>
      <c r="K5096" s="112">
        <v>1186</v>
      </c>
      <c r="L5096" s="112">
        <v>45068</v>
      </c>
      <c r="M5096" s="112">
        <v>2.8237999999999999</v>
      </c>
      <c r="N5096" s="112">
        <v>107.3044</v>
      </c>
      <c r="O5096" s="112">
        <v>0</v>
      </c>
      <c r="P5096" s="112">
        <v>0</v>
      </c>
      <c r="Q5096" s="112">
        <v>1188.8237999999999</v>
      </c>
      <c r="R5096" s="112">
        <v>45175.304400000001</v>
      </c>
      <c r="S5096" s="111" t="s">
        <v>1386</v>
      </c>
    </row>
    <row r="5097" spans="1:19">
      <c r="A5097" s="111" t="s">
        <v>5131</v>
      </c>
      <c r="B5097" s="143">
        <v>44362</v>
      </c>
      <c r="C5097" s="111" t="s">
        <v>5132</v>
      </c>
      <c r="D5097" s="143">
        <v>44362</v>
      </c>
      <c r="E5097" s="111" t="s">
        <v>1387</v>
      </c>
      <c r="F5097" s="111" t="s">
        <v>30</v>
      </c>
      <c r="G5097" s="111" t="s">
        <v>1407</v>
      </c>
      <c r="H5097" s="111" t="s">
        <v>24</v>
      </c>
      <c r="I5097" s="111" t="s">
        <v>1127</v>
      </c>
      <c r="J5097" s="112">
        <v>40</v>
      </c>
      <c r="K5097" s="112">
        <v>1419</v>
      </c>
      <c r="L5097" s="112">
        <v>56760</v>
      </c>
      <c r="M5097" s="112">
        <v>3.3786</v>
      </c>
      <c r="N5097" s="112">
        <v>135.14400000000001</v>
      </c>
      <c r="O5097" s="112">
        <v>0</v>
      </c>
      <c r="P5097" s="112">
        <v>0</v>
      </c>
      <c r="Q5097" s="112">
        <v>1422.3786</v>
      </c>
      <c r="R5097" s="112">
        <v>56895.144</v>
      </c>
      <c r="S5097" s="111" t="s">
        <v>1386</v>
      </c>
    </row>
    <row r="5098" spans="1:19">
      <c r="A5098" s="111" t="s">
        <v>5131</v>
      </c>
      <c r="B5098" s="143">
        <v>44362</v>
      </c>
      <c r="C5098" s="111" t="s">
        <v>5132</v>
      </c>
      <c r="D5098" s="143">
        <v>44362</v>
      </c>
      <c r="E5098" s="111" t="s">
        <v>1387</v>
      </c>
      <c r="F5098" s="111" t="s">
        <v>30</v>
      </c>
      <c r="G5098" s="111" t="s">
        <v>1407</v>
      </c>
      <c r="H5098" s="111" t="s">
        <v>24</v>
      </c>
      <c r="I5098" s="111" t="s">
        <v>1334</v>
      </c>
      <c r="J5098" s="112">
        <v>60</v>
      </c>
      <c r="K5098" s="112">
        <v>1400</v>
      </c>
      <c r="L5098" s="112">
        <v>84000</v>
      </c>
      <c r="M5098" s="112">
        <v>3.3332999999999999</v>
      </c>
      <c r="N5098" s="112">
        <v>199.99799999999999</v>
      </c>
      <c r="O5098" s="112">
        <v>0</v>
      </c>
      <c r="P5098" s="112">
        <v>0</v>
      </c>
      <c r="Q5098" s="112">
        <v>1403.3333</v>
      </c>
      <c r="R5098" s="112">
        <v>84199.998000000007</v>
      </c>
      <c r="S5098" s="111" t="s">
        <v>1386</v>
      </c>
    </row>
    <row r="5099" spans="1:19">
      <c r="A5099" s="111" t="s">
        <v>5131</v>
      </c>
      <c r="B5099" s="143">
        <v>44362</v>
      </c>
      <c r="C5099" s="111" t="s">
        <v>5132</v>
      </c>
      <c r="D5099" s="143">
        <v>44362</v>
      </c>
      <c r="E5099" s="111" t="s">
        <v>1387</v>
      </c>
      <c r="F5099" s="111" t="s">
        <v>30</v>
      </c>
      <c r="G5099" s="111" t="s">
        <v>1407</v>
      </c>
      <c r="H5099" s="111" t="s">
        <v>24</v>
      </c>
      <c r="I5099" s="111" t="s">
        <v>1286</v>
      </c>
      <c r="J5099" s="112">
        <v>80</v>
      </c>
      <c r="K5099" s="112">
        <v>1361</v>
      </c>
      <c r="L5099" s="112">
        <v>108880</v>
      </c>
      <c r="M5099" s="112">
        <v>3.2404999999999999</v>
      </c>
      <c r="N5099" s="112">
        <v>259.24</v>
      </c>
      <c r="O5099" s="112">
        <v>0</v>
      </c>
      <c r="P5099" s="112">
        <v>0</v>
      </c>
      <c r="Q5099" s="112">
        <v>1364.2405000000001</v>
      </c>
      <c r="R5099" s="112">
        <v>109139.24</v>
      </c>
      <c r="S5099" s="111" t="s">
        <v>1386</v>
      </c>
    </row>
    <row r="5100" spans="1:19">
      <c r="A5100" s="111" t="s">
        <v>5131</v>
      </c>
      <c r="B5100" s="143">
        <v>44362</v>
      </c>
      <c r="C5100" s="111" t="s">
        <v>5132</v>
      </c>
      <c r="D5100" s="143">
        <v>44362</v>
      </c>
      <c r="E5100" s="111" t="s">
        <v>1387</v>
      </c>
      <c r="F5100" s="111" t="s">
        <v>30</v>
      </c>
      <c r="G5100" s="111" t="s">
        <v>1407</v>
      </c>
      <c r="H5100" s="111" t="s">
        <v>24</v>
      </c>
      <c r="I5100" s="111" t="s">
        <v>1338</v>
      </c>
      <c r="J5100" s="112">
        <v>60</v>
      </c>
      <c r="K5100" s="112">
        <v>1186</v>
      </c>
      <c r="L5100" s="112">
        <v>71160</v>
      </c>
      <c r="M5100" s="112">
        <v>2.8237999999999999</v>
      </c>
      <c r="N5100" s="112">
        <v>169.428</v>
      </c>
      <c r="O5100" s="112">
        <v>0</v>
      </c>
      <c r="P5100" s="112">
        <v>0</v>
      </c>
      <c r="Q5100" s="112">
        <v>1188.8237999999999</v>
      </c>
      <c r="R5100" s="112">
        <v>71329.428</v>
      </c>
      <c r="S5100" s="111" t="s">
        <v>1386</v>
      </c>
    </row>
    <row r="5101" spans="1:19">
      <c r="A5101" s="111" t="s">
        <v>5131</v>
      </c>
      <c r="B5101" s="143">
        <v>44362</v>
      </c>
      <c r="C5101" s="111" t="s">
        <v>5132</v>
      </c>
      <c r="D5101" s="143">
        <v>44362</v>
      </c>
      <c r="E5101" s="111" t="s">
        <v>1387</v>
      </c>
      <c r="F5101" s="111" t="s">
        <v>30</v>
      </c>
      <c r="G5101" s="111" t="s">
        <v>1407</v>
      </c>
      <c r="H5101" s="111" t="s">
        <v>24</v>
      </c>
      <c r="I5101" s="111" t="s">
        <v>1436</v>
      </c>
      <c r="J5101" s="112">
        <v>60</v>
      </c>
      <c r="K5101" s="112">
        <v>1176</v>
      </c>
      <c r="L5101" s="112">
        <v>70560</v>
      </c>
      <c r="M5101" s="112">
        <v>2.8</v>
      </c>
      <c r="N5101" s="112">
        <v>168</v>
      </c>
      <c r="O5101" s="112">
        <v>0</v>
      </c>
      <c r="P5101" s="112">
        <v>0</v>
      </c>
      <c r="Q5101" s="112">
        <v>1178.8</v>
      </c>
      <c r="R5101" s="112">
        <v>70728</v>
      </c>
      <c r="S5101" s="111" t="s">
        <v>1386</v>
      </c>
    </row>
    <row r="5102" spans="1:19">
      <c r="A5102" s="111" t="s">
        <v>5133</v>
      </c>
      <c r="B5102" s="143">
        <v>44362</v>
      </c>
      <c r="C5102" s="111" t="s">
        <v>5134</v>
      </c>
      <c r="D5102" s="143">
        <v>44362</v>
      </c>
      <c r="E5102" s="111" t="s">
        <v>1387</v>
      </c>
      <c r="F5102" s="111" t="s">
        <v>26</v>
      </c>
      <c r="G5102" s="111" t="s">
        <v>1405</v>
      </c>
      <c r="H5102" s="111" t="s">
        <v>24</v>
      </c>
      <c r="I5102" s="111" t="s">
        <v>1126</v>
      </c>
      <c r="J5102" s="112">
        <v>5</v>
      </c>
      <c r="K5102" s="112">
        <v>9045</v>
      </c>
      <c r="L5102" s="112">
        <v>45225</v>
      </c>
      <c r="M5102" s="112">
        <v>21.535699999999999</v>
      </c>
      <c r="N5102" s="112">
        <v>107.6785</v>
      </c>
      <c r="O5102" s="112">
        <v>0</v>
      </c>
      <c r="P5102" s="112">
        <v>0</v>
      </c>
      <c r="Q5102" s="112">
        <v>9066.5357000000004</v>
      </c>
      <c r="R5102" s="112">
        <v>45332.678500000002</v>
      </c>
      <c r="S5102" s="111" t="s">
        <v>1386</v>
      </c>
    </row>
    <row r="5103" spans="1:19" ht="25.5">
      <c r="A5103" s="111" t="s">
        <v>5135</v>
      </c>
      <c r="B5103" s="143">
        <v>44362</v>
      </c>
      <c r="C5103" s="111" t="s">
        <v>5136</v>
      </c>
      <c r="D5103" s="143">
        <v>44362</v>
      </c>
      <c r="E5103" s="111" t="s">
        <v>1387</v>
      </c>
      <c r="F5103" s="111" t="s">
        <v>31</v>
      </c>
      <c r="G5103" s="111" t="s">
        <v>1024</v>
      </c>
      <c r="H5103" s="111" t="s">
        <v>24</v>
      </c>
      <c r="I5103" s="111" t="s">
        <v>1429</v>
      </c>
      <c r="J5103" s="112">
        <v>20</v>
      </c>
      <c r="K5103" s="112">
        <v>9035</v>
      </c>
      <c r="L5103" s="112">
        <v>180700</v>
      </c>
      <c r="M5103" s="112">
        <v>21.511900000000001</v>
      </c>
      <c r="N5103" s="112">
        <v>430.238</v>
      </c>
      <c r="O5103" s="112">
        <v>0</v>
      </c>
      <c r="P5103" s="112">
        <v>0</v>
      </c>
      <c r="Q5103" s="112">
        <v>9056.5118999999995</v>
      </c>
      <c r="R5103" s="112">
        <v>181130.23800000001</v>
      </c>
      <c r="S5103" s="111" t="s">
        <v>1386</v>
      </c>
    </row>
    <row r="5104" spans="1:19">
      <c r="A5104" s="111" t="s">
        <v>5137</v>
      </c>
      <c r="B5104" s="143">
        <v>44362</v>
      </c>
      <c r="C5104" s="111" t="s">
        <v>5138</v>
      </c>
      <c r="D5104" s="143">
        <v>44362</v>
      </c>
      <c r="E5104" s="111" t="s">
        <v>1387</v>
      </c>
      <c r="F5104" s="111" t="s">
        <v>44</v>
      </c>
      <c r="G5104" s="111" t="s">
        <v>3186</v>
      </c>
      <c r="H5104" s="111" t="s">
        <v>24</v>
      </c>
      <c r="I5104" s="111" t="s">
        <v>1286</v>
      </c>
      <c r="J5104" s="112">
        <v>20</v>
      </c>
      <c r="K5104" s="112">
        <v>1361</v>
      </c>
      <c r="L5104" s="112">
        <v>27220</v>
      </c>
      <c r="M5104" s="112">
        <v>3.2404999999999999</v>
      </c>
      <c r="N5104" s="112">
        <v>64.81</v>
      </c>
      <c r="O5104" s="112">
        <v>0</v>
      </c>
      <c r="P5104" s="112">
        <v>0</v>
      </c>
      <c r="Q5104" s="112">
        <v>1364.2405000000001</v>
      </c>
      <c r="R5104" s="112">
        <v>27284.81</v>
      </c>
      <c r="S5104" s="111" t="s">
        <v>1386</v>
      </c>
    </row>
    <row r="5105" spans="1:19">
      <c r="A5105" s="111" t="s">
        <v>5137</v>
      </c>
      <c r="B5105" s="143">
        <v>44362</v>
      </c>
      <c r="C5105" s="111" t="s">
        <v>5138</v>
      </c>
      <c r="D5105" s="143">
        <v>44362</v>
      </c>
      <c r="E5105" s="111" t="s">
        <v>1387</v>
      </c>
      <c r="F5105" s="111" t="s">
        <v>44</v>
      </c>
      <c r="G5105" s="111" t="s">
        <v>3186</v>
      </c>
      <c r="H5105" s="111" t="s">
        <v>24</v>
      </c>
      <c r="I5105" s="111" t="s">
        <v>1127</v>
      </c>
      <c r="J5105" s="112">
        <v>60</v>
      </c>
      <c r="K5105" s="112">
        <v>1419</v>
      </c>
      <c r="L5105" s="112">
        <v>85140</v>
      </c>
      <c r="M5105" s="112">
        <v>3.3786</v>
      </c>
      <c r="N5105" s="112">
        <v>202.71600000000001</v>
      </c>
      <c r="O5105" s="112">
        <v>0</v>
      </c>
      <c r="P5105" s="112">
        <v>0</v>
      </c>
      <c r="Q5105" s="112">
        <v>1422.3786</v>
      </c>
      <c r="R5105" s="112">
        <v>85342.716</v>
      </c>
      <c r="S5105" s="111" t="s">
        <v>1386</v>
      </c>
    </row>
    <row r="5106" spans="1:19">
      <c r="A5106" s="111" t="s">
        <v>5139</v>
      </c>
      <c r="B5106" s="143">
        <v>44362</v>
      </c>
      <c r="C5106" s="111" t="s">
        <v>5140</v>
      </c>
      <c r="D5106" s="143">
        <v>44362</v>
      </c>
      <c r="E5106" s="111" t="s">
        <v>1387</v>
      </c>
      <c r="F5106" s="111" t="s">
        <v>935</v>
      </c>
      <c r="G5106" s="111" t="s">
        <v>1405</v>
      </c>
      <c r="H5106" s="111" t="s">
        <v>24</v>
      </c>
      <c r="I5106" s="111" t="s">
        <v>1436</v>
      </c>
      <c r="J5106" s="112">
        <v>60</v>
      </c>
      <c r="K5106" s="112">
        <v>1176</v>
      </c>
      <c r="L5106" s="112">
        <v>70560</v>
      </c>
      <c r="M5106" s="112">
        <v>2.8</v>
      </c>
      <c r="N5106" s="112">
        <v>168</v>
      </c>
      <c r="O5106" s="112">
        <v>0</v>
      </c>
      <c r="P5106" s="112">
        <v>0</v>
      </c>
      <c r="Q5106" s="112">
        <v>1178.8</v>
      </c>
      <c r="R5106" s="112">
        <v>70728</v>
      </c>
      <c r="S5106" s="111" t="s">
        <v>1386</v>
      </c>
    </row>
    <row r="5107" spans="1:19">
      <c r="A5107" s="111" t="s">
        <v>5139</v>
      </c>
      <c r="B5107" s="143">
        <v>44362</v>
      </c>
      <c r="C5107" s="111" t="s">
        <v>5140</v>
      </c>
      <c r="D5107" s="143">
        <v>44362</v>
      </c>
      <c r="E5107" s="111" t="s">
        <v>1387</v>
      </c>
      <c r="F5107" s="111" t="s">
        <v>935</v>
      </c>
      <c r="G5107" s="111" t="s">
        <v>1405</v>
      </c>
      <c r="H5107" s="111" t="s">
        <v>24</v>
      </c>
      <c r="I5107" s="111" t="s">
        <v>1283</v>
      </c>
      <c r="J5107" s="112">
        <v>40</v>
      </c>
      <c r="K5107" s="112">
        <v>1244</v>
      </c>
      <c r="L5107" s="112">
        <v>49760</v>
      </c>
      <c r="M5107" s="112">
        <v>2.9619</v>
      </c>
      <c r="N5107" s="112">
        <v>118.476</v>
      </c>
      <c r="O5107" s="112">
        <v>0</v>
      </c>
      <c r="P5107" s="112">
        <v>0</v>
      </c>
      <c r="Q5107" s="112">
        <v>1246.9619</v>
      </c>
      <c r="R5107" s="112">
        <v>49878.476000000002</v>
      </c>
      <c r="S5107" s="111" t="s">
        <v>1386</v>
      </c>
    </row>
    <row r="5108" spans="1:19">
      <c r="A5108" s="111" t="s">
        <v>5139</v>
      </c>
      <c r="B5108" s="143">
        <v>44362</v>
      </c>
      <c r="C5108" s="111" t="s">
        <v>5140</v>
      </c>
      <c r="D5108" s="143">
        <v>44362</v>
      </c>
      <c r="E5108" s="111" t="s">
        <v>1387</v>
      </c>
      <c r="F5108" s="111" t="s">
        <v>935</v>
      </c>
      <c r="G5108" s="111" t="s">
        <v>1405</v>
      </c>
      <c r="H5108" s="111" t="s">
        <v>24</v>
      </c>
      <c r="I5108" s="111" t="s">
        <v>1286</v>
      </c>
      <c r="J5108" s="112">
        <v>70</v>
      </c>
      <c r="K5108" s="112">
        <v>1361</v>
      </c>
      <c r="L5108" s="112">
        <v>95270</v>
      </c>
      <c r="M5108" s="112">
        <v>3.2404999999999999</v>
      </c>
      <c r="N5108" s="112">
        <v>226.83500000000001</v>
      </c>
      <c r="O5108" s="112">
        <v>0</v>
      </c>
      <c r="P5108" s="112">
        <v>0</v>
      </c>
      <c r="Q5108" s="112">
        <v>1364.2405000000001</v>
      </c>
      <c r="R5108" s="112">
        <v>95496.835000000006</v>
      </c>
      <c r="S5108" s="111" t="s">
        <v>1386</v>
      </c>
    </row>
    <row r="5109" spans="1:19" ht="25.5">
      <c r="A5109" s="111" t="s">
        <v>5139</v>
      </c>
      <c r="B5109" s="143">
        <v>44362</v>
      </c>
      <c r="C5109" s="111" t="s">
        <v>5140</v>
      </c>
      <c r="D5109" s="143">
        <v>44362</v>
      </c>
      <c r="E5109" s="111" t="s">
        <v>1387</v>
      </c>
      <c r="F5109" s="111" t="s">
        <v>935</v>
      </c>
      <c r="G5109" s="111" t="s">
        <v>1405</v>
      </c>
      <c r="H5109" s="111" t="s">
        <v>24</v>
      </c>
      <c r="I5109" s="111" t="s">
        <v>1379</v>
      </c>
      <c r="J5109" s="112">
        <v>5</v>
      </c>
      <c r="K5109" s="112">
        <v>9035</v>
      </c>
      <c r="L5109" s="112">
        <v>45175</v>
      </c>
      <c r="M5109" s="112">
        <v>21.511900000000001</v>
      </c>
      <c r="N5109" s="112">
        <v>107.5595</v>
      </c>
      <c r="O5109" s="112">
        <v>0</v>
      </c>
      <c r="P5109" s="112">
        <v>0</v>
      </c>
      <c r="Q5109" s="112">
        <v>9056.5118999999995</v>
      </c>
      <c r="R5109" s="112">
        <v>45282.559500000003</v>
      </c>
      <c r="S5109" s="111" t="s">
        <v>1386</v>
      </c>
    </row>
    <row r="5110" spans="1:19">
      <c r="A5110" s="111" t="s">
        <v>5139</v>
      </c>
      <c r="B5110" s="143">
        <v>44362</v>
      </c>
      <c r="C5110" s="111" t="s">
        <v>5140</v>
      </c>
      <c r="D5110" s="143">
        <v>44362</v>
      </c>
      <c r="E5110" s="111" t="s">
        <v>1387</v>
      </c>
      <c r="F5110" s="111" t="s">
        <v>935</v>
      </c>
      <c r="G5110" s="111" t="s">
        <v>1405</v>
      </c>
      <c r="H5110" s="111" t="s">
        <v>24</v>
      </c>
      <c r="I5110" s="111" t="s">
        <v>1338</v>
      </c>
      <c r="J5110" s="112">
        <v>60</v>
      </c>
      <c r="K5110" s="112">
        <v>1186</v>
      </c>
      <c r="L5110" s="112">
        <v>71160</v>
      </c>
      <c r="M5110" s="112">
        <v>2.8237999999999999</v>
      </c>
      <c r="N5110" s="112">
        <v>169.428</v>
      </c>
      <c r="O5110" s="112">
        <v>0</v>
      </c>
      <c r="P5110" s="112">
        <v>0</v>
      </c>
      <c r="Q5110" s="112">
        <v>1188.8237999999999</v>
      </c>
      <c r="R5110" s="112">
        <v>71329.428</v>
      </c>
      <c r="S5110" s="111" t="s">
        <v>1386</v>
      </c>
    </row>
    <row r="5111" spans="1:19">
      <c r="A5111" s="111" t="s">
        <v>5139</v>
      </c>
      <c r="B5111" s="143">
        <v>44362</v>
      </c>
      <c r="C5111" s="111" t="s">
        <v>5140</v>
      </c>
      <c r="D5111" s="143">
        <v>44362</v>
      </c>
      <c r="E5111" s="111" t="s">
        <v>1387</v>
      </c>
      <c r="F5111" s="111" t="s">
        <v>935</v>
      </c>
      <c r="G5111" s="111" t="s">
        <v>1405</v>
      </c>
      <c r="H5111" s="111" t="s">
        <v>24</v>
      </c>
      <c r="I5111" s="111" t="s">
        <v>1334</v>
      </c>
      <c r="J5111" s="112">
        <v>80</v>
      </c>
      <c r="K5111" s="112">
        <v>1400</v>
      </c>
      <c r="L5111" s="112">
        <v>112000</v>
      </c>
      <c r="M5111" s="112">
        <v>3.3332999999999999</v>
      </c>
      <c r="N5111" s="112">
        <v>266.66399999999999</v>
      </c>
      <c r="O5111" s="112">
        <v>0</v>
      </c>
      <c r="P5111" s="112">
        <v>0</v>
      </c>
      <c r="Q5111" s="112">
        <v>1403.3333</v>
      </c>
      <c r="R5111" s="112">
        <v>112266.664</v>
      </c>
      <c r="S5111" s="111" t="s">
        <v>1386</v>
      </c>
    </row>
    <row r="5112" spans="1:19">
      <c r="A5112" s="111" t="s">
        <v>5141</v>
      </c>
      <c r="B5112" s="143">
        <v>44362</v>
      </c>
      <c r="C5112" s="111" t="s">
        <v>5142</v>
      </c>
      <c r="D5112" s="143">
        <v>44362</v>
      </c>
      <c r="E5112" s="111" t="s">
        <v>1387</v>
      </c>
      <c r="F5112" s="111" t="s">
        <v>33</v>
      </c>
      <c r="G5112" s="111" t="s">
        <v>1024</v>
      </c>
      <c r="H5112" s="111" t="s">
        <v>24</v>
      </c>
      <c r="I5112" s="111" t="s">
        <v>1283</v>
      </c>
      <c r="J5112" s="112">
        <v>60</v>
      </c>
      <c r="K5112" s="112">
        <v>1244</v>
      </c>
      <c r="L5112" s="112">
        <v>74640</v>
      </c>
      <c r="M5112" s="112">
        <v>2.9619</v>
      </c>
      <c r="N5112" s="112">
        <v>177.714</v>
      </c>
      <c r="O5112" s="112">
        <v>0</v>
      </c>
      <c r="P5112" s="112">
        <v>0</v>
      </c>
      <c r="Q5112" s="112">
        <v>1246.9619</v>
      </c>
      <c r="R5112" s="112">
        <v>74817.714000000007</v>
      </c>
      <c r="S5112" s="111" t="s">
        <v>1386</v>
      </c>
    </row>
    <row r="5113" spans="1:19">
      <c r="A5113" s="111" t="s">
        <v>5143</v>
      </c>
      <c r="B5113" s="143">
        <v>44362</v>
      </c>
      <c r="C5113" s="111" t="s">
        <v>5144</v>
      </c>
      <c r="D5113" s="143">
        <v>44362</v>
      </c>
      <c r="E5113" s="111" t="s">
        <v>1387</v>
      </c>
      <c r="F5113" s="111" t="s">
        <v>32</v>
      </c>
      <c r="G5113" s="111" t="s">
        <v>25</v>
      </c>
      <c r="H5113" s="111" t="s">
        <v>24</v>
      </c>
      <c r="I5113" s="111" t="s">
        <v>1334</v>
      </c>
      <c r="J5113" s="112">
        <v>60</v>
      </c>
      <c r="K5113" s="112">
        <v>1400</v>
      </c>
      <c r="L5113" s="112">
        <v>84000</v>
      </c>
      <c r="M5113" s="112">
        <v>3.3332999999999999</v>
      </c>
      <c r="N5113" s="112">
        <v>199.99799999999999</v>
      </c>
      <c r="O5113" s="112">
        <v>0</v>
      </c>
      <c r="P5113" s="112">
        <v>0</v>
      </c>
      <c r="Q5113" s="112">
        <v>1403.3333</v>
      </c>
      <c r="R5113" s="112">
        <v>84199.998000000007</v>
      </c>
      <c r="S5113" s="111" t="s">
        <v>1386</v>
      </c>
    </row>
    <row r="5114" spans="1:19" ht="25.5">
      <c r="A5114" s="111" t="s">
        <v>5145</v>
      </c>
      <c r="B5114" s="143">
        <v>44362</v>
      </c>
      <c r="C5114" s="111" t="s">
        <v>5146</v>
      </c>
      <c r="D5114" s="143">
        <v>44362</v>
      </c>
      <c r="E5114" s="111" t="s">
        <v>1387</v>
      </c>
      <c r="F5114" s="111" t="s">
        <v>16</v>
      </c>
      <c r="G5114" s="111" t="s">
        <v>1023</v>
      </c>
      <c r="H5114" s="111" t="s">
        <v>24</v>
      </c>
      <c r="I5114" s="111" t="s">
        <v>3349</v>
      </c>
      <c r="J5114" s="112">
        <v>5</v>
      </c>
      <c r="K5114" s="112">
        <v>9950</v>
      </c>
      <c r="L5114" s="112">
        <v>49750</v>
      </c>
      <c r="M5114" s="112">
        <v>23.6905</v>
      </c>
      <c r="N5114" s="112">
        <v>118.4525</v>
      </c>
      <c r="O5114" s="112">
        <v>0</v>
      </c>
      <c r="P5114" s="112">
        <v>0</v>
      </c>
      <c r="Q5114" s="112">
        <v>9973.6905000000006</v>
      </c>
      <c r="R5114" s="112">
        <v>49868.452499999999</v>
      </c>
      <c r="S5114" s="111" t="s">
        <v>1386</v>
      </c>
    </row>
    <row r="5115" spans="1:19">
      <c r="A5115" s="111" t="s">
        <v>5145</v>
      </c>
      <c r="B5115" s="143">
        <v>44362</v>
      </c>
      <c r="C5115" s="111" t="s">
        <v>5146</v>
      </c>
      <c r="D5115" s="143">
        <v>44362</v>
      </c>
      <c r="E5115" s="111" t="s">
        <v>1387</v>
      </c>
      <c r="F5115" s="111" t="s">
        <v>16</v>
      </c>
      <c r="G5115" s="111" t="s">
        <v>1023</v>
      </c>
      <c r="H5115" s="111" t="s">
        <v>24</v>
      </c>
      <c r="I5115" s="111" t="s">
        <v>1286</v>
      </c>
      <c r="J5115" s="112">
        <v>60</v>
      </c>
      <c r="K5115" s="112">
        <v>1361</v>
      </c>
      <c r="L5115" s="112">
        <v>81660</v>
      </c>
      <c r="M5115" s="112">
        <v>3.2404999999999999</v>
      </c>
      <c r="N5115" s="112">
        <v>194.43</v>
      </c>
      <c r="O5115" s="112">
        <v>0</v>
      </c>
      <c r="P5115" s="112">
        <v>0</v>
      </c>
      <c r="Q5115" s="112">
        <v>1364.2405000000001</v>
      </c>
      <c r="R5115" s="112">
        <v>81854.429999999993</v>
      </c>
      <c r="S5115" s="111" t="s">
        <v>1386</v>
      </c>
    </row>
    <row r="5116" spans="1:19">
      <c r="A5116" s="111" t="s">
        <v>5145</v>
      </c>
      <c r="B5116" s="143">
        <v>44362</v>
      </c>
      <c r="C5116" s="111" t="s">
        <v>5146</v>
      </c>
      <c r="D5116" s="143">
        <v>44362</v>
      </c>
      <c r="E5116" s="111" t="s">
        <v>1387</v>
      </c>
      <c r="F5116" s="111" t="s">
        <v>16</v>
      </c>
      <c r="G5116" s="111" t="s">
        <v>1023</v>
      </c>
      <c r="H5116" s="111" t="s">
        <v>24</v>
      </c>
      <c r="I5116" s="111" t="s">
        <v>1127</v>
      </c>
      <c r="J5116" s="112">
        <v>40</v>
      </c>
      <c r="K5116" s="112">
        <v>1419</v>
      </c>
      <c r="L5116" s="112">
        <v>56760</v>
      </c>
      <c r="M5116" s="112">
        <v>3.3786</v>
      </c>
      <c r="N5116" s="112">
        <v>135.14400000000001</v>
      </c>
      <c r="O5116" s="112">
        <v>0</v>
      </c>
      <c r="P5116" s="112">
        <v>0</v>
      </c>
      <c r="Q5116" s="112">
        <v>1422.3786</v>
      </c>
      <c r="R5116" s="112">
        <v>56895.144</v>
      </c>
      <c r="S5116" s="111" t="s">
        <v>1386</v>
      </c>
    </row>
    <row r="5117" spans="1:19" ht="25.5">
      <c r="A5117" s="111" t="s">
        <v>5147</v>
      </c>
      <c r="B5117" s="143">
        <v>44362</v>
      </c>
      <c r="C5117" s="111" t="s">
        <v>5148</v>
      </c>
      <c r="D5117" s="143">
        <v>44362</v>
      </c>
      <c r="E5117" s="111" t="s">
        <v>1384</v>
      </c>
      <c r="F5117" s="111" t="s">
        <v>1413</v>
      </c>
      <c r="G5117" s="111" t="s">
        <v>1385</v>
      </c>
      <c r="H5117" s="111" t="s">
        <v>1384</v>
      </c>
      <c r="I5117" s="111" t="s">
        <v>3784</v>
      </c>
      <c r="J5117" s="112">
        <v>14</v>
      </c>
      <c r="K5117" s="112">
        <v>3275</v>
      </c>
      <c r="L5117" s="112">
        <v>45850</v>
      </c>
      <c r="M5117" s="112">
        <v>0</v>
      </c>
      <c r="N5117" s="112">
        <v>0</v>
      </c>
      <c r="O5117" s="112">
        <v>0</v>
      </c>
      <c r="P5117" s="112">
        <v>0</v>
      </c>
      <c r="Q5117" s="112">
        <v>3275</v>
      </c>
      <c r="R5117" s="112">
        <v>45850</v>
      </c>
      <c r="S5117" s="111" t="s">
        <v>1386</v>
      </c>
    </row>
    <row r="5118" spans="1:19">
      <c r="A5118" s="111" t="s">
        <v>5147</v>
      </c>
      <c r="B5118" s="143">
        <v>44362</v>
      </c>
      <c r="C5118" s="111" t="s">
        <v>5148</v>
      </c>
      <c r="D5118" s="143">
        <v>44362</v>
      </c>
      <c r="E5118" s="111" t="s">
        <v>1384</v>
      </c>
      <c r="F5118" s="111" t="s">
        <v>1413</v>
      </c>
      <c r="G5118" s="111" t="s">
        <v>1385</v>
      </c>
      <c r="H5118" s="111" t="s">
        <v>1384</v>
      </c>
      <c r="I5118" s="111" t="s">
        <v>5149</v>
      </c>
      <c r="J5118" s="112">
        <v>1</v>
      </c>
      <c r="K5118" s="112">
        <v>7017</v>
      </c>
      <c r="L5118" s="112">
        <v>7017</v>
      </c>
      <c r="M5118" s="112">
        <v>0</v>
      </c>
      <c r="N5118" s="112">
        <v>0</v>
      </c>
      <c r="O5118" s="112">
        <v>0</v>
      </c>
      <c r="P5118" s="112">
        <v>0</v>
      </c>
      <c r="Q5118" s="112">
        <v>7017</v>
      </c>
      <c r="R5118" s="112">
        <v>7017</v>
      </c>
      <c r="S5118" s="111" t="s">
        <v>1386</v>
      </c>
    </row>
    <row r="5119" spans="1:19">
      <c r="A5119" s="111" t="s">
        <v>5147</v>
      </c>
      <c r="B5119" s="143">
        <v>44362</v>
      </c>
      <c r="C5119" s="111" t="s">
        <v>5148</v>
      </c>
      <c r="D5119" s="143">
        <v>44362</v>
      </c>
      <c r="E5119" s="111" t="s">
        <v>1384</v>
      </c>
      <c r="F5119" s="111" t="s">
        <v>1413</v>
      </c>
      <c r="G5119" s="111" t="s">
        <v>1385</v>
      </c>
      <c r="H5119" s="111" t="s">
        <v>1384</v>
      </c>
      <c r="I5119" s="111" t="s">
        <v>1367</v>
      </c>
      <c r="J5119" s="112">
        <v>10</v>
      </c>
      <c r="K5119" s="112">
        <v>7178</v>
      </c>
      <c r="L5119" s="112">
        <v>71780</v>
      </c>
      <c r="M5119" s="112">
        <v>0</v>
      </c>
      <c r="N5119" s="112">
        <v>0</v>
      </c>
      <c r="O5119" s="112">
        <v>0</v>
      </c>
      <c r="P5119" s="112">
        <v>0</v>
      </c>
      <c r="Q5119" s="112">
        <v>7178</v>
      </c>
      <c r="R5119" s="112">
        <v>71780</v>
      </c>
      <c r="S5119" s="111" t="s">
        <v>1386</v>
      </c>
    </row>
    <row r="5120" spans="1:19" ht="25.5">
      <c r="A5120" s="111" t="s">
        <v>5150</v>
      </c>
      <c r="B5120" s="143">
        <v>44362</v>
      </c>
      <c r="C5120" s="111" t="s">
        <v>5151</v>
      </c>
      <c r="D5120" s="143">
        <v>44362</v>
      </c>
      <c r="E5120" s="111" t="s">
        <v>1387</v>
      </c>
      <c r="F5120" s="111" t="s">
        <v>935</v>
      </c>
      <c r="G5120" s="111" t="s">
        <v>1405</v>
      </c>
      <c r="H5120" s="111" t="s">
        <v>24</v>
      </c>
      <c r="I5120" s="111" t="s">
        <v>3349</v>
      </c>
      <c r="J5120" s="112">
        <v>1</v>
      </c>
      <c r="K5120" s="112">
        <v>9950</v>
      </c>
      <c r="L5120" s="112">
        <v>9950</v>
      </c>
      <c r="M5120" s="112">
        <v>23.69</v>
      </c>
      <c r="N5120" s="112">
        <v>23.69</v>
      </c>
      <c r="O5120" s="112">
        <v>0</v>
      </c>
      <c r="P5120" s="112">
        <v>0</v>
      </c>
      <c r="Q5120" s="112">
        <v>9973.6905000000006</v>
      </c>
      <c r="R5120" s="112">
        <v>9973.6905000000006</v>
      </c>
      <c r="S5120" s="111" t="s">
        <v>1386</v>
      </c>
    </row>
    <row r="5121" spans="1:19">
      <c r="A5121" s="111" t="s">
        <v>5152</v>
      </c>
      <c r="B5121" s="143">
        <v>44362</v>
      </c>
      <c r="C5121" s="111" t="s">
        <v>5153</v>
      </c>
      <c r="D5121" s="143">
        <v>44362</v>
      </c>
      <c r="E5121" s="111" t="s">
        <v>1387</v>
      </c>
      <c r="F5121" s="111" t="s">
        <v>1480</v>
      </c>
      <c r="G5121" s="111" t="s">
        <v>117</v>
      </c>
      <c r="H5121" s="111" t="s">
        <v>117</v>
      </c>
      <c r="I5121" s="111" t="s">
        <v>1127</v>
      </c>
      <c r="J5121" s="112">
        <v>40</v>
      </c>
      <c r="K5121" s="112">
        <v>1419</v>
      </c>
      <c r="L5121" s="112">
        <v>56760</v>
      </c>
      <c r="M5121" s="112">
        <v>3.3786</v>
      </c>
      <c r="N5121" s="112">
        <v>135.14400000000001</v>
      </c>
      <c r="O5121" s="112">
        <v>0</v>
      </c>
      <c r="P5121" s="112">
        <v>0</v>
      </c>
      <c r="Q5121" s="112">
        <v>1422.3786</v>
      </c>
      <c r="R5121" s="112">
        <v>56895.144</v>
      </c>
      <c r="S5121" s="111" t="s">
        <v>1386</v>
      </c>
    </row>
    <row r="5122" spans="1:19">
      <c r="A5122" s="111" t="s">
        <v>5152</v>
      </c>
      <c r="B5122" s="143">
        <v>44362</v>
      </c>
      <c r="C5122" s="111" t="s">
        <v>5153</v>
      </c>
      <c r="D5122" s="143">
        <v>44362</v>
      </c>
      <c r="E5122" s="111" t="s">
        <v>1387</v>
      </c>
      <c r="F5122" s="111" t="s">
        <v>1480</v>
      </c>
      <c r="G5122" s="111" t="s">
        <v>117</v>
      </c>
      <c r="H5122" s="111" t="s">
        <v>117</v>
      </c>
      <c r="I5122" s="111" t="s">
        <v>1367</v>
      </c>
      <c r="J5122" s="112">
        <v>3</v>
      </c>
      <c r="K5122" s="112">
        <v>7760</v>
      </c>
      <c r="L5122" s="112">
        <v>23280</v>
      </c>
      <c r="M5122" s="112">
        <v>18.476199999999999</v>
      </c>
      <c r="N5122" s="112">
        <v>55.428600000000003</v>
      </c>
      <c r="O5122" s="112">
        <v>0</v>
      </c>
      <c r="P5122" s="112">
        <v>0</v>
      </c>
      <c r="Q5122" s="112">
        <v>7778.4762000000001</v>
      </c>
      <c r="R5122" s="112">
        <v>23335.428599999999</v>
      </c>
      <c r="S5122" s="111" t="s">
        <v>1386</v>
      </c>
    </row>
    <row r="5123" spans="1:19">
      <c r="A5123" s="111" t="s">
        <v>5152</v>
      </c>
      <c r="B5123" s="143">
        <v>44362</v>
      </c>
      <c r="C5123" s="111" t="s">
        <v>5153</v>
      </c>
      <c r="D5123" s="143">
        <v>44362</v>
      </c>
      <c r="E5123" s="111" t="s">
        <v>1387</v>
      </c>
      <c r="F5123" s="111" t="s">
        <v>1480</v>
      </c>
      <c r="G5123" s="111" t="s">
        <v>117</v>
      </c>
      <c r="H5123" s="111" t="s">
        <v>117</v>
      </c>
      <c r="I5123" s="111" t="s">
        <v>1286</v>
      </c>
      <c r="J5123" s="112">
        <v>40</v>
      </c>
      <c r="K5123" s="112">
        <v>1361</v>
      </c>
      <c r="L5123" s="112">
        <v>54440</v>
      </c>
      <c r="M5123" s="112">
        <v>3.2404999999999999</v>
      </c>
      <c r="N5123" s="112">
        <v>129.62</v>
      </c>
      <c r="O5123" s="112">
        <v>0</v>
      </c>
      <c r="P5123" s="112">
        <v>0</v>
      </c>
      <c r="Q5123" s="112">
        <v>1364.2405000000001</v>
      </c>
      <c r="R5123" s="112">
        <v>54569.62</v>
      </c>
      <c r="S5123" s="111" t="s">
        <v>1386</v>
      </c>
    </row>
    <row r="5124" spans="1:19">
      <c r="A5124" s="111" t="s">
        <v>5154</v>
      </c>
      <c r="B5124" s="143">
        <v>44362</v>
      </c>
      <c r="C5124" s="111" t="s">
        <v>5155</v>
      </c>
      <c r="D5124" s="143">
        <v>44362</v>
      </c>
      <c r="E5124" s="111" t="s">
        <v>1387</v>
      </c>
      <c r="F5124" s="111" t="s">
        <v>109</v>
      </c>
      <c r="G5124" s="111" t="s">
        <v>117</v>
      </c>
      <c r="H5124" s="111" t="s">
        <v>117</v>
      </c>
      <c r="I5124" s="111" t="s">
        <v>1308</v>
      </c>
      <c r="J5124" s="112">
        <v>5</v>
      </c>
      <c r="K5124" s="112">
        <v>9850</v>
      </c>
      <c r="L5124" s="112">
        <v>49250</v>
      </c>
      <c r="M5124" s="112">
        <v>23.452400000000001</v>
      </c>
      <c r="N5124" s="112">
        <v>117.262</v>
      </c>
      <c r="O5124" s="112">
        <v>0</v>
      </c>
      <c r="P5124" s="112">
        <v>0</v>
      </c>
      <c r="Q5124" s="112">
        <v>9873.4524000000001</v>
      </c>
      <c r="R5124" s="112">
        <v>49367.262000000002</v>
      </c>
      <c r="S5124" s="111" t="s">
        <v>1386</v>
      </c>
    </row>
    <row r="5125" spans="1:19">
      <c r="A5125" s="111" t="s">
        <v>5154</v>
      </c>
      <c r="B5125" s="143">
        <v>44362</v>
      </c>
      <c r="C5125" s="111" t="s">
        <v>5155</v>
      </c>
      <c r="D5125" s="143">
        <v>44362</v>
      </c>
      <c r="E5125" s="111" t="s">
        <v>1387</v>
      </c>
      <c r="F5125" s="111" t="s">
        <v>109</v>
      </c>
      <c r="G5125" s="111" t="s">
        <v>117</v>
      </c>
      <c r="H5125" s="111" t="s">
        <v>117</v>
      </c>
      <c r="I5125" s="111" t="s">
        <v>1334</v>
      </c>
      <c r="J5125" s="112">
        <v>200</v>
      </c>
      <c r="K5125" s="112">
        <v>1400</v>
      </c>
      <c r="L5125" s="112">
        <v>280000</v>
      </c>
      <c r="M5125" s="112">
        <v>3.3332999999999999</v>
      </c>
      <c r="N5125" s="112">
        <v>666.66</v>
      </c>
      <c r="O5125" s="112">
        <v>0</v>
      </c>
      <c r="P5125" s="112">
        <v>0</v>
      </c>
      <c r="Q5125" s="112">
        <v>1403.3333</v>
      </c>
      <c r="R5125" s="112">
        <v>280666.65999999997</v>
      </c>
      <c r="S5125" s="111" t="s">
        <v>1386</v>
      </c>
    </row>
    <row r="5126" spans="1:19">
      <c r="A5126" s="111" t="s">
        <v>5317</v>
      </c>
      <c r="B5126" s="143">
        <v>44362</v>
      </c>
      <c r="C5126" s="111" t="s">
        <v>5318</v>
      </c>
      <c r="D5126" s="143">
        <v>44362</v>
      </c>
      <c r="E5126" s="111" t="s">
        <v>1384</v>
      </c>
      <c r="F5126" s="111" t="s">
        <v>1414</v>
      </c>
      <c r="G5126" s="111" t="s">
        <v>1385</v>
      </c>
      <c r="H5126" s="111" t="s">
        <v>1384</v>
      </c>
      <c r="I5126" s="111" t="s">
        <v>1367</v>
      </c>
      <c r="J5126" s="112">
        <v>1</v>
      </c>
      <c r="K5126" s="112">
        <v>7780</v>
      </c>
      <c r="L5126" s="112">
        <v>7780</v>
      </c>
      <c r="M5126" s="112">
        <v>0</v>
      </c>
      <c r="N5126" s="112">
        <v>0</v>
      </c>
      <c r="O5126" s="112">
        <v>0</v>
      </c>
      <c r="P5126" s="112">
        <v>0</v>
      </c>
      <c r="Q5126" s="112">
        <v>7780</v>
      </c>
      <c r="R5126" s="112">
        <v>7780</v>
      </c>
      <c r="S5126" s="111" t="s">
        <v>1386</v>
      </c>
    </row>
    <row r="5127" spans="1:19" ht="25.5">
      <c r="A5127" s="111" t="s">
        <v>5319</v>
      </c>
      <c r="B5127" s="143">
        <v>44363</v>
      </c>
      <c r="C5127" s="111" t="s">
        <v>5320</v>
      </c>
      <c r="D5127" s="143">
        <v>44363</v>
      </c>
      <c r="E5127" s="111" t="s">
        <v>1387</v>
      </c>
      <c r="F5127" s="111" t="s">
        <v>51</v>
      </c>
      <c r="G5127" s="111" t="s">
        <v>1025</v>
      </c>
      <c r="H5127" s="111" t="s">
        <v>13</v>
      </c>
      <c r="I5127" s="111" t="s">
        <v>1429</v>
      </c>
      <c r="J5127" s="112">
        <v>2</v>
      </c>
      <c r="K5127" s="112">
        <v>9035</v>
      </c>
      <c r="L5127" s="112">
        <v>18070</v>
      </c>
      <c r="M5127" s="112">
        <v>21.512</v>
      </c>
      <c r="N5127" s="112">
        <v>43.024000000000001</v>
      </c>
      <c r="O5127" s="112">
        <v>0</v>
      </c>
      <c r="P5127" s="112">
        <v>0</v>
      </c>
      <c r="Q5127" s="112">
        <v>9056.5118999999995</v>
      </c>
      <c r="R5127" s="112">
        <v>18113.023799999999</v>
      </c>
      <c r="S5127" s="111" t="s">
        <v>1386</v>
      </c>
    </row>
    <row r="5128" spans="1:19">
      <c r="A5128" s="111" t="s">
        <v>5319</v>
      </c>
      <c r="B5128" s="143">
        <v>44363</v>
      </c>
      <c r="C5128" s="111" t="s">
        <v>5320</v>
      </c>
      <c r="D5128" s="143">
        <v>44363</v>
      </c>
      <c r="E5128" s="111" t="s">
        <v>1387</v>
      </c>
      <c r="F5128" s="111" t="s">
        <v>51</v>
      </c>
      <c r="G5128" s="111" t="s">
        <v>1025</v>
      </c>
      <c r="H5128" s="111" t="s">
        <v>13</v>
      </c>
      <c r="I5128" s="111" t="s">
        <v>1367</v>
      </c>
      <c r="J5128" s="112">
        <v>5</v>
      </c>
      <c r="K5128" s="112">
        <v>7760</v>
      </c>
      <c r="L5128" s="112">
        <v>38800</v>
      </c>
      <c r="M5128" s="112">
        <v>18.475999999999999</v>
      </c>
      <c r="N5128" s="112">
        <v>92.38</v>
      </c>
      <c r="O5128" s="112">
        <v>0</v>
      </c>
      <c r="P5128" s="112">
        <v>0</v>
      </c>
      <c r="Q5128" s="112">
        <v>7778.4762000000001</v>
      </c>
      <c r="R5128" s="112">
        <v>38892.381000000001</v>
      </c>
      <c r="S5128" s="111" t="s">
        <v>1386</v>
      </c>
    </row>
    <row r="5129" spans="1:19" ht="25.5">
      <c r="A5129" s="111" t="s">
        <v>5319</v>
      </c>
      <c r="B5129" s="143">
        <v>44363</v>
      </c>
      <c r="C5129" s="111" t="s">
        <v>5320</v>
      </c>
      <c r="D5129" s="143">
        <v>44363</v>
      </c>
      <c r="E5129" s="111" t="s">
        <v>1387</v>
      </c>
      <c r="F5129" s="111" t="s">
        <v>51</v>
      </c>
      <c r="G5129" s="111" t="s">
        <v>1025</v>
      </c>
      <c r="H5129" s="111" t="s">
        <v>13</v>
      </c>
      <c r="I5129" s="111" t="s">
        <v>3349</v>
      </c>
      <c r="J5129" s="112">
        <v>1</v>
      </c>
      <c r="K5129" s="112">
        <v>9950</v>
      </c>
      <c r="L5129" s="112">
        <v>9950</v>
      </c>
      <c r="M5129" s="112">
        <v>23.69</v>
      </c>
      <c r="N5129" s="112">
        <v>23.69</v>
      </c>
      <c r="O5129" s="112">
        <v>0</v>
      </c>
      <c r="P5129" s="112">
        <v>0</v>
      </c>
      <c r="Q5129" s="112">
        <v>9973.6905000000006</v>
      </c>
      <c r="R5129" s="112">
        <v>9973.6905000000006</v>
      </c>
      <c r="S5129" s="111" t="s">
        <v>1386</v>
      </c>
    </row>
    <row r="5130" spans="1:19">
      <c r="A5130" s="111" t="s">
        <v>5319</v>
      </c>
      <c r="B5130" s="143">
        <v>44363</v>
      </c>
      <c r="C5130" s="111" t="s">
        <v>5320</v>
      </c>
      <c r="D5130" s="143">
        <v>44363</v>
      </c>
      <c r="E5130" s="111" t="s">
        <v>1387</v>
      </c>
      <c r="F5130" s="111" t="s">
        <v>51</v>
      </c>
      <c r="G5130" s="111" t="s">
        <v>1025</v>
      </c>
      <c r="H5130" s="111" t="s">
        <v>13</v>
      </c>
      <c r="I5130" s="111" t="s">
        <v>1126</v>
      </c>
      <c r="J5130" s="112">
        <v>5</v>
      </c>
      <c r="K5130" s="112">
        <v>9045</v>
      </c>
      <c r="L5130" s="112">
        <v>45225</v>
      </c>
      <c r="M5130" s="112">
        <v>21.536000000000001</v>
      </c>
      <c r="N5130" s="112">
        <v>107.68</v>
      </c>
      <c r="O5130" s="112">
        <v>0</v>
      </c>
      <c r="P5130" s="112">
        <v>0</v>
      </c>
      <c r="Q5130" s="112">
        <v>9066.5357000000004</v>
      </c>
      <c r="R5130" s="112">
        <v>45332.678500000002</v>
      </c>
      <c r="S5130" s="111" t="s">
        <v>1386</v>
      </c>
    </row>
    <row r="5131" spans="1:19">
      <c r="A5131" s="111" t="s">
        <v>5319</v>
      </c>
      <c r="B5131" s="143">
        <v>44363</v>
      </c>
      <c r="C5131" s="111" t="s">
        <v>5320</v>
      </c>
      <c r="D5131" s="143">
        <v>44363</v>
      </c>
      <c r="E5131" s="111" t="s">
        <v>1387</v>
      </c>
      <c r="F5131" s="111" t="s">
        <v>51</v>
      </c>
      <c r="G5131" s="111" t="s">
        <v>1025</v>
      </c>
      <c r="H5131" s="111" t="s">
        <v>13</v>
      </c>
      <c r="I5131" s="111" t="s">
        <v>1127</v>
      </c>
      <c r="J5131" s="112">
        <v>27</v>
      </c>
      <c r="K5131" s="112">
        <v>1419</v>
      </c>
      <c r="L5131" s="112">
        <v>38313</v>
      </c>
      <c r="M5131" s="112">
        <v>3.379</v>
      </c>
      <c r="N5131" s="112">
        <v>91.233000000000004</v>
      </c>
      <c r="O5131" s="112">
        <v>0</v>
      </c>
      <c r="P5131" s="112">
        <v>0</v>
      </c>
      <c r="Q5131" s="112">
        <v>1422.3786</v>
      </c>
      <c r="R5131" s="112">
        <v>38404.222199999997</v>
      </c>
      <c r="S5131" s="111" t="s">
        <v>1386</v>
      </c>
    </row>
    <row r="5132" spans="1:19">
      <c r="A5132" s="111" t="s">
        <v>5319</v>
      </c>
      <c r="B5132" s="143">
        <v>44363</v>
      </c>
      <c r="C5132" s="111" t="s">
        <v>5320</v>
      </c>
      <c r="D5132" s="143">
        <v>44363</v>
      </c>
      <c r="E5132" s="111" t="s">
        <v>1387</v>
      </c>
      <c r="F5132" s="111" t="s">
        <v>51</v>
      </c>
      <c r="G5132" s="111" t="s">
        <v>1025</v>
      </c>
      <c r="H5132" s="111" t="s">
        <v>13</v>
      </c>
      <c r="I5132" s="111" t="s">
        <v>1308</v>
      </c>
      <c r="J5132" s="112">
        <v>5</v>
      </c>
      <c r="K5132" s="112">
        <v>9850</v>
      </c>
      <c r="L5132" s="112">
        <v>49250</v>
      </c>
      <c r="M5132" s="112">
        <v>23.452000000000002</v>
      </c>
      <c r="N5132" s="112">
        <v>117.26</v>
      </c>
      <c r="O5132" s="112">
        <v>0</v>
      </c>
      <c r="P5132" s="112">
        <v>0</v>
      </c>
      <c r="Q5132" s="112">
        <v>9873.4524000000001</v>
      </c>
      <c r="R5132" s="112">
        <v>49367.262000000002</v>
      </c>
      <c r="S5132" s="111" t="s">
        <v>1386</v>
      </c>
    </row>
    <row r="5133" spans="1:19">
      <c r="A5133" s="111" t="s">
        <v>5321</v>
      </c>
      <c r="B5133" s="143">
        <v>44363</v>
      </c>
      <c r="C5133" s="111" t="s">
        <v>5322</v>
      </c>
      <c r="D5133" s="143">
        <v>44363</v>
      </c>
      <c r="E5133" s="111" t="s">
        <v>1387</v>
      </c>
      <c r="F5133" s="111" t="s">
        <v>52</v>
      </c>
      <c r="G5133" s="111" t="s">
        <v>1025</v>
      </c>
      <c r="H5133" s="111" t="s">
        <v>13</v>
      </c>
      <c r="I5133" s="111" t="s">
        <v>1308</v>
      </c>
      <c r="J5133" s="112">
        <v>40</v>
      </c>
      <c r="K5133" s="112">
        <v>9850</v>
      </c>
      <c r="L5133" s="112">
        <v>394000</v>
      </c>
      <c r="M5133" s="112">
        <v>23.452000000000002</v>
      </c>
      <c r="N5133" s="112">
        <v>938.08</v>
      </c>
      <c r="O5133" s="112">
        <v>0</v>
      </c>
      <c r="P5133" s="112">
        <v>0</v>
      </c>
      <c r="Q5133" s="112">
        <v>9873.4524000000001</v>
      </c>
      <c r="R5133" s="112">
        <v>394938.09600000002</v>
      </c>
      <c r="S5133" s="111" t="s">
        <v>1386</v>
      </c>
    </row>
    <row r="5134" spans="1:19" ht="25.5">
      <c r="A5134" s="111" t="s">
        <v>5321</v>
      </c>
      <c r="B5134" s="143">
        <v>44363</v>
      </c>
      <c r="C5134" s="111" t="s">
        <v>5322</v>
      </c>
      <c r="D5134" s="143">
        <v>44363</v>
      </c>
      <c r="E5134" s="111" t="s">
        <v>1387</v>
      </c>
      <c r="F5134" s="111" t="s">
        <v>52</v>
      </c>
      <c r="G5134" s="111" t="s">
        <v>1025</v>
      </c>
      <c r="H5134" s="111" t="s">
        <v>13</v>
      </c>
      <c r="I5134" s="111" t="s">
        <v>1429</v>
      </c>
      <c r="J5134" s="112">
        <v>40</v>
      </c>
      <c r="K5134" s="112">
        <v>9035</v>
      </c>
      <c r="L5134" s="112">
        <v>361400</v>
      </c>
      <c r="M5134" s="112">
        <v>21.512</v>
      </c>
      <c r="N5134" s="112">
        <v>860.48</v>
      </c>
      <c r="O5134" s="112">
        <v>0</v>
      </c>
      <c r="P5134" s="112">
        <v>0</v>
      </c>
      <c r="Q5134" s="112">
        <v>9056.5118999999995</v>
      </c>
      <c r="R5134" s="112">
        <v>362260.47600000002</v>
      </c>
      <c r="S5134" s="111" t="s">
        <v>1386</v>
      </c>
    </row>
    <row r="5135" spans="1:19" ht="25.5">
      <c r="A5135" s="111" t="s">
        <v>5321</v>
      </c>
      <c r="B5135" s="143">
        <v>44363</v>
      </c>
      <c r="C5135" s="111" t="s">
        <v>5322</v>
      </c>
      <c r="D5135" s="143">
        <v>44363</v>
      </c>
      <c r="E5135" s="111" t="s">
        <v>1387</v>
      </c>
      <c r="F5135" s="111" t="s">
        <v>52</v>
      </c>
      <c r="G5135" s="111" t="s">
        <v>1025</v>
      </c>
      <c r="H5135" s="111" t="s">
        <v>13</v>
      </c>
      <c r="I5135" s="111" t="s">
        <v>3349</v>
      </c>
      <c r="J5135" s="112">
        <v>20</v>
      </c>
      <c r="K5135" s="112">
        <v>9950</v>
      </c>
      <c r="L5135" s="112">
        <v>199000</v>
      </c>
      <c r="M5135" s="112">
        <v>23.69</v>
      </c>
      <c r="N5135" s="112">
        <v>473.8</v>
      </c>
      <c r="O5135" s="112">
        <v>0</v>
      </c>
      <c r="P5135" s="112">
        <v>0</v>
      </c>
      <c r="Q5135" s="112">
        <v>9973.6905000000006</v>
      </c>
      <c r="R5135" s="112">
        <v>199473.81</v>
      </c>
      <c r="S5135" s="111" t="s">
        <v>1386</v>
      </c>
    </row>
    <row r="5136" spans="1:19" ht="25.5">
      <c r="A5136" s="111" t="s">
        <v>5321</v>
      </c>
      <c r="B5136" s="143">
        <v>44363</v>
      </c>
      <c r="C5136" s="111" t="s">
        <v>5322</v>
      </c>
      <c r="D5136" s="143">
        <v>44363</v>
      </c>
      <c r="E5136" s="111" t="s">
        <v>1387</v>
      </c>
      <c r="F5136" s="111" t="s">
        <v>52</v>
      </c>
      <c r="G5136" s="111" t="s">
        <v>1025</v>
      </c>
      <c r="H5136" s="111" t="s">
        <v>13</v>
      </c>
      <c r="I5136" s="111" t="s">
        <v>1379</v>
      </c>
      <c r="J5136" s="112">
        <v>40</v>
      </c>
      <c r="K5136" s="112">
        <v>9035</v>
      </c>
      <c r="L5136" s="112">
        <v>361400</v>
      </c>
      <c r="M5136" s="112">
        <v>21.512</v>
      </c>
      <c r="N5136" s="112">
        <v>860.48</v>
      </c>
      <c r="O5136" s="112">
        <v>0</v>
      </c>
      <c r="P5136" s="112">
        <v>0</v>
      </c>
      <c r="Q5136" s="112">
        <v>9056.5118999999995</v>
      </c>
      <c r="R5136" s="112">
        <v>362260.47600000002</v>
      </c>
      <c r="S5136" s="111" t="s">
        <v>1386</v>
      </c>
    </row>
    <row r="5137" spans="1:19">
      <c r="A5137" s="111" t="s">
        <v>5321</v>
      </c>
      <c r="B5137" s="143">
        <v>44363</v>
      </c>
      <c r="C5137" s="111" t="s">
        <v>5322</v>
      </c>
      <c r="D5137" s="143">
        <v>44363</v>
      </c>
      <c r="E5137" s="111" t="s">
        <v>1387</v>
      </c>
      <c r="F5137" s="111" t="s">
        <v>52</v>
      </c>
      <c r="G5137" s="111" t="s">
        <v>1025</v>
      </c>
      <c r="H5137" s="111" t="s">
        <v>13</v>
      </c>
      <c r="I5137" s="111" t="s">
        <v>1126</v>
      </c>
      <c r="J5137" s="112">
        <v>20</v>
      </c>
      <c r="K5137" s="112">
        <v>9045</v>
      </c>
      <c r="L5137" s="112">
        <v>180900</v>
      </c>
      <c r="M5137" s="112">
        <v>21.536000000000001</v>
      </c>
      <c r="N5137" s="112">
        <v>430.72</v>
      </c>
      <c r="O5137" s="112">
        <v>0</v>
      </c>
      <c r="P5137" s="112">
        <v>0</v>
      </c>
      <c r="Q5137" s="112">
        <v>9066.5357000000004</v>
      </c>
      <c r="R5137" s="112">
        <v>181330.71400000001</v>
      </c>
      <c r="S5137" s="111" t="s">
        <v>1386</v>
      </c>
    </row>
    <row r="5138" spans="1:19">
      <c r="A5138" s="111" t="s">
        <v>5323</v>
      </c>
      <c r="B5138" s="143">
        <v>44363</v>
      </c>
      <c r="C5138" s="111" t="s">
        <v>5324</v>
      </c>
      <c r="D5138" s="143">
        <v>44363</v>
      </c>
      <c r="E5138" s="111" t="s">
        <v>1387</v>
      </c>
      <c r="F5138" s="111" t="s">
        <v>21</v>
      </c>
      <c r="G5138" s="111" t="s">
        <v>19</v>
      </c>
      <c r="H5138" s="111" t="s">
        <v>13</v>
      </c>
      <c r="I5138" s="111" t="s">
        <v>1338</v>
      </c>
      <c r="J5138" s="112">
        <v>40</v>
      </c>
      <c r="K5138" s="112">
        <v>1186</v>
      </c>
      <c r="L5138" s="112">
        <v>47440</v>
      </c>
      <c r="M5138" s="112">
        <v>2.8239999999999998</v>
      </c>
      <c r="N5138" s="112">
        <v>112.96</v>
      </c>
      <c r="O5138" s="112">
        <v>0</v>
      </c>
      <c r="P5138" s="112">
        <v>0</v>
      </c>
      <c r="Q5138" s="112">
        <v>1188.8237999999999</v>
      </c>
      <c r="R5138" s="112">
        <v>47552.951999999997</v>
      </c>
      <c r="S5138" s="111" t="s">
        <v>1386</v>
      </c>
    </row>
    <row r="5139" spans="1:19">
      <c r="A5139" s="111" t="s">
        <v>5323</v>
      </c>
      <c r="B5139" s="143">
        <v>44363</v>
      </c>
      <c r="C5139" s="111" t="s">
        <v>5324</v>
      </c>
      <c r="D5139" s="143">
        <v>44363</v>
      </c>
      <c r="E5139" s="111" t="s">
        <v>1387</v>
      </c>
      <c r="F5139" s="111" t="s">
        <v>21</v>
      </c>
      <c r="G5139" s="111" t="s">
        <v>19</v>
      </c>
      <c r="H5139" s="111" t="s">
        <v>13</v>
      </c>
      <c r="I5139" s="111" t="s">
        <v>1127</v>
      </c>
      <c r="J5139" s="112">
        <v>40</v>
      </c>
      <c r="K5139" s="112">
        <v>1419</v>
      </c>
      <c r="L5139" s="112">
        <v>56760</v>
      </c>
      <c r="M5139" s="112">
        <v>3.379</v>
      </c>
      <c r="N5139" s="112">
        <v>135.16</v>
      </c>
      <c r="O5139" s="112">
        <v>0</v>
      </c>
      <c r="P5139" s="112">
        <v>0</v>
      </c>
      <c r="Q5139" s="112">
        <v>1422.3786</v>
      </c>
      <c r="R5139" s="112">
        <v>56895.144</v>
      </c>
      <c r="S5139" s="111" t="s">
        <v>1386</v>
      </c>
    </row>
    <row r="5140" spans="1:19">
      <c r="A5140" s="111" t="s">
        <v>5325</v>
      </c>
      <c r="B5140" s="143">
        <v>44363</v>
      </c>
      <c r="C5140" s="111" t="s">
        <v>5326</v>
      </c>
      <c r="D5140" s="143">
        <v>44363</v>
      </c>
      <c r="E5140" s="111" t="s">
        <v>1387</v>
      </c>
      <c r="F5140" s="111" t="s">
        <v>18</v>
      </c>
      <c r="G5140" s="111" t="s">
        <v>19</v>
      </c>
      <c r="H5140" s="111" t="s">
        <v>13</v>
      </c>
      <c r="I5140" s="111" t="s">
        <v>1334</v>
      </c>
      <c r="J5140" s="112">
        <v>25</v>
      </c>
      <c r="K5140" s="112">
        <v>1400</v>
      </c>
      <c r="L5140" s="112">
        <v>35000</v>
      </c>
      <c r="M5140" s="112">
        <v>3.3330000000000002</v>
      </c>
      <c r="N5140" s="112">
        <v>83.325000000000003</v>
      </c>
      <c r="O5140" s="112">
        <v>0</v>
      </c>
      <c r="P5140" s="112">
        <v>0</v>
      </c>
      <c r="Q5140" s="112">
        <v>1403.3333</v>
      </c>
      <c r="R5140" s="112">
        <v>35083.332499999997</v>
      </c>
      <c r="S5140" s="111" t="s">
        <v>1386</v>
      </c>
    </row>
    <row r="5141" spans="1:19">
      <c r="A5141" s="111" t="s">
        <v>5325</v>
      </c>
      <c r="B5141" s="143">
        <v>44363</v>
      </c>
      <c r="C5141" s="111" t="s">
        <v>5326</v>
      </c>
      <c r="D5141" s="143">
        <v>44363</v>
      </c>
      <c r="E5141" s="111" t="s">
        <v>1387</v>
      </c>
      <c r="F5141" s="111" t="s">
        <v>18</v>
      </c>
      <c r="G5141" s="111" t="s">
        <v>19</v>
      </c>
      <c r="H5141" s="111" t="s">
        <v>13</v>
      </c>
      <c r="I5141" s="111" t="s">
        <v>1308</v>
      </c>
      <c r="J5141" s="112">
        <v>5</v>
      </c>
      <c r="K5141" s="112">
        <v>9850</v>
      </c>
      <c r="L5141" s="112">
        <v>49250</v>
      </c>
      <c r="M5141" s="112">
        <v>23.452000000000002</v>
      </c>
      <c r="N5141" s="112">
        <v>117.26</v>
      </c>
      <c r="O5141" s="112">
        <v>0</v>
      </c>
      <c r="P5141" s="112">
        <v>0</v>
      </c>
      <c r="Q5141" s="112">
        <v>9873.4524000000001</v>
      </c>
      <c r="R5141" s="112">
        <v>49367.262000000002</v>
      </c>
      <c r="S5141" s="111" t="s">
        <v>1386</v>
      </c>
    </row>
    <row r="5142" spans="1:19">
      <c r="A5142" s="111" t="s">
        <v>5327</v>
      </c>
      <c r="B5142" s="143">
        <v>44363</v>
      </c>
      <c r="C5142" s="111" t="s">
        <v>5328</v>
      </c>
      <c r="D5142" s="143">
        <v>44363</v>
      </c>
      <c r="E5142" s="111" t="s">
        <v>1387</v>
      </c>
      <c r="F5142" s="111" t="s">
        <v>49</v>
      </c>
      <c r="G5142" s="111" t="s">
        <v>35</v>
      </c>
      <c r="H5142" s="111" t="s">
        <v>13</v>
      </c>
      <c r="I5142" s="111" t="s">
        <v>1283</v>
      </c>
      <c r="J5142" s="112">
        <v>80</v>
      </c>
      <c r="K5142" s="112">
        <v>1244</v>
      </c>
      <c r="L5142" s="112">
        <v>99520</v>
      </c>
      <c r="M5142" s="112">
        <v>2.9620000000000002</v>
      </c>
      <c r="N5142" s="112">
        <v>236.96</v>
      </c>
      <c r="O5142" s="112">
        <v>0</v>
      </c>
      <c r="P5142" s="112">
        <v>0</v>
      </c>
      <c r="Q5142" s="112">
        <v>1246.9619</v>
      </c>
      <c r="R5142" s="112">
        <v>99756.952000000005</v>
      </c>
      <c r="S5142" s="111" t="s">
        <v>1386</v>
      </c>
    </row>
    <row r="5143" spans="1:19">
      <c r="A5143" s="111" t="s">
        <v>5327</v>
      </c>
      <c r="B5143" s="143">
        <v>44363</v>
      </c>
      <c r="C5143" s="111" t="s">
        <v>5328</v>
      </c>
      <c r="D5143" s="143">
        <v>44363</v>
      </c>
      <c r="E5143" s="111" t="s">
        <v>1387</v>
      </c>
      <c r="F5143" s="111" t="s">
        <v>49</v>
      </c>
      <c r="G5143" s="111" t="s">
        <v>35</v>
      </c>
      <c r="H5143" s="111" t="s">
        <v>13</v>
      </c>
      <c r="I5143" s="111" t="s">
        <v>1127</v>
      </c>
      <c r="J5143" s="112">
        <v>120</v>
      </c>
      <c r="K5143" s="112">
        <v>1419</v>
      </c>
      <c r="L5143" s="112">
        <v>170280</v>
      </c>
      <c r="M5143" s="112">
        <v>3.379</v>
      </c>
      <c r="N5143" s="112">
        <v>405.48</v>
      </c>
      <c r="O5143" s="112">
        <v>0</v>
      </c>
      <c r="P5143" s="112">
        <v>0</v>
      </c>
      <c r="Q5143" s="112">
        <v>1422.3786</v>
      </c>
      <c r="R5143" s="112">
        <v>170685.432</v>
      </c>
      <c r="S5143" s="111" t="s">
        <v>1386</v>
      </c>
    </row>
    <row r="5144" spans="1:19">
      <c r="A5144" s="111" t="s">
        <v>5327</v>
      </c>
      <c r="B5144" s="143">
        <v>44363</v>
      </c>
      <c r="C5144" s="111" t="s">
        <v>5328</v>
      </c>
      <c r="D5144" s="143">
        <v>44363</v>
      </c>
      <c r="E5144" s="111" t="s">
        <v>1387</v>
      </c>
      <c r="F5144" s="111" t="s">
        <v>49</v>
      </c>
      <c r="G5144" s="111" t="s">
        <v>35</v>
      </c>
      <c r="H5144" s="111" t="s">
        <v>13</v>
      </c>
      <c r="I5144" s="111" t="s">
        <v>1334</v>
      </c>
      <c r="J5144" s="112">
        <v>40</v>
      </c>
      <c r="K5144" s="112">
        <v>1400</v>
      </c>
      <c r="L5144" s="112">
        <v>56000</v>
      </c>
      <c r="M5144" s="112">
        <v>3.3330000000000002</v>
      </c>
      <c r="N5144" s="112">
        <v>133.32</v>
      </c>
      <c r="O5144" s="112">
        <v>0</v>
      </c>
      <c r="P5144" s="112">
        <v>0</v>
      </c>
      <c r="Q5144" s="112">
        <v>1403.3333</v>
      </c>
      <c r="R5144" s="112">
        <v>56133.332000000002</v>
      </c>
      <c r="S5144" s="111" t="s">
        <v>1386</v>
      </c>
    </row>
    <row r="5145" spans="1:19">
      <c r="A5145" s="111" t="s">
        <v>5327</v>
      </c>
      <c r="B5145" s="143">
        <v>44363</v>
      </c>
      <c r="C5145" s="111" t="s">
        <v>5328</v>
      </c>
      <c r="D5145" s="143">
        <v>44363</v>
      </c>
      <c r="E5145" s="111" t="s">
        <v>1387</v>
      </c>
      <c r="F5145" s="111" t="s">
        <v>49</v>
      </c>
      <c r="G5145" s="111" t="s">
        <v>35</v>
      </c>
      <c r="H5145" s="111" t="s">
        <v>13</v>
      </c>
      <c r="I5145" s="111" t="s">
        <v>1338</v>
      </c>
      <c r="J5145" s="112">
        <v>250</v>
      </c>
      <c r="K5145" s="112">
        <v>1186</v>
      </c>
      <c r="L5145" s="112">
        <v>296500</v>
      </c>
      <c r="M5145" s="112">
        <v>2.8239999999999998</v>
      </c>
      <c r="N5145" s="112">
        <v>706</v>
      </c>
      <c r="O5145" s="112">
        <v>0</v>
      </c>
      <c r="P5145" s="112">
        <v>0</v>
      </c>
      <c r="Q5145" s="112">
        <v>1188.8237999999999</v>
      </c>
      <c r="R5145" s="112">
        <v>297205.95</v>
      </c>
      <c r="S5145" s="111" t="s">
        <v>1386</v>
      </c>
    </row>
    <row r="5146" spans="1:19">
      <c r="A5146" s="111" t="s">
        <v>5327</v>
      </c>
      <c r="B5146" s="143">
        <v>44363</v>
      </c>
      <c r="C5146" s="111" t="s">
        <v>5328</v>
      </c>
      <c r="D5146" s="143">
        <v>44363</v>
      </c>
      <c r="E5146" s="111" t="s">
        <v>1387</v>
      </c>
      <c r="F5146" s="111" t="s">
        <v>49</v>
      </c>
      <c r="G5146" s="111" t="s">
        <v>35</v>
      </c>
      <c r="H5146" s="111" t="s">
        <v>13</v>
      </c>
      <c r="I5146" s="111" t="s">
        <v>1436</v>
      </c>
      <c r="J5146" s="112">
        <v>200</v>
      </c>
      <c r="K5146" s="112">
        <v>1176</v>
      </c>
      <c r="L5146" s="112">
        <v>235200</v>
      </c>
      <c r="M5146" s="112">
        <v>2.8</v>
      </c>
      <c r="N5146" s="112">
        <v>560</v>
      </c>
      <c r="O5146" s="112">
        <v>0</v>
      </c>
      <c r="P5146" s="112">
        <v>0</v>
      </c>
      <c r="Q5146" s="112">
        <v>1178.8</v>
      </c>
      <c r="R5146" s="112">
        <v>235760</v>
      </c>
      <c r="S5146" s="111" t="s">
        <v>1386</v>
      </c>
    </row>
    <row r="5147" spans="1:19" ht="25.5">
      <c r="A5147" s="111" t="s">
        <v>5329</v>
      </c>
      <c r="B5147" s="143">
        <v>44363</v>
      </c>
      <c r="C5147" s="111" t="s">
        <v>5330</v>
      </c>
      <c r="D5147" s="143">
        <v>44363</v>
      </c>
      <c r="E5147" s="111" t="s">
        <v>1387</v>
      </c>
      <c r="F5147" s="111" t="s">
        <v>40</v>
      </c>
      <c r="G5147" s="111" t="s">
        <v>41</v>
      </c>
      <c r="H5147" s="111" t="s">
        <v>13</v>
      </c>
      <c r="I5147" s="111" t="s">
        <v>3349</v>
      </c>
      <c r="J5147" s="112">
        <v>10</v>
      </c>
      <c r="K5147" s="112">
        <v>9950</v>
      </c>
      <c r="L5147" s="112">
        <v>99500</v>
      </c>
      <c r="M5147" s="112">
        <v>23.69</v>
      </c>
      <c r="N5147" s="112">
        <v>236.9</v>
      </c>
      <c r="O5147" s="112">
        <v>0</v>
      </c>
      <c r="P5147" s="112">
        <v>0</v>
      </c>
      <c r="Q5147" s="112">
        <v>9973.6905000000006</v>
      </c>
      <c r="R5147" s="112">
        <v>99736.904999999999</v>
      </c>
      <c r="S5147" s="111" t="s">
        <v>1386</v>
      </c>
    </row>
    <row r="5148" spans="1:19">
      <c r="A5148" s="111" t="s">
        <v>5329</v>
      </c>
      <c r="B5148" s="143">
        <v>44363</v>
      </c>
      <c r="C5148" s="111" t="s">
        <v>5330</v>
      </c>
      <c r="D5148" s="143">
        <v>44363</v>
      </c>
      <c r="E5148" s="111" t="s">
        <v>1387</v>
      </c>
      <c r="F5148" s="111" t="s">
        <v>40</v>
      </c>
      <c r="G5148" s="111" t="s">
        <v>41</v>
      </c>
      <c r="H5148" s="111" t="s">
        <v>13</v>
      </c>
      <c r="I5148" s="111" t="s">
        <v>1367</v>
      </c>
      <c r="J5148" s="112">
        <v>20</v>
      </c>
      <c r="K5148" s="112">
        <v>7760</v>
      </c>
      <c r="L5148" s="112">
        <v>155200</v>
      </c>
      <c r="M5148" s="112">
        <v>18.475999999999999</v>
      </c>
      <c r="N5148" s="112">
        <v>369.52</v>
      </c>
      <c r="O5148" s="112">
        <v>0</v>
      </c>
      <c r="P5148" s="112">
        <v>0</v>
      </c>
      <c r="Q5148" s="112">
        <v>7778.4762000000001</v>
      </c>
      <c r="R5148" s="112">
        <v>155569.524</v>
      </c>
      <c r="S5148" s="111" t="s">
        <v>1386</v>
      </c>
    </row>
    <row r="5149" spans="1:19" ht="25.5">
      <c r="A5149" s="111" t="s">
        <v>5329</v>
      </c>
      <c r="B5149" s="143">
        <v>44363</v>
      </c>
      <c r="C5149" s="111" t="s">
        <v>5330</v>
      </c>
      <c r="D5149" s="143">
        <v>44363</v>
      </c>
      <c r="E5149" s="111" t="s">
        <v>1387</v>
      </c>
      <c r="F5149" s="111" t="s">
        <v>40</v>
      </c>
      <c r="G5149" s="111" t="s">
        <v>41</v>
      </c>
      <c r="H5149" s="111" t="s">
        <v>13</v>
      </c>
      <c r="I5149" s="111" t="s">
        <v>1379</v>
      </c>
      <c r="J5149" s="112">
        <v>7</v>
      </c>
      <c r="K5149" s="112">
        <v>9035</v>
      </c>
      <c r="L5149" s="112">
        <v>63245</v>
      </c>
      <c r="M5149" s="112">
        <v>21.512</v>
      </c>
      <c r="N5149" s="112">
        <v>150.584</v>
      </c>
      <c r="O5149" s="112">
        <v>0</v>
      </c>
      <c r="P5149" s="112">
        <v>0</v>
      </c>
      <c r="Q5149" s="112">
        <v>9056.5118999999995</v>
      </c>
      <c r="R5149" s="112">
        <v>63395.583299999998</v>
      </c>
      <c r="S5149" s="111" t="s">
        <v>1386</v>
      </c>
    </row>
    <row r="5150" spans="1:19">
      <c r="A5150" s="111" t="s">
        <v>5329</v>
      </c>
      <c r="B5150" s="143">
        <v>44363</v>
      </c>
      <c r="C5150" s="111" t="s">
        <v>5330</v>
      </c>
      <c r="D5150" s="143">
        <v>44363</v>
      </c>
      <c r="E5150" s="111" t="s">
        <v>1387</v>
      </c>
      <c r="F5150" s="111" t="s">
        <v>40</v>
      </c>
      <c r="G5150" s="111" t="s">
        <v>41</v>
      </c>
      <c r="H5150" s="111" t="s">
        <v>13</v>
      </c>
      <c r="I5150" s="111" t="s">
        <v>1308</v>
      </c>
      <c r="J5150" s="112">
        <v>10</v>
      </c>
      <c r="K5150" s="112">
        <v>9850</v>
      </c>
      <c r="L5150" s="112">
        <v>98500</v>
      </c>
      <c r="M5150" s="112">
        <v>23.452000000000002</v>
      </c>
      <c r="N5150" s="112">
        <v>234.52</v>
      </c>
      <c r="O5150" s="112">
        <v>0</v>
      </c>
      <c r="P5150" s="112">
        <v>0</v>
      </c>
      <c r="Q5150" s="112">
        <v>9873.4524000000001</v>
      </c>
      <c r="R5150" s="112">
        <v>98734.524000000005</v>
      </c>
      <c r="S5150" s="111" t="s">
        <v>1386</v>
      </c>
    </row>
    <row r="5151" spans="1:19">
      <c r="A5151" s="111" t="s">
        <v>5329</v>
      </c>
      <c r="B5151" s="143">
        <v>44363</v>
      </c>
      <c r="C5151" s="111" t="s">
        <v>5330</v>
      </c>
      <c r="D5151" s="143">
        <v>44363</v>
      </c>
      <c r="E5151" s="111" t="s">
        <v>1387</v>
      </c>
      <c r="F5151" s="111" t="s">
        <v>40</v>
      </c>
      <c r="G5151" s="111" t="s">
        <v>41</v>
      </c>
      <c r="H5151" s="111" t="s">
        <v>13</v>
      </c>
      <c r="I5151" s="111" t="s">
        <v>1126</v>
      </c>
      <c r="J5151" s="112">
        <v>10</v>
      </c>
      <c r="K5151" s="112">
        <v>9045</v>
      </c>
      <c r="L5151" s="112">
        <v>90450</v>
      </c>
      <c r="M5151" s="112">
        <v>21.536000000000001</v>
      </c>
      <c r="N5151" s="112">
        <v>215.36</v>
      </c>
      <c r="O5151" s="112">
        <v>0</v>
      </c>
      <c r="P5151" s="112">
        <v>0</v>
      </c>
      <c r="Q5151" s="112">
        <v>9066.5357000000004</v>
      </c>
      <c r="R5151" s="112">
        <v>90665.357000000004</v>
      </c>
      <c r="S5151" s="111" t="s">
        <v>1386</v>
      </c>
    </row>
    <row r="5152" spans="1:19">
      <c r="A5152" s="111" t="s">
        <v>5331</v>
      </c>
      <c r="B5152" s="143">
        <v>44363</v>
      </c>
      <c r="C5152" s="111" t="s">
        <v>5332</v>
      </c>
      <c r="D5152" s="143">
        <v>44363</v>
      </c>
      <c r="E5152" s="111" t="s">
        <v>1384</v>
      </c>
      <c r="F5152" s="111" t="s">
        <v>1413</v>
      </c>
      <c r="G5152" s="111" t="s">
        <v>1385</v>
      </c>
      <c r="H5152" s="111" t="s">
        <v>1384</v>
      </c>
      <c r="I5152" s="111" t="s">
        <v>1436</v>
      </c>
      <c r="J5152" s="112">
        <v>2</v>
      </c>
      <c r="K5152" s="112">
        <v>1088</v>
      </c>
      <c r="L5152" s="112">
        <v>2176</v>
      </c>
      <c r="M5152" s="112">
        <v>0</v>
      </c>
      <c r="N5152" s="112">
        <v>0</v>
      </c>
      <c r="O5152" s="112">
        <v>0</v>
      </c>
      <c r="P5152" s="112">
        <v>0</v>
      </c>
      <c r="Q5152" s="112">
        <v>1088</v>
      </c>
      <c r="R5152" s="112">
        <v>2176</v>
      </c>
      <c r="S5152" s="111" t="s">
        <v>1386</v>
      </c>
    </row>
    <row r="5153" spans="1:19" ht="25.5">
      <c r="A5153" s="111" t="s">
        <v>5331</v>
      </c>
      <c r="B5153" s="143">
        <v>44363</v>
      </c>
      <c r="C5153" s="111" t="s">
        <v>5332</v>
      </c>
      <c r="D5153" s="143">
        <v>44363</v>
      </c>
      <c r="E5153" s="111" t="s">
        <v>1384</v>
      </c>
      <c r="F5153" s="111" t="s">
        <v>1413</v>
      </c>
      <c r="G5153" s="111" t="s">
        <v>1385</v>
      </c>
      <c r="H5153" s="111" t="s">
        <v>1384</v>
      </c>
      <c r="I5153" s="111" t="s">
        <v>1429</v>
      </c>
      <c r="J5153" s="112">
        <v>3</v>
      </c>
      <c r="K5153" s="112">
        <v>8358</v>
      </c>
      <c r="L5153" s="112">
        <v>25074</v>
      </c>
      <c r="M5153" s="112">
        <v>0</v>
      </c>
      <c r="N5153" s="112">
        <v>0</v>
      </c>
      <c r="O5153" s="112">
        <v>0</v>
      </c>
      <c r="P5153" s="112">
        <v>0</v>
      </c>
      <c r="Q5153" s="112">
        <v>8358</v>
      </c>
      <c r="R5153" s="112">
        <v>25074</v>
      </c>
      <c r="S5153" s="111" t="s">
        <v>1386</v>
      </c>
    </row>
    <row r="5154" spans="1:19">
      <c r="A5154" s="111" t="s">
        <v>5333</v>
      </c>
      <c r="B5154" s="143">
        <v>44363</v>
      </c>
      <c r="C5154" s="111" t="s">
        <v>5334</v>
      </c>
      <c r="D5154" s="143">
        <v>44363</v>
      </c>
      <c r="E5154" s="111" t="s">
        <v>1387</v>
      </c>
      <c r="F5154" s="111" t="s">
        <v>98</v>
      </c>
      <c r="G5154" s="111" t="s">
        <v>1020</v>
      </c>
      <c r="H5154" s="111" t="s">
        <v>1391</v>
      </c>
      <c r="I5154" s="111" t="s">
        <v>1334</v>
      </c>
      <c r="J5154" s="112">
        <v>16</v>
      </c>
      <c r="K5154" s="112">
        <v>1400</v>
      </c>
      <c r="L5154" s="112">
        <v>22400</v>
      </c>
      <c r="M5154" s="112">
        <v>3.3332999999999999</v>
      </c>
      <c r="N5154" s="112">
        <v>53.332799999999999</v>
      </c>
      <c r="O5154" s="112">
        <v>0</v>
      </c>
      <c r="P5154" s="112">
        <v>0</v>
      </c>
      <c r="Q5154" s="112">
        <v>1403.3333</v>
      </c>
      <c r="R5154" s="112">
        <v>22453.3328</v>
      </c>
      <c r="S5154" s="111" t="s">
        <v>1386</v>
      </c>
    </row>
    <row r="5155" spans="1:19">
      <c r="A5155" s="111" t="s">
        <v>5333</v>
      </c>
      <c r="B5155" s="143">
        <v>44363</v>
      </c>
      <c r="C5155" s="111" t="s">
        <v>5334</v>
      </c>
      <c r="D5155" s="143">
        <v>44363</v>
      </c>
      <c r="E5155" s="111" t="s">
        <v>1387</v>
      </c>
      <c r="F5155" s="111" t="s">
        <v>98</v>
      </c>
      <c r="G5155" s="111" t="s">
        <v>1020</v>
      </c>
      <c r="H5155" s="111" t="s">
        <v>1391</v>
      </c>
      <c r="I5155" s="111" t="s">
        <v>1308</v>
      </c>
      <c r="J5155" s="112">
        <v>2</v>
      </c>
      <c r="K5155" s="112">
        <v>9850</v>
      </c>
      <c r="L5155" s="112">
        <v>19700</v>
      </c>
      <c r="M5155" s="112">
        <v>23.452400000000001</v>
      </c>
      <c r="N5155" s="112">
        <v>46.904800000000002</v>
      </c>
      <c r="O5155" s="112">
        <v>0</v>
      </c>
      <c r="P5155" s="112">
        <v>0</v>
      </c>
      <c r="Q5155" s="112">
        <v>9873.4524000000001</v>
      </c>
      <c r="R5155" s="112">
        <v>19746.9048</v>
      </c>
      <c r="S5155" s="111" t="s">
        <v>1386</v>
      </c>
    </row>
    <row r="5156" spans="1:19">
      <c r="A5156" s="111" t="s">
        <v>5333</v>
      </c>
      <c r="B5156" s="143">
        <v>44363</v>
      </c>
      <c r="C5156" s="111" t="s">
        <v>5334</v>
      </c>
      <c r="D5156" s="143">
        <v>44363</v>
      </c>
      <c r="E5156" s="111" t="s">
        <v>1387</v>
      </c>
      <c r="F5156" s="111" t="s">
        <v>98</v>
      </c>
      <c r="G5156" s="111" t="s">
        <v>1020</v>
      </c>
      <c r="H5156" s="111" t="s">
        <v>1391</v>
      </c>
      <c r="I5156" s="111" t="s">
        <v>1367</v>
      </c>
      <c r="J5156" s="112">
        <v>5</v>
      </c>
      <c r="K5156" s="112">
        <v>7760</v>
      </c>
      <c r="L5156" s="112">
        <v>38800</v>
      </c>
      <c r="M5156" s="112">
        <v>18.476199999999999</v>
      </c>
      <c r="N5156" s="112">
        <v>92.381</v>
      </c>
      <c r="O5156" s="112">
        <v>0</v>
      </c>
      <c r="P5156" s="112">
        <v>0</v>
      </c>
      <c r="Q5156" s="112">
        <v>7778.4762000000001</v>
      </c>
      <c r="R5156" s="112">
        <v>38892.381000000001</v>
      </c>
      <c r="S5156" s="111" t="s">
        <v>1386</v>
      </c>
    </row>
    <row r="5157" spans="1:19">
      <c r="A5157" s="111" t="s">
        <v>5335</v>
      </c>
      <c r="B5157" s="143">
        <v>44363</v>
      </c>
      <c r="C5157" s="111" t="s">
        <v>5336</v>
      </c>
      <c r="D5157" s="143">
        <v>44363</v>
      </c>
      <c r="E5157" s="111" t="s">
        <v>1387</v>
      </c>
      <c r="F5157" s="111" t="s">
        <v>103</v>
      </c>
      <c r="G5157" s="111" t="s">
        <v>1392</v>
      </c>
      <c r="H5157" s="111" t="s">
        <v>1391</v>
      </c>
      <c r="I5157" s="111" t="s">
        <v>1283</v>
      </c>
      <c r="J5157" s="112">
        <v>20</v>
      </c>
      <c r="K5157" s="112">
        <v>1244</v>
      </c>
      <c r="L5157" s="112">
        <v>24880</v>
      </c>
      <c r="M5157" s="112">
        <v>2.9619</v>
      </c>
      <c r="N5157" s="112">
        <v>59.238</v>
      </c>
      <c r="O5157" s="112">
        <v>0</v>
      </c>
      <c r="P5157" s="112">
        <v>0</v>
      </c>
      <c r="Q5157" s="112">
        <v>1246.9619</v>
      </c>
      <c r="R5157" s="112">
        <v>24939.238000000001</v>
      </c>
      <c r="S5157" s="111" t="s">
        <v>1386</v>
      </c>
    </row>
    <row r="5158" spans="1:19">
      <c r="A5158" s="111" t="s">
        <v>5335</v>
      </c>
      <c r="B5158" s="143">
        <v>44363</v>
      </c>
      <c r="C5158" s="111" t="s">
        <v>5336</v>
      </c>
      <c r="D5158" s="143">
        <v>44363</v>
      </c>
      <c r="E5158" s="111" t="s">
        <v>1387</v>
      </c>
      <c r="F5158" s="111" t="s">
        <v>103</v>
      </c>
      <c r="G5158" s="111" t="s">
        <v>1392</v>
      </c>
      <c r="H5158" s="111" t="s">
        <v>1391</v>
      </c>
      <c r="I5158" s="111" t="s">
        <v>1127</v>
      </c>
      <c r="J5158" s="112">
        <v>14</v>
      </c>
      <c r="K5158" s="112">
        <v>1419</v>
      </c>
      <c r="L5158" s="112">
        <v>19866</v>
      </c>
      <c r="M5158" s="112">
        <v>3.3786</v>
      </c>
      <c r="N5158" s="112">
        <v>47.300400000000003</v>
      </c>
      <c r="O5158" s="112">
        <v>0</v>
      </c>
      <c r="P5158" s="112">
        <v>0</v>
      </c>
      <c r="Q5158" s="112">
        <v>1422.3786</v>
      </c>
      <c r="R5158" s="112">
        <v>19913.3004</v>
      </c>
      <c r="S5158" s="111" t="s">
        <v>1386</v>
      </c>
    </row>
    <row r="5159" spans="1:19" ht="25.5">
      <c r="A5159" s="111" t="s">
        <v>5335</v>
      </c>
      <c r="B5159" s="143">
        <v>44363</v>
      </c>
      <c r="C5159" s="111" t="s">
        <v>5336</v>
      </c>
      <c r="D5159" s="143">
        <v>44363</v>
      </c>
      <c r="E5159" s="111" t="s">
        <v>1387</v>
      </c>
      <c r="F5159" s="111" t="s">
        <v>103</v>
      </c>
      <c r="G5159" s="111" t="s">
        <v>1392</v>
      </c>
      <c r="H5159" s="111" t="s">
        <v>1391</v>
      </c>
      <c r="I5159" s="111" t="s">
        <v>1429</v>
      </c>
      <c r="J5159" s="112">
        <v>3</v>
      </c>
      <c r="K5159" s="112">
        <v>9035</v>
      </c>
      <c r="L5159" s="112">
        <v>27105</v>
      </c>
      <c r="M5159" s="112">
        <v>21.511900000000001</v>
      </c>
      <c r="N5159" s="112">
        <v>64.535700000000006</v>
      </c>
      <c r="O5159" s="112">
        <v>0</v>
      </c>
      <c r="P5159" s="112">
        <v>0</v>
      </c>
      <c r="Q5159" s="112">
        <v>9056.5118999999995</v>
      </c>
      <c r="R5159" s="112">
        <v>27169.5357</v>
      </c>
      <c r="S5159" s="111" t="s">
        <v>1386</v>
      </c>
    </row>
    <row r="5160" spans="1:19" ht="25.5">
      <c r="A5160" s="111" t="s">
        <v>5335</v>
      </c>
      <c r="B5160" s="143">
        <v>44363</v>
      </c>
      <c r="C5160" s="111" t="s">
        <v>5336</v>
      </c>
      <c r="D5160" s="143">
        <v>44363</v>
      </c>
      <c r="E5160" s="111" t="s">
        <v>1387</v>
      </c>
      <c r="F5160" s="111" t="s">
        <v>103</v>
      </c>
      <c r="G5160" s="111" t="s">
        <v>1392</v>
      </c>
      <c r="H5160" s="111" t="s">
        <v>1391</v>
      </c>
      <c r="I5160" s="111" t="s">
        <v>1379</v>
      </c>
      <c r="J5160" s="112">
        <v>5</v>
      </c>
      <c r="K5160" s="112">
        <v>9035</v>
      </c>
      <c r="L5160" s="112">
        <v>45175</v>
      </c>
      <c r="M5160" s="112">
        <v>21.511900000000001</v>
      </c>
      <c r="N5160" s="112">
        <v>107.5595</v>
      </c>
      <c r="O5160" s="112">
        <v>0</v>
      </c>
      <c r="P5160" s="112">
        <v>0</v>
      </c>
      <c r="Q5160" s="112">
        <v>9056.5118999999995</v>
      </c>
      <c r="R5160" s="112">
        <v>45282.559500000003</v>
      </c>
      <c r="S5160" s="111" t="s">
        <v>1386</v>
      </c>
    </row>
    <row r="5161" spans="1:19">
      <c r="A5161" s="111" t="s">
        <v>5335</v>
      </c>
      <c r="B5161" s="143">
        <v>44363</v>
      </c>
      <c r="C5161" s="111" t="s">
        <v>5336</v>
      </c>
      <c r="D5161" s="143">
        <v>44363</v>
      </c>
      <c r="E5161" s="111" t="s">
        <v>1387</v>
      </c>
      <c r="F5161" s="111" t="s">
        <v>103</v>
      </c>
      <c r="G5161" s="111" t="s">
        <v>1392</v>
      </c>
      <c r="H5161" s="111" t="s">
        <v>1391</v>
      </c>
      <c r="I5161" s="111" t="s">
        <v>1286</v>
      </c>
      <c r="J5161" s="112">
        <v>20</v>
      </c>
      <c r="K5161" s="112">
        <v>1361</v>
      </c>
      <c r="L5161" s="112">
        <v>27220</v>
      </c>
      <c r="M5161" s="112">
        <v>3.2404999999999999</v>
      </c>
      <c r="N5161" s="112">
        <v>64.81</v>
      </c>
      <c r="O5161" s="112">
        <v>0</v>
      </c>
      <c r="P5161" s="112">
        <v>0</v>
      </c>
      <c r="Q5161" s="112">
        <v>1364.2405000000001</v>
      </c>
      <c r="R5161" s="112">
        <v>27284.81</v>
      </c>
      <c r="S5161" s="111" t="s">
        <v>1386</v>
      </c>
    </row>
    <row r="5162" spans="1:19">
      <c r="A5162" s="111" t="s">
        <v>5337</v>
      </c>
      <c r="B5162" s="143">
        <v>44363</v>
      </c>
      <c r="C5162" s="111" t="s">
        <v>5338</v>
      </c>
      <c r="D5162" s="143">
        <v>44363</v>
      </c>
      <c r="E5162" s="111" t="s">
        <v>1387</v>
      </c>
      <c r="F5162" s="111" t="s">
        <v>86</v>
      </c>
      <c r="G5162" s="111" t="s">
        <v>78</v>
      </c>
      <c r="H5162" s="111" t="s">
        <v>1391</v>
      </c>
      <c r="I5162" s="111" t="s">
        <v>1338</v>
      </c>
      <c r="J5162" s="112">
        <v>40</v>
      </c>
      <c r="K5162" s="112">
        <v>1186</v>
      </c>
      <c r="L5162" s="112">
        <v>47440</v>
      </c>
      <c r="M5162" s="112">
        <v>2.8237999999999999</v>
      </c>
      <c r="N5162" s="112">
        <v>112.952</v>
      </c>
      <c r="O5162" s="112">
        <v>0</v>
      </c>
      <c r="P5162" s="112">
        <v>0</v>
      </c>
      <c r="Q5162" s="112">
        <v>1188.8237999999999</v>
      </c>
      <c r="R5162" s="112">
        <v>47552.951999999997</v>
      </c>
      <c r="S5162" s="111" t="s">
        <v>1386</v>
      </c>
    </row>
    <row r="5163" spans="1:19">
      <c r="A5163" s="111" t="s">
        <v>5337</v>
      </c>
      <c r="B5163" s="143">
        <v>44363</v>
      </c>
      <c r="C5163" s="111" t="s">
        <v>5338</v>
      </c>
      <c r="D5163" s="143">
        <v>44363</v>
      </c>
      <c r="E5163" s="111" t="s">
        <v>1387</v>
      </c>
      <c r="F5163" s="111" t="s">
        <v>86</v>
      </c>
      <c r="G5163" s="111" t="s">
        <v>78</v>
      </c>
      <c r="H5163" s="111" t="s">
        <v>1391</v>
      </c>
      <c r="I5163" s="111" t="s">
        <v>1308</v>
      </c>
      <c r="J5163" s="112">
        <v>10</v>
      </c>
      <c r="K5163" s="112">
        <v>9850</v>
      </c>
      <c r="L5163" s="112">
        <v>98500</v>
      </c>
      <c r="M5163" s="112">
        <v>23.452400000000001</v>
      </c>
      <c r="N5163" s="112">
        <v>234.524</v>
      </c>
      <c r="O5163" s="112">
        <v>0</v>
      </c>
      <c r="P5163" s="112">
        <v>0</v>
      </c>
      <c r="Q5163" s="112">
        <v>9873.4524000000001</v>
      </c>
      <c r="R5163" s="112">
        <v>98734.524000000005</v>
      </c>
      <c r="S5163" s="111" t="s">
        <v>1386</v>
      </c>
    </row>
    <row r="5164" spans="1:19">
      <c r="A5164" s="111" t="s">
        <v>5337</v>
      </c>
      <c r="B5164" s="143">
        <v>44363</v>
      </c>
      <c r="C5164" s="111" t="s">
        <v>5338</v>
      </c>
      <c r="D5164" s="143">
        <v>44363</v>
      </c>
      <c r="E5164" s="111" t="s">
        <v>1387</v>
      </c>
      <c r="F5164" s="111" t="s">
        <v>86</v>
      </c>
      <c r="G5164" s="111" t="s">
        <v>78</v>
      </c>
      <c r="H5164" s="111" t="s">
        <v>1391</v>
      </c>
      <c r="I5164" s="111" t="s">
        <v>1126</v>
      </c>
      <c r="J5164" s="112">
        <v>5</v>
      </c>
      <c r="K5164" s="112">
        <v>9045</v>
      </c>
      <c r="L5164" s="112">
        <v>45225</v>
      </c>
      <c r="M5164" s="112">
        <v>21.535699999999999</v>
      </c>
      <c r="N5164" s="112">
        <v>107.6785</v>
      </c>
      <c r="O5164" s="112">
        <v>0</v>
      </c>
      <c r="P5164" s="112">
        <v>0</v>
      </c>
      <c r="Q5164" s="112">
        <v>9066.5357000000004</v>
      </c>
      <c r="R5164" s="112">
        <v>45332.678500000002</v>
      </c>
      <c r="S5164" s="111" t="s">
        <v>1386</v>
      </c>
    </row>
    <row r="5165" spans="1:19">
      <c r="A5165" s="111" t="s">
        <v>5337</v>
      </c>
      <c r="B5165" s="143">
        <v>44363</v>
      </c>
      <c r="C5165" s="111" t="s">
        <v>5338</v>
      </c>
      <c r="D5165" s="143">
        <v>44363</v>
      </c>
      <c r="E5165" s="111" t="s">
        <v>1387</v>
      </c>
      <c r="F5165" s="111" t="s">
        <v>86</v>
      </c>
      <c r="G5165" s="111" t="s">
        <v>78</v>
      </c>
      <c r="H5165" s="111" t="s">
        <v>1391</v>
      </c>
      <c r="I5165" s="111" t="s">
        <v>1334</v>
      </c>
      <c r="J5165" s="112">
        <v>20</v>
      </c>
      <c r="K5165" s="112">
        <v>1400</v>
      </c>
      <c r="L5165" s="112">
        <v>28000</v>
      </c>
      <c r="M5165" s="112">
        <v>3.3332999999999999</v>
      </c>
      <c r="N5165" s="112">
        <v>66.665999999999997</v>
      </c>
      <c r="O5165" s="112">
        <v>0</v>
      </c>
      <c r="P5165" s="112">
        <v>0</v>
      </c>
      <c r="Q5165" s="112">
        <v>1403.3333</v>
      </c>
      <c r="R5165" s="112">
        <v>28066.666000000001</v>
      </c>
      <c r="S5165" s="111" t="s">
        <v>1386</v>
      </c>
    </row>
    <row r="5166" spans="1:19">
      <c r="A5166" s="111" t="s">
        <v>5339</v>
      </c>
      <c r="B5166" s="143">
        <v>44363</v>
      </c>
      <c r="C5166" s="111" t="s">
        <v>5340</v>
      </c>
      <c r="D5166" s="143">
        <v>44363</v>
      </c>
      <c r="E5166" s="111" t="s">
        <v>1387</v>
      </c>
      <c r="F5166" s="111" t="s">
        <v>90</v>
      </c>
      <c r="G5166" s="111" t="s">
        <v>992</v>
      </c>
      <c r="H5166" s="111" t="s">
        <v>1391</v>
      </c>
      <c r="I5166" s="111" t="s">
        <v>1367</v>
      </c>
      <c r="J5166" s="112">
        <v>5</v>
      </c>
      <c r="K5166" s="112">
        <v>7760</v>
      </c>
      <c r="L5166" s="112">
        <v>38800</v>
      </c>
      <c r="M5166" s="112">
        <v>18.476199999999999</v>
      </c>
      <c r="N5166" s="112">
        <v>92.381</v>
      </c>
      <c r="O5166" s="112">
        <v>0</v>
      </c>
      <c r="P5166" s="112">
        <v>0</v>
      </c>
      <c r="Q5166" s="112">
        <v>7778.4762000000001</v>
      </c>
      <c r="R5166" s="112">
        <v>38892.381000000001</v>
      </c>
      <c r="S5166" s="111" t="s">
        <v>1386</v>
      </c>
    </row>
    <row r="5167" spans="1:19">
      <c r="A5167" s="111" t="s">
        <v>5341</v>
      </c>
      <c r="B5167" s="143">
        <v>44363</v>
      </c>
      <c r="C5167" s="111" t="s">
        <v>5342</v>
      </c>
      <c r="D5167" s="143">
        <v>44363</v>
      </c>
      <c r="E5167" s="111" t="s">
        <v>1387</v>
      </c>
      <c r="F5167" s="111" t="s">
        <v>80</v>
      </c>
      <c r="G5167" s="111" t="s">
        <v>992</v>
      </c>
      <c r="H5167" s="111" t="s">
        <v>1391</v>
      </c>
      <c r="I5167" s="111" t="s">
        <v>1436</v>
      </c>
      <c r="J5167" s="112">
        <v>30</v>
      </c>
      <c r="K5167" s="112">
        <v>1176</v>
      </c>
      <c r="L5167" s="112">
        <v>35280</v>
      </c>
      <c r="M5167" s="112">
        <v>2.8</v>
      </c>
      <c r="N5167" s="112">
        <v>84</v>
      </c>
      <c r="O5167" s="112">
        <v>0</v>
      </c>
      <c r="P5167" s="112">
        <v>0</v>
      </c>
      <c r="Q5167" s="112">
        <v>1178.8</v>
      </c>
      <c r="R5167" s="112">
        <v>35364</v>
      </c>
      <c r="S5167" s="111" t="s">
        <v>1386</v>
      </c>
    </row>
    <row r="5168" spans="1:19" ht="25.5">
      <c r="A5168" s="111" t="s">
        <v>5341</v>
      </c>
      <c r="B5168" s="143">
        <v>44363</v>
      </c>
      <c r="C5168" s="111" t="s">
        <v>5342</v>
      </c>
      <c r="D5168" s="143">
        <v>44363</v>
      </c>
      <c r="E5168" s="111" t="s">
        <v>1387</v>
      </c>
      <c r="F5168" s="111" t="s">
        <v>80</v>
      </c>
      <c r="G5168" s="111" t="s">
        <v>992</v>
      </c>
      <c r="H5168" s="111" t="s">
        <v>1391</v>
      </c>
      <c r="I5168" s="111" t="s">
        <v>3349</v>
      </c>
      <c r="J5168" s="112">
        <v>3</v>
      </c>
      <c r="K5168" s="112">
        <v>9950</v>
      </c>
      <c r="L5168" s="112">
        <v>29850</v>
      </c>
      <c r="M5168" s="112">
        <v>23.6905</v>
      </c>
      <c r="N5168" s="112">
        <v>71.0715</v>
      </c>
      <c r="O5168" s="112">
        <v>0</v>
      </c>
      <c r="P5168" s="112">
        <v>0</v>
      </c>
      <c r="Q5168" s="112">
        <v>9973.6905000000006</v>
      </c>
      <c r="R5168" s="112">
        <v>29921.071499999998</v>
      </c>
      <c r="S5168" s="111" t="s">
        <v>1386</v>
      </c>
    </row>
    <row r="5169" spans="1:19">
      <c r="A5169" s="111" t="s">
        <v>5341</v>
      </c>
      <c r="B5169" s="143">
        <v>44363</v>
      </c>
      <c r="C5169" s="111" t="s">
        <v>5342</v>
      </c>
      <c r="D5169" s="143">
        <v>44363</v>
      </c>
      <c r="E5169" s="111" t="s">
        <v>1387</v>
      </c>
      <c r="F5169" s="111" t="s">
        <v>80</v>
      </c>
      <c r="G5169" s="111" t="s">
        <v>992</v>
      </c>
      <c r="H5169" s="111" t="s">
        <v>1391</v>
      </c>
      <c r="I5169" s="111" t="s">
        <v>1308</v>
      </c>
      <c r="J5169" s="112">
        <v>5</v>
      </c>
      <c r="K5169" s="112">
        <v>9850</v>
      </c>
      <c r="L5169" s="112">
        <v>49250</v>
      </c>
      <c r="M5169" s="112">
        <v>23.452400000000001</v>
      </c>
      <c r="N5169" s="112">
        <v>117.262</v>
      </c>
      <c r="O5169" s="112">
        <v>0</v>
      </c>
      <c r="P5169" s="112">
        <v>0</v>
      </c>
      <c r="Q5169" s="112">
        <v>9873.4524000000001</v>
      </c>
      <c r="R5169" s="112">
        <v>49367.262000000002</v>
      </c>
      <c r="S5169" s="111" t="s">
        <v>1386</v>
      </c>
    </row>
    <row r="5170" spans="1:19" ht="25.5">
      <c r="A5170" s="111" t="s">
        <v>5341</v>
      </c>
      <c r="B5170" s="143">
        <v>44363</v>
      </c>
      <c r="C5170" s="111" t="s">
        <v>5342</v>
      </c>
      <c r="D5170" s="143">
        <v>44363</v>
      </c>
      <c r="E5170" s="111" t="s">
        <v>1387</v>
      </c>
      <c r="F5170" s="111" t="s">
        <v>80</v>
      </c>
      <c r="G5170" s="111" t="s">
        <v>992</v>
      </c>
      <c r="H5170" s="111" t="s">
        <v>1391</v>
      </c>
      <c r="I5170" s="111" t="s">
        <v>1379</v>
      </c>
      <c r="J5170" s="112">
        <v>3</v>
      </c>
      <c r="K5170" s="112">
        <v>9035</v>
      </c>
      <c r="L5170" s="112">
        <v>27105</v>
      </c>
      <c r="M5170" s="112">
        <v>21.511900000000001</v>
      </c>
      <c r="N5170" s="112">
        <v>64.535700000000006</v>
      </c>
      <c r="O5170" s="112">
        <v>0</v>
      </c>
      <c r="P5170" s="112">
        <v>0</v>
      </c>
      <c r="Q5170" s="112">
        <v>9056.5118999999995</v>
      </c>
      <c r="R5170" s="112">
        <v>27169.5357</v>
      </c>
      <c r="S5170" s="111" t="s">
        <v>1386</v>
      </c>
    </row>
    <row r="5171" spans="1:19" ht="25.5">
      <c r="A5171" s="111" t="s">
        <v>5341</v>
      </c>
      <c r="B5171" s="143">
        <v>44363</v>
      </c>
      <c r="C5171" s="111" t="s">
        <v>5342</v>
      </c>
      <c r="D5171" s="143">
        <v>44363</v>
      </c>
      <c r="E5171" s="111" t="s">
        <v>1387</v>
      </c>
      <c r="F5171" s="111" t="s">
        <v>80</v>
      </c>
      <c r="G5171" s="111" t="s">
        <v>992</v>
      </c>
      <c r="H5171" s="111" t="s">
        <v>1391</v>
      </c>
      <c r="I5171" s="111" t="s">
        <v>1429</v>
      </c>
      <c r="J5171" s="112">
        <v>3</v>
      </c>
      <c r="K5171" s="112">
        <v>9035</v>
      </c>
      <c r="L5171" s="112">
        <v>27105</v>
      </c>
      <c r="M5171" s="112">
        <v>21.511900000000001</v>
      </c>
      <c r="N5171" s="112">
        <v>64.535700000000006</v>
      </c>
      <c r="O5171" s="112">
        <v>0</v>
      </c>
      <c r="P5171" s="112">
        <v>0</v>
      </c>
      <c r="Q5171" s="112">
        <v>9056.5118999999995</v>
      </c>
      <c r="R5171" s="112">
        <v>27169.5357</v>
      </c>
      <c r="S5171" s="111" t="s">
        <v>1386</v>
      </c>
    </row>
    <row r="5172" spans="1:19">
      <c r="A5172" s="111" t="s">
        <v>5343</v>
      </c>
      <c r="B5172" s="143">
        <v>44363</v>
      </c>
      <c r="C5172" s="111" t="s">
        <v>5344</v>
      </c>
      <c r="D5172" s="143">
        <v>44363</v>
      </c>
      <c r="E5172" s="111" t="s">
        <v>1387</v>
      </c>
      <c r="F5172" s="111" t="s">
        <v>79</v>
      </c>
      <c r="G5172" s="111" t="s">
        <v>992</v>
      </c>
      <c r="H5172" s="111" t="s">
        <v>1391</v>
      </c>
      <c r="I5172" s="111" t="s">
        <v>1334</v>
      </c>
      <c r="J5172" s="112">
        <v>10</v>
      </c>
      <c r="K5172" s="112">
        <v>1400</v>
      </c>
      <c r="L5172" s="112">
        <v>14000</v>
      </c>
      <c r="M5172" s="112">
        <v>3.3332999999999999</v>
      </c>
      <c r="N5172" s="112">
        <v>33.332999999999998</v>
      </c>
      <c r="O5172" s="112">
        <v>0</v>
      </c>
      <c r="P5172" s="112">
        <v>0</v>
      </c>
      <c r="Q5172" s="112">
        <v>1403.3333</v>
      </c>
      <c r="R5172" s="112">
        <v>14033.333000000001</v>
      </c>
      <c r="S5172" s="111" t="s">
        <v>1386</v>
      </c>
    </row>
    <row r="5173" spans="1:19">
      <c r="A5173" s="111" t="s">
        <v>5343</v>
      </c>
      <c r="B5173" s="143">
        <v>44363</v>
      </c>
      <c r="C5173" s="111" t="s">
        <v>5344</v>
      </c>
      <c r="D5173" s="143">
        <v>44363</v>
      </c>
      <c r="E5173" s="111" t="s">
        <v>1387</v>
      </c>
      <c r="F5173" s="111" t="s">
        <v>79</v>
      </c>
      <c r="G5173" s="111" t="s">
        <v>992</v>
      </c>
      <c r="H5173" s="111" t="s">
        <v>1391</v>
      </c>
      <c r="I5173" s="111" t="s">
        <v>1315</v>
      </c>
      <c r="J5173" s="112">
        <v>4</v>
      </c>
      <c r="K5173" s="112">
        <v>7227</v>
      </c>
      <c r="L5173" s="112">
        <v>28908</v>
      </c>
      <c r="M5173" s="112">
        <v>17.207100000000001</v>
      </c>
      <c r="N5173" s="112">
        <v>68.828400000000002</v>
      </c>
      <c r="O5173" s="112">
        <v>0</v>
      </c>
      <c r="P5173" s="112">
        <v>0</v>
      </c>
      <c r="Q5173" s="112">
        <v>7244.2070999999996</v>
      </c>
      <c r="R5173" s="112">
        <v>28976.828399999999</v>
      </c>
      <c r="S5173" s="111" t="s">
        <v>1386</v>
      </c>
    </row>
    <row r="5174" spans="1:19">
      <c r="A5174" s="111" t="s">
        <v>5343</v>
      </c>
      <c r="B5174" s="143">
        <v>44363</v>
      </c>
      <c r="C5174" s="111" t="s">
        <v>5344</v>
      </c>
      <c r="D5174" s="143">
        <v>44363</v>
      </c>
      <c r="E5174" s="111" t="s">
        <v>1387</v>
      </c>
      <c r="F5174" s="111" t="s">
        <v>79</v>
      </c>
      <c r="G5174" s="111" t="s">
        <v>992</v>
      </c>
      <c r="H5174" s="111" t="s">
        <v>1391</v>
      </c>
      <c r="I5174" s="111" t="s">
        <v>1436</v>
      </c>
      <c r="J5174" s="112">
        <v>10</v>
      </c>
      <c r="K5174" s="112">
        <v>1176</v>
      </c>
      <c r="L5174" s="112">
        <v>11760</v>
      </c>
      <c r="M5174" s="112">
        <v>2.8</v>
      </c>
      <c r="N5174" s="112">
        <v>28</v>
      </c>
      <c r="O5174" s="112">
        <v>0</v>
      </c>
      <c r="P5174" s="112">
        <v>0</v>
      </c>
      <c r="Q5174" s="112">
        <v>1178.8</v>
      </c>
      <c r="R5174" s="112">
        <v>11788</v>
      </c>
      <c r="S5174" s="111" t="s">
        <v>1386</v>
      </c>
    </row>
    <row r="5175" spans="1:19">
      <c r="A5175" s="111" t="s">
        <v>5345</v>
      </c>
      <c r="B5175" s="143">
        <v>44363</v>
      </c>
      <c r="C5175" s="111" t="s">
        <v>5346</v>
      </c>
      <c r="D5175" s="143">
        <v>44363</v>
      </c>
      <c r="E5175" s="111" t="s">
        <v>1387</v>
      </c>
      <c r="F5175" s="111" t="s">
        <v>983</v>
      </c>
      <c r="G5175" s="111" t="s">
        <v>988</v>
      </c>
      <c r="H5175" s="111" t="s">
        <v>1391</v>
      </c>
      <c r="I5175" s="111" t="s">
        <v>1334</v>
      </c>
      <c r="J5175" s="112">
        <v>40</v>
      </c>
      <c r="K5175" s="112">
        <v>1400</v>
      </c>
      <c r="L5175" s="112">
        <v>56000</v>
      </c>
      <c r="M5175" s="112">
        <v>3.3332999999999999</v>
      </c>
      <c r="N5175" s="112">
        <v>133.33199999999999</v>
      </c>
      <c r="O5175" s="112">
        <v>0</v>
      </c>
      <c r="P5175" s="112">
        <v>0</v>
      </c>
      <c r="Q5175" s="112">
        <v>1403.3333</v>
      </c>
      <c r="R5175" s="112">
        <v>56133.332000000002</v>
      </c>
      <c r="S5175" s="111" t="s">
        <v>1386</v>
      </c>
    </row>
    <row r="5176" spans="1:19">
      <c r="A5176" s="111" t="s">
        <v>5345</v>
      </c>
      <c r="B5176" s="143">
        <v>44363</v>
      </c>
      <c r="C5176" s="111" t="s">
        <v>5346</v>
      </c>
      <c r="D5176" s="143">
        <v>44363</v>
      </c>
      <c r="E5176" s="111" t="s">
        <v>1387</v>
      </c>
      <c r="F5176" s="111" t="s">
        <v>983</v>
      </c>
      <c r="G5176" s="111" t="s">
        <v>988</v>
      </c>
      <c r="H5176" s="111" t="s">
        <v>1391</v>
      </c>
      <c r="I5176" s="111" t="s">
        <v>1315</v>
      </c>
      <c r="J5176" s="112">
        <v>20</v>
      </c>
      <c r="K5176" s="112">
        <v>7227</v>
      </c>
      <c r="L5176" s="112">
        <v>144540</v>
      </c>
      <c r="M5176" s="112">
        <v>17.207100000000001</v>
      </c>
      <c r="N5176" s="112">
        <v>344.142</v>
      </c>
      <c r="O5176" s="112">
        <v>0</v>
      </c>
      <c r="P5176" s="112">
        <v>0</v>
      </c>
      <c r="Q5176" s="112">
        <v>7244.2070999999996</v>
      </c>
      <c r="R5176" s="112">
        <v>144884.14199999999</v>
      </c>
      <c r="S5176" s="111" t="s">
        <v>1386</v>
      </c>
    </row>
    <row r="5177" spans="1:19">
      <c r="A5177" s="111" t="s">
        <v>5345</v>
      </c>
      <c r="B5177" s="143">
        <v>44363</v>
      </c>
      <c r="C5177" s="111" t="s">
        <v>5346</v>
      </c>
      <c r="D5177" s="143">
        <v>44363</v>
      </c>
      <c r="E5177" s="111" t="s">
        <v>1387</v>
      </c>
      <c r="F5177" s="111" t="s">
        <v>983</v>
      </c>
      <c r="G5177" s="111" t="s">
        <v>988</v>
      </c>
      <c r="H5177" s="111" t="s">
        <v>1391</v>
      </c>
      <c r="I5177" s="111" t="s">
        <v>1338</v>
      </c>
      <c r="J5177" s="112">
        <v>200</v>
      </c>
      <c r="K5177" s="112">
        <v>1186</v>
      </c>
      <c r="L5177" s="112">
        <v>237200</v>
      </c>
      <c r="M5177" s="112">
        <v>2.8237999999999999</v>
      </c>
      <c r="N5177" s="112">
        <v>564.76</v>
      </c>
      <c r="O5177" s="112">
        <v>0</v>
      </c>
      <c r="P5177" s="112">
        <v>0</v>
      </c>
      <c r="Q5177" s="112">
        <v>1188.8237999999999</v>
      </c>
      <c r="R5177" s="112">
        <v>237764.76</v>
      </c>
      <c r="S5177" s="111" t="s">
        <v>1386</v>
      </c>
    </row>
    <row r="5178" spans="1:19" ht="25.5">
      <c r="A5178" s="111" t="s">
        <v>5345</v>
      </c>
      <c r="B5178" s="143">
        <v>44363</v>
      </c>
      <c r="C5178" s="111" t="s">
        <v>5346</v>
      </c>
      <c r="D5178" s="143">
        <v>44363</v>
      </c>
      <c r="E5178" s="111" t="s">
        <v>1387</v>
      </c>
      <c r="F5178" s="111" t="s">
        <v>983</v>
      </c>
      <c r="G5178" s="111" t="s">
        <v>988</v>
      </c>
      <c r="H5178" s="111" t="s">
        <v>1391</v>
      </c>
      <c r="I5178" s="111" t="s">
        <v>1379</v>
      </c>
      <c r="J5178" s="112">
        <v>3</v>
      </c>
      <c r="K5178" s="112">
        <v>9035</v>
      </c>
      <c r="L5178" s="112">
        <v>27105</v>
      </c>
      <c r="M5178" s="112">
        <v>21.511900000000001</v>
      </c>
      <c r="N5178" s="112">
        <v>64.535700000000006</v>
      </c>
      <c r="O5178" s="112">
        <v>0</v>
      </c>
      <c r="P5178" s="112">
        <v>0</v>
      </c>
      <c r="Q5178" s="112">
        <v>9056.5118999999995</v>
      </c>
      <c r="R5178" s="112">
        <v>27169.5357</v>
      </c>
      <c r="S5178" s="111" t="s">
        <v>1386</v>
      </c>
    </row>
    <row r="5179" spans="1:19">
      <c r="A5179" s="111" t="s">
        <v>5347</v>
      </c>
      <c r="B5179" s="143">
        <v>44363</v>
      </c>
      <c r="C5179" s="111" t="s">
        <v>5348</v>
      </c>
      <c r="D5179" s="143">
        <v>44363</v>
      </c>
      <c r="E5179" s="111" t="s">
        <v>1387</v>
      </c>
      <c r="F5179" s="111" t="s">
        <v>93</v>
      </c>
      <c r="G5179" s="111" t="s">
        <v>1404</v>
      </c>
      <c r="H5179" s="111" t="s">
        <v>1391</v>
      </c>
      <c r="I5179" s="111" t="s">
        <v>1367</v>
      </c>
      <c r="J5179" s="112">
        <v>40</v>
      </c>
      <c r="K5179" s="112">
        <v>7760</v>
      </c>
      <c r="L5179" s="112">
        <v>310400</v>
      </c>
      <c r="M5179" s="112">
        <v>18.476199999999999</v>
      </c>
      <c r="N5179" s="112">
        <v>739.048</v>
      </c>
      <c r="O5179" s="112">
        <v>0</v>
      </c>
      <c r="P5179" s="112">
        <v>0</v>
      </c>
      <c r="Q5179" s="112">
        <v>7778.4762000000001</v>
      </c>
      <c r="R5179" s="112">
        <v>311139.04800000001</v>
      </c>
      <c r="S5179" s="111" t="s">
        <v>1386</v>
      </c>
    </row>
    <row r="5180" spans="1:19">
      <c r="A5180" s="111" t="s">
        <v>5347</v>
      </c>
      <c r="B5180" s="143">
        <v>44363</v>
      </c>
      <c r="C5180" s="111" t="s">
        <v>5348</v>
      </c>
      <c r="D5180" s="143">
        <v>44363</v>
      </c>
      <c r="E5180" s="111" t="s">
        <v>1387</v>
      </c>
      <c r="F5180" s="111" t="s">
        <v>93</v>
      </c>
      <c r="G5180" s="111" t="s">
        <v>1404</v>
      </c>
      <c r="H5180" s="111" t="s">
        <v>1391</v>
      </c>
      <c r="I5180" s="111" t="s">
        <v>1308</v>
      </c>
      <c r="J5180" s="112">
        <v>10</v>
      </c>
      <c r="K5180" s="112">
        <v>9850</v>
      </c>
      <c r="L5180" s="112">
        <v>98500</v>
      </c>
      <c r="M5180" s="112">
        <v>23.452400000000001</v>
      </c>
      <c r="N5180" s="112">
        <v>234.524</v>
      </c>
      <c r="O5180" s="112">
        <v>0</v>
      </c>
      <c r="P5180" s="112">
        <v>0</v>
      </c>
      <c r="Q5180" s="112">
        <v>9873.4524000000001</v>
      </c>
      <c r="R5180" s="112">
        <v>98734.524000000005</v>
      </c>
      <c r="S5180" s="111" t="s">
        <v>1386</v>
      </c>
    </row>
    <row r="5181" spans="1:19" ht="25.5">
      <c r="A5181" s="111" t="s">
        <v>5347</v>
      </c>
      <c r="B5181" s="143">
        <v>44363</v>
      </c>
      <c r="C5181" s="111" t="s">
        <v>5348</v>
      </c>
      <c r="D5181" s="143">
        <v>44363</v>
      </c>
      <c r="E5181" s="111" t="s">
        <v>1387</v>
      </c>
      <c r="F5181" s="111" t="s">
        <v>93</v>
      </c>
      <c r="G5181" s="111" t="s">
        <v>1404</v>
      </c>
      <c r="H5181" s="111" t="s">
        <v>1391</v>
      </c>
      <c r="I5181" s="111" t="s">
        <v>1379</v>
      </c>
      <c r="J5181" s="112">
        <v>5</v>
      </c>
      <c r="K5181" s="112">
        <v>9035</v>
      </c>
      <c r="L5181" s="112">
        <v>45175</v>
      </c>
      <c r="M5181" s="112">
        <v>21.511900000000001</v>
      </c>
      <c r="N5181" s="112">
        <v>107.5595</v>
      </c>
      <c r="O5181" s="112">
        <v>0</v>
      </c>
      <c r="P5181" s="112">
        <v>0</v>
      </c>
      <c r="Q5181" s="112">
        <v>9056.5118999999995</v>
      </c>
      <c r="R5181" s="112">
        <v>45282.559500000003</v>
      </c>
      <c r="S5181" s="111" t="s">
        <v>1386</v>
      </c>
    </row>
    <row r="5182" spans="1:19" ht="25.5">
      <c r="A5182" s="111" t="s">
        <v>5349</v>
      </c>
      <c r="B5182" s="143">
        <v>44363</v>
      </c>
      <c r="C5182" s="111" t="s">
        <v>5350</v>
      </c>
      <c r="D5182" s="143">
        <v>44363</v>
      </c>
      <c r="E5182" s="111" t="s">
        <v>1387</v>
      </c>
      <c r="F5182" s="111" t="s">
        <v>96</v>
      </c>
      <c r="G5182" s="111" t="s">
        <v>988</v>
      </c>
      <c r="H5182" s="111" t="s">
        <v>1391</v>
      </c>
      <c r="I5182" s="111" t="s">
        <v>1429</v>
      </c>
      <c r="J5182" s="112">
        <v>5</v>
      </c>
      <c r="K5182" s="112">
        <v>9035</v>
      </c>
      <c r="L5182" s="112">
        <v>45175</v>
      </c>
      <c r="M5182" s="112">
        <v>21.511900000000001</v>
      </c>
      <c r="N5182" s="112">
        <v>107.5595</v>
      </c>
      <c r="O5182" s="112">
        <v>0</v>
      </c>
      <c r="P5182" s="112">
        <v>0</v>
      </c>
      <c r="Q5182" s="112">
        <v>9056.5118999999995</v>
      </c>
      <c r="R5182" s="112">
        <v>45282.559500000003</v>
      </c>
      <c r="S5182" s="111" t="s">
        <v>1386</v>
      </c>
    </row>
    <row r="5183" spans="1:19" ht="25.5">
      <c r="A5183" s="111" t="s">
        <v>5349</v>
      </c>
      <c r="B5183" s="143">
        <v>44363</v>
      </c>
      <c r="C5183" s="111" t="s">
        <v>5350</v>
      </c>
      <c r="D5183" s="143">
        <v>44363</v>
      </c>
      <c r="E5183" s="111" t="s">
        <v>1387</v>
      </c>
      <c r="F5183" s="111" t="s">
        <v>96</v>
      </c>
      <c r="G5183" s="111" t="s">
        <v>988</v>
      </c>
      <c r="H5183" s="111" t="s">
        <v>1391</v>
      </c>
      <c r="I5183" s="111" t="s">
        <v>1379</v>
      </c>
      <c r="J5183" s="112">
        <v>3</v>
      </c>
      <c r="K5183" s="112">
        <v>9035</v>
      </c>
      <c r="L5183" s="112">
        <v>27105</v>
      </c>
      <c r="M5183" s="112">
        <v>21.511900000000001</v>
      </c>
      <c r="N5183" s="112">
        <v>64.535700000000006</v>
      </c>
      <c r="O5183" s="112">
        <v>0</v>
      </c>
      <c r="P5183" s="112">
        <v>0</v>
      </c>
      <c r="Q5183" s="112">
        <v>9056.5118999999995</v>
      </c>
      <c r="R5183" s="112">
        <v>27169.5357</v>
      </c>
      <c r="S5183" s="111" t="s">
        <v>1386</v>
      </c>
    </row>
    <row r="5184" spans="1:19">
      <c r="A5184" s="111" t="s">
        <v>5349</v>
      </c>
      <c r="B5184" s="143">
        <v>44363</v>
      </c>
      <c r="C5184" s="111" t="s">
        <v>5350</v>
      </c>
      <c r="D5184" s="143">
        <v>44363</v>
      </c>
      <c r="E5184" s="111" t="s">
        <v>1387</v>
      </c>
      <c r="F5184" s="111" t="s">
        <v>96</v>
      </c>
      <c r="G5184" s="111" t="s">
        <v>988</v>
      </c>
      <c r="H5184" s="111" t="s">
        <v>1391</v>
      </c>
      <c r="I5184" s="111" t="s">
        <v>1315</v>
      </c>
      <c r="J5184" s="112">
        <v>3</v>
      </c>
      <c r="K5184" s="112">
        <v>7227</v>
      </c>
      <c r="L5184" s="112">
        <v>21681</v>
      </c>
      <c r="M5184" s="112">
        <v>17.207100000000001</v>
      </c>
      <c r="N5184" s="112">
        <v>51.621299999999998</v>
      </c>
      <c r="O5184" s="112">
        <v>0</v>
      </c>
      <c r="P5184" s="112">
        <v>0</v>
      </c>
      <c r="Q5184" s="112">
        <v>7244.2070999999996</v>
      </c>
      <c r="R5184" s="112">
        <v>21732.621299999999</v>
      </c>
      <c r="S5184" s="111" t="s">
        <v>1386</v>
      </c>
    </row>
    <row r="5185" spans="1:19">
      <c r="A5185" s="111" t="s">
        <v>5349</v>
      </c>
      <c r="B5185" s="143">
        <v>44363</v>
      </c>
      <c r="C5185" s="111" t="s">
        <v>5350</v>
      </c>
      <c r="D5185" s="143">
        <v>44363</v>
      </c>
      <c r="E5185" s="111" t="s">
        <v>1387</v>
      </c>
      <c r="F5185" s="111" t="s">
        <v>96</v>
      </c>
      <c r="G5185" s="111" t="s">
        <v>988</v>
      </c>
      <c r="H5185" s="111" t="s">
        <v>1391</v>
      </c>
      <c r="I5185" s="111" t="s">
        <v>1436</v>
      </c>
      <c r="J5185" s="112">
        <v>20</v>
      </c>
      <c r="K5185" s="112">
        <v>1176</v>
      </c>
      <c r="L5185" s="112">
        <v>23520</v>
      </c>
      <c r="M5185" s="112">
        <v>2.8</v>
      </c>
      <c r="N5185" s="112">
        <v>56</v>
      </c>
      <c r="O5185" s="112">
        <v>0</v>
      </c>
      <c r="P5185" s="112">
        <v>0</v>
      </c>
      <c r="Q5185" s="112">
        <v>1178.8</v>
      </c>
      <c r="R5185" s="112">
        <v>23576</v>
      </c>
      <c r="S5185" s="111" t="s">
        <v>1386</v>
      </c>
    </row>
    <row r="5186" spans="1:19">
      <c r="A5186" s="111" t="s">
        <v>5349</v>
      </c>
      <c r="B5186" s="143">
        <v>44363</v>
      </c>
      <c r="C5186" s="111" t="s">
        <v>5350</v>
      </c>
      <c r="D5186" s="143">
        <v>44363</v>
      </c>
      <c r="E5186" s="111" t="s">
        <v>1387</v>
      </c>
      <c r="F5186" s="111" t="s">
        <v>96</v>
      </c>
      <c r="G5186" s="111" t="s">
        <v>988</v>
      </c>
      <c r="H5186" s="111" t="s">
        <v>1391</v>
      </c>
      <c r="I5186" s="111" t="s">
        <v>1338</v>
      </c>
      <c r="J5186" s="112">
        <v>20</v>
      </c>
      <c r="K5186" s="112">
        <v>1186</v>
      </c>
      <c r="L5186" s="112">
        <v>23720</v>
      </c>
      <c r="M5186" s="112">
        <v>2.8237999999999999</v>
      </c>
      <c r="N5186" s="112">
        <v>56.475999999999999</v>
      </c>
      <c r="O5186" s="112">
        <v>0</v>
      </c>
      <c r="P5186" s="112">
        <v>0</v>
      </c>
      <c r="Q5186" s="112">
        <v>1188.8237999999999</v>
      </c>
      <c r="R5186" s="112">
        <v>23776.475999999999</v>
      </c>
      <c r="S5186" s="111" t="s">
        <v>1386</v>
      </c>
    </row>
    <row r="5187" spans="1:19">
      <c r="A5187" s="111" t="s">
        <v>5351</v>
      </c>
      <c r="B5187" s="143">
        <v>44363</v>
      </c>
      <c r="C5187" s="111" t="s">
        <v>5352</v>
      </c>
      <c r="D5187" s="143">
        <v>44363</v>
      </c>
      <c r="E5187" s="111" t="s">
        <v>1387</v>
      </c>
      <c r="F5187" s="111" t="s">
        <v>832</v>
      </c>
      <c r="G5187" s="111" t="s">
        <v>987</v>
      </c>
      <c r="H5187" s="111" t="s">
        <v>1391</v>
      </c>
      <c r="I5187" s="111" t="s">
        <v>1315</v>
      </c>
      <c r="J5187" s="112">
        <v>5</v>
      </c>
      <c r="K5187" s="112">
        <v>7227</v>
      </c>
      <c r="L5187" s="112">
        <v>36135</v>
      </c>
      <c r="M5187" s="112">
        <v>17.207100000000001</v>
      </c>
      <c r="N5187" s="112">
        <v>86.035499999999999</v>
      </c>
      <c r="O5187" s="112">
        <v>0</v>
      </c>
      <c r="P5187" s="112">
        <v>0</v>
      </c>
      <c r="Q5187" s="112">
        <v>7244.2070999999996</v>
      </c>
      <c r="R5187" s="112">
        <v>36221.035499999998</v>
      </c>
      <c r="S5187" s="111" t="s">
        <v>1386</v>
      </c>
    </row>
    <row r="5188" spans="1:19" ht="25.5">
      <c r="A5188" s="111" t="s">
        <v>5351</v>
      </c>
      <c r="B5188" s="143">
        <v>44363</v>
      </c>
      <c r="C5188" s="111" t="s">
        <v>5352</v>
      </c>
      <c r="D5188" s="143">
        <v>44363</v>
      </c>
      <c r="E5188" s="111" t="s">
        <v>1387</v>
      </c>
      <c r="F5188" s="111" t="s">
        <v>832</v>
      </c>
      <c r="G5188" s="111" t="s">
        <v>987</v>
      </c>
      <c r="H5188" s="111" t="s">
        <v>1391</v>
      </c>
      <c r="I5188" s="111" t="s">
        <v>1379</v>
      </c>
      <c r="J5188" s="112">
        <v>5</v>
      </c>
      <c r="K5188" s="112">
        <v>9035</v>
      </c>
      <c r="L5188" s="112">
        <v>45175</v>
      </c>
      <c r="M5188" s="112">
        <v>21.511900000000001</v>
      </c>
      <c r="N5188" s="112">
        <v>107.5595</v>
      </c>
      <c r="O5188" s="112">
        <v>0</v>
      </c>
      <c r="P5188" s="112">
        <v>0</v>
      </c>
      <c r="Q5188" s="112">
        <v>9056.5118999999995</v>
      </c>
      <c r="R5188" s="112">
        <v>45282.559500000003</v>
      </c>
      <c r="S5188" s="111" t="s">
        <v>1386</v>
      </c>
    </row>
    <row r="5189" spans="1:19">
      <c r="A5189" s="111" t="s">
        <v>5353</v>
      </c>
      <c r="B5189" s="143">
        <v>44363</v>
      </c>
      <c r="C5189" s="111" t="s">
        <v>5354</v>
      </c>
      <c r="D5189" s="143">
        <v>44363</v>
      </c>
      <c r="E5189" s="111" t="s">
        <v>1387</v>
      </c>
      <c r="F5189" s="111" t="s">
        <v>91</v>
      </c>
      <c r="G5189" s="111" t="s">
        <v>989</v>
      </c>
      <c r="H5189" s="111" t="s">
        <v>1391</v>
      </c>
      <c r="I5189" s="111" t="s">
        <v>1126</v>
      </c>
      <c r="J5189" s="112">
        <v>2</v>
      </c>
      <c r="K5189" s="112">
        <v>9045</v>
      </c>
      <c r="L5189" s="112">
        <v>18090</v>
      </c>
      <c r="M5189" s="112">
        <v>21.535699999999999</v>
      </c>
      <c r="N5189" s="112">
        <v>43.071399999999997</v>
      </c>
      <c r="O5189" s="112">
        <v>0</v>
      </c>
      <c r="P5189" s="112">
        <v>0</v>
      </c>
      <c r="Q5189" s="112">
        <v>9066.5357000000004</v>
      </c>
      <c r="R5189" s="112">
        <v>18133.071400000001</v>
      </c>
      <c r="S5189" s="111" t="s">
        <v>1386</v>
      </c>
    </row>
    <row r="5190" spans="1:19">
      <c r="A5190" s="111" t="s">
        <v>5353</v>
      </c>
      <c r="B5190" s="143">
        <v>44363</v>
      </c>
      <c r="C5190" s="111" t="s">
        <v>5354</v>
      </c>
      <c r="D5190" s="143">
        <v>44363</v>
      </c>
      <c r="E5190" s="111" t="s">
        <v>1387</v>
      </c>
      <c r="F5190" s="111" t="s">
        <v>91</v>
      </c>
      <c r="G5190" s="111" t="s">
        <v>989</v>
      </c>
      <c r="H5190" s="111" t="s">
        <v>1391</v>
      </c>
      <c r="I5190" s="111" t="s">
        <v>1436</v>
      </c>
      <c r="J5190" s="112">
        <v>40</v>
      </c>
      <c r="K5190" s="112">
        <v>1176</v>
      </c>
      <c r="L5190" s="112">
        <v>47040</v>
      </c>
      <c r="M5190" s="112">
        <v>2.8</v>
      </c>
      <c r="N5190" s="112">
        <v>112</v>
      </c>
      <c r="O5190" s="112">
        <v>0</v>
      </c>
      <c r="P5190" s="112">
        <v>0</v>
      </c>
      <c r="Q5190" s="112">
        <v>1178.8</v>
      </c>
      <c r="R5190" s="112">
        <v>47152</v>
      </c>
      <c r="S5190" s="111" t="s">
        <v>1386</v>
      </c>
    </row>
    <row r="5191" spans="1:19">
      <c r="A5191" s="111" t="s">
        <v>5353</v>
      </c>
      <c r="B5191" s="143">
        <v>44363</v>
      </c>
      <c r="C5191" s="111" t="s">
        <v>5354</v>
      </c>
      <c r="D5191" s="143">
        <v>44363</v>
      </c>
      <c r="E5191" s="111" t="s">
        <v>1387</v>
      </c>
      <c r="F5191" s="111" t="s">
        <v>91</v>
      </c>
      <c r="G5191" s="111" t="s">
        <v>989</v>
      </c>
      <c r="H5191" s="111" t="s">
        <v>1391</v>
      </c>
      <c r="I5191" s="111" t="s">
        <v>1127</v>
      </c>
      <c r="J5191" s="112">
        <v>20</v>
      </c>
      <c r="K5191" s="112">
        <v>1419</v>
      </c>
      <c r="L5191" s="112">
        <v>28380</v>
      </c>
      <c r="M5191" s="112">
        <v>3.3786</v>
      </c>
      <c r="N5191" s="112">
        <v>67.572000000000003</v>
      </c>
      <c r="O5191" s="112">
        <v>0</v>
      </c>
      <c r="P5191" s="112">
        <v>0</v>
      </c>
      <c r="Q5191" s="112">
        <v>1422.3786</v>
      </c>
      <c r="R5191" s="112">
        <v>28447.572</v>
      </c>
      <c r="S5191" s="111" t="s">
        <v>1386</v>
      </c>
    </row>
    <row r="5192" spans="1:19">
      <c r="A5192" s="111" t="s">
        <v>5353</v>
      </c>
      <c r="B5192" s="143">
        <v>44363</v>
      </c>
      <c r="C5192" s="111" t="s">
        <v>5354</v>
      </c>
      <c r="D5192" s="143">
        <v>44363</v>
      </c>
      <c r="E5192" s="111" t="s">
        <v>1387</v>
      </c>
      <c r="F5192" s="111" t="s">
        <v>91</v>
      </c>
      <c r="G5192" s="111" t="s">
        <v>989</v>
      </c>
      <c r="H5192" s="111" t="s">
        <v>1391</v>
      </c>
      <c r="I5192" s="111" t="s">
        <v>1283</v>
      </c>
      <c r="J5192" s="112">
        <v>20</v>
      </c>
      <c r="K5192" s="112">
        <v>1244</v>
      </c>
      <c r="L5192" s="112">
        <v>24880</v>
      </c>
      <c r="M5192" s="112">
        <v>2.9619</v>
      </c>
      <c r="N5192" s="112">
        <v>59.238</v>
      </c>
      <c r="O5192" s="112">
        <v>0</v>
      </c>
      <c r="P5192" s="112">
        <v>0</v>
      </c>
      <c r="Q5192" s="112">
        <v>1246.9619</v>
      </c>
      <c r="R5192" s="112">
        <v>24939.238000000001</v>
      </c>
      <c r="S5192" s="111" t="s">
        <v>1386</v>
      </c>
    </row>
    <row r="5193" spans="1:19" ht="25.5">
      <c r="A5193" s="111" t="s">
        <v>5355</v>
      </c>
      <c r="B5193" s="143">
        <v>44363</v>
      </c>
      <c r="C5193" s="111" t="s">
        <v>5356</v>
      </c>
      <c r="D5193" s="143">
        <v>44363</v>
      </c>
      <c r="E5193" s="111" t="s">
        <v>1387</v>
      </c>
      <c r="F5193" s="111" t="s">
        <v>22</v>
      </c>
      <c r="G5193" s="111" t="s">
        <v>1022</v>
      </c>
      <c r="H5193" s="111" t="s">
        <v>13</v>
      </c>
      <c r="I5193" s="111" t="s">
        <v>1429</v>
      </c>
      <c r="J5193" s="112">
        <v>10</v>
      </c>
      <c r="K5193" s="112">
        <v>9035</v>
      </c>
      <c r="L5193" s="112">
        <v>90350</v>
      </c>
      <c r="M5193" s="112">
        <v>21.512</v>
      </c>
      <c r="N5193" s="112">
        <v>215.12</v>
      </c>
      <c r="O5193" s="112">
        <v>0</v>
      </c>
      <c r="P5193" s="112">
        <v>0</v>
      </c>
      <c r="Q5193" s="112">
        <v>9056.5118999999995</v>
      </c>
      <c r="R5193" s="112">
        <v>90565.119000000006</v>
      </c>
      <c r="S5193" s="111" t="s">
        <v>1386</v>
      </c>
    </row>
    <row r="5194" spans="1:19">
      <c r="A5194" s="111" t="s">
        <v>5357</v>
      </c>
      <c r="B5194" s="143">
        <v>44363</v>
      </c>
      <c r="C5194" s="111" t="s">
        <v>5358</v>
      </c>
      <c r="D5194" s="143">
        <v>44363</v>
      </c>
      <c r="E5194" s="111" t="s">
        <v>1387</v>
      </c>
      <c r="F5194" s="111" t="s">
        <v>36</v>
      </c>
      <c r="G5194" s="111" t="s">
        <v>37</v>
      </c>
      <c r="H5194" s="111" t="s">
        <v>13</v>
      </c>
      <c r="I5194" s="111" t="s">
        <v>1334</v>
      </c>
      <c r="J5194" s="112">
        <v>20</v>
      </c>
      <c r="K5194" s="112">
        <v>1400</v>
      </c>
      <c r="L5194" s="112">
        <v>28000</v>
      </c>
      <c r="M5194" s="112">
        <v>3.3330000000000002</v>
      </c>
      <c r="N5194" s="112">
        <v>66.66</v>
      </c>
      <c r="O5194" s="112">
        <v>0</v>
      </c>
      <c r="P5194" s="112">
        <v>0</v>
      </c>
      <c r="Q5194" s="112">
        <v>1403.3333</v>
      </c>
      <c r="R5194" s="112">
        <v>28066.666000000001</v>
      </c>
      <c r="S5194" s="111" t="s">
        <v>1386</v>
      </c>
    </row>
    <row r="5195" spans="1:19">
      <c r="A5195" s="111" t="s">
        <v>5357</v>
      </c>
      <c r="B5195" s="143">
        <v>44363</v>
      </c>
      <c r="C5195" s="111" t="s">
        <v>5358</v>
      </c>
      <c r="D5195" s="143">
        <v>44363</v>
      </c>
      <c r="E5195" s="111" t="s">
        <v>1387</v>
      </c>
      <c r="F5195" s="111" t="s">
        <v>36</v>
      </c>
      <c r="G5195" s="111" t="s">
        <v>37</v>
      </c>
      <c r="H5195" s="111" t="s">
        <v>13</v>
      </c>
      <c r="I5195" s="111" t="s">
        <v>1338</v>
      </c>
      <c r="J5195" s="112">
        <v>20</v>
      </c>
      <c r="K5195" s="112">
        <v>1186</v>
      </c>
      <c r="L5195" s="112">
        <v>23720</v>
      </c>
      <c r="M5195" s="112">
        <v>2.8239999999999998</v>
      </c>
      <c r="N5195" s="112">
        <v>56.48</v>
      </c>
      <c r="O5195" s="112">
        <v>0</v>
      </c>
      <c r="P5195" s="112">
        <v>0</v>
      </c>
      <c r="Q5195" s="112">
        <v>1188.8237999999999</v>
      </c>
      <c r="R5195" s="112">
        <v>23776.475999999999</v>
      </c>
      <c r="S5195" s="111" t="s">
        <v>1386</v>
      </c>
    </row>
    <row r="5196" spans="1:19" ht="25.5">
      <c r="A5196" s="111" t="s">
        <v>5357</v>
      </c>
      <c r="B5196" s="143">
        <v>44363</v>
      </c>
      <c r="C5196" s="111" t="s">
        <v>5358</v>
      </c>
      <c r="D5196" s="143">
        <v>44363</v>
      </c>
      <c r="E5196" s="111" t="s">
        <v>1387</v>
      </c>
      <c r="F5196" s="111" t="s">
        <v>36</v>
      </c>
      <c r="G5196" s="111" t="s">
        <v>37</v>
      </c>
      <c r="H5196" s="111" t="s">
        <v>13</v>
      </c>
      <c r="I5196" s="111" t="s">
        <v>3349</v>
      </c>
      <c r="J5196" s="112">
        <v>5</v>
      </c>
      <c r="K5196" s="112">
        <v>9950</v>
      </c>
      <c r="L5196" s="112">
        <v>49750</v>
      </c>
      <c r="M5196" s="112">
        <v>23.69</v>
      </c>
      <c r="N5196" s="112">
        <v>118.45</v>
      </c>
      <c r="O5196" s="112">
        <v>0</v>
      </c>
      <c r="P5196" s="112">
        <v>0</v>
      </c>
      <c r="Q5196" s="112">
        <v>9973.6905000000006</v>
      </c>
      <c r="R5196" s="112">
        <v>49868.452499999999</v>
      </c>
      <c r="S5196" s="111" t="s">
        <v>1386</v>
      </c>
    </row>
    <row r="5197" spans="1:19">
      <c r="A5197" s="111" t="s">
        <v>5357</v>
      </c>
      <c r="B5197" s="143">
        <v>44363</v>
      </c>
      <c r="C5197" s="111" t="s">
        <v>5358</v>
      </c>
      <c r="D5197" s="143">
        <v>44363</v>
      </c>
      <c r="E5197" s="111" t="s">
        <v>1387</v>
      </c>
      <c r="F5197" s="111" t="s">
        <v>36</v>
      </c>
      <c r="G5197" s="111" t="s">
        <v>37</v>
      </c>
      <c r="H5197" s="111" t="s">
        <v>13</v>
      </c>
      <c r="I5197" s="111" t="s">
        <v>1367</v>
      </c>
      <c r="J5197" s="112">
        <v>5</v>
      </c>
      <c r="K5197" s="112">
        <v>7760</v>
      </c>
      <c r="L5197" s="112">
        <v>38800</v>
      </c>
      <c r="M5197" s="112">
        <v>18.475999999999999</v>
      </c>
      <c r="N5197" s="112">
        <v>92.38</v>
      </c>
      <c r="O5197" s="112">
        <v>0</v>
      </c>
      <c r="P5197" s="112">
        <v>0</v>
      </c>
      <c r="Q5197" s="112">
        <v>7778.4762000000001</v>
      </c>
      <c r="R5197" s="112">
        <v>38892.381000000001</v>
      </c>
      <c r="S5197" s="111" t="s">
        <v>1386</v>
      </c>
    </row>
    <row r="5198" spans="1:19">
      <c r="A5198" s="111" t="s">
        <v>5359</v>
      </c>
      <c r="B5198" s="143">
        <v>44363</v>
      </c>
      <c r="C5198" s="111" t="s">
        <v>5360</v>
      </c>
      <c r="D5198" s="143">
        <v>44363</v>
      </c>
      <c r="E5198" s="111" t="s">
        <v>1387</v>
      </c>
      <c r="F5198" s="111" t="s">
        <v>17</v>
      </c>
      <c r="G5198" s="111" t="s">
        <v>1021</v>
      </c>
      <c r="H5198" s="111" t="s">
        <v>13</v>
      </c>
      <c r="I5198" s="111" t="s">
        <v>1367</v>
      </c>
      <c r="J5198" s="112">
        <v>50</v>
      </c>
      <c r="K5198" s="112">
        <v>7760</v>
      </c>
      <c r="L5198" s="112">
        <v>388000</v>
      </c>
      <c r="M5198" s="112">
        <v>18.475999999999999</v>
      </c>
      <c r="N5198" s="112">
        <v>923.8</v>
      </c>
      <c r="O5198" s="112">
        <v>0</v>
      </c>
      <c r="P5198" s="112">
        <v>0</v>
      </c>
      <c r="Q5198" s="112">
        <v>7778.4762000000001</v>
      </c>
      <c r="R5198" s="112">
        <v>388923.81</v>
      </c>
      <c r="S5198" s="111" t="s">
        <v>1386</v>
      </c>
    </row>
    <row r="5199" spans="1:19">
      <c r="A5199" s="111" t="s">
        <v>5359</v>
      </c>
      <c r="B5199" s="143">
        <v>44363</v>
      </c>
      <c r="C5199" s="111" t="s">
        <v>5360</v>
      </c>
      <c r="D5199" s="143">
        <v>44363</v>
      </c>
      <c r="E5199" s="111" t="s">
        <v>1387</v>
      </c>
      <c r="F5199" s="111" t="s">
        <v>17</v>
      </c>
      <c r="G5199" s="111" t="s">
        <v>1021</v>
      </c>
      <c r="H5199" s="111" t="s">
        <v>13</v>
      </c>
      <c r="I5199" s="111" t="s">
        <v>1334</v>
      </c>
      <c r="J5199" s="112">
        <v>200</v>
      </c>
      <c r="K5199" s="112">
        <v>1400</v>
      </c>
      <c r="L5199" s="112">
        <v>280000</v>
      </c>
      <c r="M5199" s="112">
        <v>3.3330000000000002</v>
      </c>
      <c r="N5199" s="112">
        <v>666.6</v>
      </c>
      <c r="O5199" s="112">
        <v>0</v>
      </c>
      <c r="P5199" s="112">
        <v>0</v>
      </c>
      <c r="Q5199" s="112">
        <v>1403.3333</v>
      </c>
      <c r="R5199" s="112">
        <v>280666.65999999997</v>
      </c>
      <c r="S5199" s="111" t="s">
        <v>1386</v>
      </c>
    </row>
    <row r="5200" spans="1:19">
      <c r="A5200" s="111" t="s">
        <v>5361</v>
      </c>
      <c r="B5200" s="143">
        <v>44363</v>
      </c>
      <c r="C5200" s="111" t="s">
        <v>5362</v>
      </c>
      <c r="D5200" s="143">
        <v>44363</v>
      </c>
      <c r="E5200" s="111" t="s">
        <v>1387</v>
      </c>
      <c r="F5200" s="111" t="s">
        <v>14</v>
      </c>
      <c r="G5200" s="111" t="s">
        <v>1395</v>
      </c>
      <c r="H5200" s="111" t="s">
        <v>13</v>
      </c>
      <c r="I5200" s="111" t="s">
        <v>1308</v>
      </c>
      <c r="J5200" s="112">
        <v>5</v>
      </c>
      <c r="K5200" s="112">
        <v>9850</v>
      </c>
      <c r="L5200" s="112">
        <v>49250</v>
      </c>
      <c r="M5200" s="112">
        <v>23.452000000000002</v>
      </c>
      <c r="N5200" s="112">
        <v>117.26</v>
      </c>
      <c r="O5200" s="112">
        <v>0</v>
      </c>
      <c r="P5200" s="112">
        <v>0</v>
      </c>
      <c r="Q5200" s="112">
        <v>9873.4524000000001</v>
      </c>
      <c r="R5200" s="112">
        <v>49367.262000000002</v>
      </c>
      <c r="S5200" s="111" t="s">
        <v>1386</v>
      </c>
    </row>
    <row r="5201" spans="1:19" ht="25.5">
      <c r="A5201" s="111" t="s">
        <v>5361</v>
      </c>
      <c r="B5201" s="143">
        <v>44363</v>
      </c>
      <c r="C5201" s="111" t="s">
        <v>5362</v>
      </c>
      <c r="D5201" s="143">
        <v>44363</v>
      </c>
      <c r="E5201" s="111" t="s">
        <v>1387</v>
      </c>
      <c r="F5201" s="111" t="s">
        <v>14</v>
      </c>
      <c r="G5201" s="111" t="s">
        <v>1395</v>
      </c>
      <c r="H5201" s="111" t="s">
        <v>13</v>
      </c>
      <c r="I5201" s="111" t="s">
        <v>1379</v>
      </c>
      <c r="J5201" s="112">
        <v>5</v>
      </c>
      <c r="K5201" s="112">
        <v>9035</v>
      </c>
      <c r="L5201" s="112">
        <v>45175</v>
      </c>
      <c r="M5201" s="112">
        <v>21.512</v>
      </c>
      <c r="N5201" s="112">
        <v>107.56</v>
      </c>
      <c r="O5201" s="112">
        <v>0</v>
      </c>
      <c r="P5201" s="112">
        <v>0</v>
      </c>
      <c r="Q5201" s="112">
        <v>9056.5118999999995</v>
      </c>
      <c r="R5201" s="112">
        <v>45282.559500000003</v>
      </c>
      <c r="S5201" s="111" t="s">
        <v>1386</v>
      </c>
    </row>
    <row r="5202" spans="1:19">
      <c r="A5202" s="111" t="s">
        <v>5363</v>
      </c>
      <c r="B5202" s="143">
        <v>44363</v>
      </c>
      <c r="C5202" s="111" t="s">
        <v>5364</v>
      </c>
      <c r="D5202" s="143">
        <v>44363</v>
      </c>
      <c r="E5202" s="111" t="s">
        <v>1387</v>
      </c>
      <c r="F5202" s="111" t="s">
        <v>15</v>
      </c>
      <c r="G5202" s="111" t="s">
        <v>1395</v>
      </c>
      <c r="H5202" s="111" t="s">
        <v>13</v>
      </c>
      <c r="I5202" s="111" t="s">
        <v>1334</v>
      </c>
      <c r="J5202" s="112">
        <v>10</v>
      </c>
      <c r="K5202" s="112">
        <v>1400</v>
      </c>
      <c r="L5202" s="112">
        <v>14000</v>
      </c>
      <c r="M5202" s="112">
        <v>3.3330000000000002</v>
      </c>
      <c r="N5202" s="112">
        <v>33.33</v>
      </c>
      <c r="O5202" s="112">
        <v>0</v>
      </c>
      <c r="P5202" s="112">
        <v>0</v>
      </c>
      <c r="Q5202" s="112">
        <v>1403.3333</v>
      </c>
      <c r="R5202" s="112">
        <v>14033.333000000001</v>
      </c>
      <c r="S5202" s="111" t="s">
        <v>1386</v>
      </c>
    </row>
    <row r="5203" spans="1:19">
      <c r="A5203" s="111" t="s">
        <v>5363</v>
      </c>
      <c r="B5203" s="143">
        <v>44363</v>
      </c>
      <c r="C5203" s="111" t="s">
        <v>5364</v>
      </c>
      <c r="D5203" s="143">
        <v>44363</v>
      </c>
      <c r="E5203" s="111" t="s">
        <v>1387</v>
      </c>
      <c r="F5203" s="111" t="s">
        <v>15</v>
      </c>
      <c r="G5203" s="111" t="s">
        <v>1395</v>
      </c>
      <c r="H5203" s="111" t="s">
        <v>13</v>
      </c>
      <c r="I5203" s="111" t="s">
        <v>1436</v>
      </c>
      <c r="J5203" s="112">
        <v>20</v>
      </c>
      <c r="K5203" s="112">
        <v>1176</v>
      </c>
      <c r="L5203" s="112">
        <v>23520</v>
      </c>
      <c r="M5203" s="112">
        <v>2.8</v>
      </c>
      <c r="N5203" s="112">
        <v>56</v>
      </c>
      <c r="O5203" s="112">
        <v>0</v>
      </c>
      <c r="P5203" s="112">
        <v>0</v>
      </c>
      <c r="Q5203" s="112">
        <v>1178.8</v>
      </c>
      <c r="R5203" s="112">
        <v>23576</v>
      </c>
      <c r="S5203" s="111" t="s">
        <v>1386</v>
      </c>
    </row>
    <row r="5204" spans="1:19">
      <c r="A5204" s="111" t="s">
        <v>5363</v>
      </c>
      <c r="B5204" s="143">
        <v>44363</v>
      </c>
      <c r="C5204" s="111" t="s">
        <v>5364</v>
      </c>
      <c r="D5204" s="143">
        <v>44363</v>
      </c>
      <c r="E5204" s="111" t="s">
        <v>1387</v>
      </c>
      <c r="F5204" s="111" t="s">
        <v>15</v>
      </c>
      <c r="G5204" s="111" t="s">
        <v>1395</v>
      </c>
      <c r="H5204" s="111" t="s">
        <v>13</v>
      </c>
      <c r="I5204" s="111" t="s">
        <v>1367</v>
      </c>
      <c r="J5204" s="112">
        <v>5</v>
      </c>
      <c r="K5204" s="112">
        <v>7760</v>
      </c>
      <c r="L5204" s="112">
        <v>38800</v>
      </c>
      <c r="M5204" s="112">
        <v>18.475999999999999</v>
      </c>
      <c r="N5204" s="112">
        <v>92.38</v>
      </c>
      <c r="O5204" s="112">
        <v>0</v>
      </c>
      <c r="P5204" s="112">
        <v>0</v>
      </c>
      <c r="Q5204" s="112">
        <v>7778.4762000000001</v>
      </c>
      <c r="R5204" s="112">
        <v>38892.381000000001</v>
      </c>
      <c r="S5204" s="111" t="s">
        <v>1386</v>
      </c>
    </row>
    <row r="5205" spans="1:19">
      <c r="A5205" s="111" t="s">
        <v>5363</v>
      </c>
      <c r="B5205" s="143">
        <v>44363</v>
      </c>
      <c r="C5205" s="111" t="s">
        <v>5364</v>
      </c>
      <c r="D5205" s="143">
        <v>44363</v>
      </c>
      <c r="E5205" s="111" t="s">
        <v>1387</v>
      </c>
      <c r="F5205" s="111" t="s">
        <v>15</v>
      </c>
      <c r="G5205" s="111" t="s">
        <v>1395</v>
      </c>
      <c r="H5205" s="111" t="s">
        <v>13</v>
      </c>
      <c r="I5205" s="111" t="s">
        <v>1286</v>
      </c>
      <c r="J5205" s="112">
        <v>20</v>
      </c>
      <c r="K5205" s="112">
        <v>1361</v>
      </c>
      <c r="L5205" s="112">
        <v>27220</v>
      </c>
      <c r="M5205" s="112">
        <v>3.24</v>
      </c>
      <c r="N5205" s="112">
        <v>64.8</v>
      </c>
      <c r="O5205" s="112">
        <v>0</v>
      </c>
      <c r="P5205" s="112">
        <v>0</v>
      </c>
      <c r="Q5205" s="112">
        <v>1364.2405000000001</v>
      </c>
      <c r="R5205" s="112">
        <v>27284.81</v>
      </c>
      <c r="S5205" s="111" t="s">
        <v>1386</v>
      </c>
    </row>
    <row r="5206" spans="1:19">
      <c r="A5206" s="111" t="s">
        <v>5365</v>
      </c>
      <c r="B5206" s="143">
        <v>44363</v>
      </c>
      <c r="C5206" s="111" t="s">
        <v>5366</v>
      </c>
      <c r="D5206" s="143">
        <v>44363</v>
      </c>
      <c r="E5206" s="111" t="s">
        <v>1387</v>
      </c>
      <c r="F5206" s="111" t="s">
        <v>85</v>
      </c>
      <c r="G5206" s="111" t="s">
        <v>1410</v>
      </c>
      <c r="H5206" s="111" t="s">
        <v>1391</v>
      </c>
      <c r="I5206" s="111" t="s">
        <v>1334</v>
      </c>
      <c r="J5206" s="112">
        <v>40</v>
      </c>
      <c r="K5206" s="112">
        <v>1400</v>
      </c>
      <c r="L5206" s="112">
        <v>56000</v>
      </c>
      <c r="M5206" s="112">
        <v>3.3332999999999999</v>
      </c>
      <c r="N5206" s="112">
        <v>133.33199999999999</v>
      </c>
      <c r="O5206" s="112">
        <v>0</v>
      </c>
      <c r="P5206" s="112">
        <v>0</v>
      </c>
      <c r="Q5206" s="112">
        <v>1403.3333</v>
      </c>
      <c r="R5206" s="112">
        <v>56133.332000000002</v>
      </c>
      <c r="S5206" s="111" t="s">
        <v>1386</v>
      </c>
    </row>
    <row r="5207" spans="1:19">
      <c r="A5207" s="111" t="s">
        <v>5365</v>
      </c>
      <c r="B5207" s="143">
        <v>44363</v>
      </c>
      <c r="C5207" s="111" t="s">
        <v>5366</v>
      </c>
      <c r="D5207" s="143">
        <v>44363</v>
      </c>
      <c r="E5207" s="111" t="s">
        <v>1387</v>
      </c>
      <c r="F5207" s="111" t="s">
        <v>85</v>
      </c>
      <c r="G5207" s="111" t="s">
        <v>1410</v>
      </c>
      <c r="H5207" s="111" t="s">
        <v>1391</v>
      </c>
      <c r="I5207" s="111" t="s">
        <v>1338</v>
      </c>
      <c r="J5207" s="112">
        <v>100</v>
      </c>
      <c r="K5207" s="112">
        <v>1186</v>
      </c>
      <c r="L5207" s="112">
        <v>118600</v>
      </c>
      <c r="M5207" s="112">
        <v>2.8237999999999999</v>
      </c>
      <c r="N5207" s="112">
        <v>282.38</v>
      </c>
      <c r="O5207" s="112">
        <v>0</v>
      </c>
      <c r="P5207" s="112">
        <v>0</v>
      </c>
      <c r="Q5207" s="112">
        <v>1188.8237999999999</v>
      </c>
      <c r="R5207" s="112">
        <v>118882.38</v>
      </c>
      <c r="S5207" s="111" t="s">
        <v>1386</v>
      </c>
    </row>
    <row r="5208" spans="1:19">
      <c r="A5208" s="111" t="s">
        <v>5365</v>
      </c>
      <c r="B5208" s="143">
        <v>44363</v>
      </c>
      <c r="C5208" s="111" t="s">
        <v>5366</v>
      </c>
      <c r="D5208" s="143">
        <v>44363</v>
      </c>
      <c r="E5208" s="111" t="s">
        <v>1387</v>
      </c>
      <c r="F5208" s="111" t="s">
        <v>85</v>
      </c>
      <c r="G5208" s="111" t="s">
        <v>1410</v>
      </c>
      <c r="H5208" s="111" t="s">
        <v>1391</v>
      </c>
      <c r="I5208" s="111" t="s">
        <v>1436</v>
      </c>
      <c r="J5208" s="112">
        <v>40</v>
      </c>
      <c r="K5208" s="112">
        <v>1176</v>
      </c>
      <c r="L5208" s="112">
        <v>47040</v>
      </c>
      <c r="M5208" s="112">
        <v>2.8</v>
      </c>
      <c r="N5208" s="112">
        <v>112</v>
      </c>
      <c r="O5208" s="112">
        <v>0</v>
      </c>
      <c r="P5208" s="112">
        <v>0</v>
      </c>
      <c r="Q5208" s="112">
        <v>1178.8</v>
      </c>
      <c r="R5208" s="112">
        <v>47152</v>
      </c>
      <c r="S5208" s="111" t="s">
        <v>1386</v>
      </c>
    </row>
    <row r="5209" spans="1:19">
      <c r="A5209" s="111" t="s">
        <v>5365</v>
      </c>
      <c r="B5209" s="143">
        <v>44363</v>
      </c>
      <c r="C5209" s="111" t="s">
        <v>5366</v>
      </c>
      <c r="D5209" s="143">
        <v>44363</v>
      </c>
      <c r="E5209" s="111" t="s">
        <v>1387</v>
      </c>
      <c r="F5209" s="111" t="s">
        <v>85</v>
      </c>
      <c r="G5209" s="111" t="s">
        <v>1410</v>
      </c>
      <c r="H5209" s="111" t="s">
        <v>1391</v>
      </c>
      <c r="I5209" s="111" t="s">
        <v>1286</v>
      </c>
      <c r="J5209" s="112">
        <v>40</v>
      </c>
      <c r="K5209" s="112">
        <v>1361</v>
      </c>
      <c r="L5209" s="112">
        <v>54440</v>
      </c>
      <c r="M5209" s="112">
        <v>3.2404999999999999</v>
      </c>
      <c r="N5209" s="112">
        <v>129.62</v>
      </c>
      <c r="O5209" s="112">
        <v>0</v>
      </c>
      <c r="P5209" s="112">
        <v>0</v>
      </c>
      <c r="Q5209" s="112">
        <v>1364.2405000000001</v>
      </c>
      <c r="R5209" s="112">
        <v>54569.62</v>
      </c>
      <c r="S5209" s="111" t="s">
        <v>1386</v>
      </c>
    </row>
    <row r="5210" spans="1:19">
      <c r="A5210" s="111" t="s">
        <v>5367</v>
      </c>
      <c r="B5210" s="143">
        <v>44363</v>
      </c>
      <c r="C5210" s="111" t="s">
        <v>5368</v>
      </c>
      <c r="D5210" s="143">
        <v>44363</v>
      </c>
      <c r="E5210" s="111" t="s">
        <v>1387</v>
      </c>
      <c r="F5210" s="111" t="s">
        <v>89</v>
      </c>
      <c r="G5210" s="111" t="s">
        <v>1410</v>
      </c>
      <c r="H5210" s="111" t="s">
        <v>1391</v>
      </c>
      <c r="I5210" s="111" t="s">
        <v>1436</v>
      </c>
      <c r="J5210" s="112">
        <v>100</v>
      </c>
      <c r="K5210" s="112">
        <v>1176</v>
      </c>
      <c r="L5210" s="112">
        <v>117600</v>
      </c>
      <c r="M5210" s="112">
        <v>2.8</v>
      </c>
      <c r="N5210" s="112">
        <v>280</v>
      </c>
      <c r="O5210" s="112">
        <v>0</v>
      </c>
      <c r="P5210" s="112">
        <v>0</v>
      </c>
      <c r="Q5210" s="112">
        <v>1178.8</v>
      </c>
      <c r="R5210" s="112">
        <v>117880</v>
      </c>
      <c r="S5210" s="111" t="s">
        <v>1386</v>
      </c>
    </row>
    <row r="5211" spans="1:19" ht="25.5">
      <c r="A5211" s="111" t="s">
        <v>5369</v>
      </c>
      <c r="B5211" s="143">
        <v>44363</v>
      </c>
      <c r="C5211" s="111" t="s">
        <v>5370</v>
      </c>
      <c r="D5211" s="143">
        <v>44363</v>
      </c>
      <c r="E5211" s="111" t="s">
        <v>1387</v>
      </c>
      <c r="F5211" s="111" t="s">
        <v>95</v>
      </c>
      <c r="G5211" s="111" t="s">
        <v>989</v>
      </c>
      <c r="H5211" s="111" t="s">
        <v>1391</v>
      </c>
      <c r="I5211" s="111" t="s">
        <v>1429</v>
      </c>
      <c r="J5211" s="112">
        <v>2</v>
      </c>
      <c r="K5211" s="112">
        <v>9035</v>
      </c>
      <c r="L5211" s="112">
        <v>18070</v>
      </c>
      <c r="M5211" s="112">
        <v>21.511900000000001</v>
      </c>
      <c r="N5211" s="112">
        <v>43.023800000000001</v>
      </c>
      <c r="O5211" s="112">
        <v>0</v>
      </c>
      <c r="P5211" s="112">
        <v>0</v>
      </c>
      <c r="Q5211" s="112">
        <v>9056.5118999999995</v>
      </c>
      <c r="R5211" s="112">
        <v>18113.023799999999</v>
      </c>
      <c r="S5211" s="111" t="s">
        <v>1386</v>
      </c>
    </row>
    <row r="5212" spans="1:19">
      <c r="A5212" s="111" t="s">
        <v>5369</v>
      </c>
      <c r="B5212" s="143">
        <v>44363</v>
      </c>
      <c r="C5212" s="111" t="s">
        <v>5370</v>
      </c>
      <c r="D5212" s="143">
        <v>44363</v>
      </c>
      <c r="E5212" s="111" t="s">
        <v>1387</v>
      </c>
      <c r="F5212" s="111" t="s">
        <v>95</v>
      </c>
      <c r="G5212" s="111" t="s">
        <v>989</v>
      </c>
      <c r="H5212" s="111" t="s">
        <v>1391</v>
      </c>
      <c r="I5212" s="111" t="s">
        <v>1367</v>
      </c>
      <c r="J5212" s="112">
        <v>7</v>
      </c>
      <c r="K5212" s="112">
        <v>7760</v>
      </c>
      <c r="L5212" s="112">
        <v>54320</v>
      </c>
      <c r="M5212" s="112">
        <v>18.476199999999999</v>
      </c>
      <c r="N5212" s="112">
        <v>129.33340000000001</v>
      </c>
      <c r="O5212" s="112">
        <v>0</v>
      </c>
      <c r="P5212" s="112">
        <v>0</v>
      </c>
      <c r="Q5212" s="112">
        <v>7778.4762000000001</v>
      </c>
      <c r="R5212" s="112">
        <v>54449.333400000003</v>
      </c>
      <c r="S5212" s="111" t="s">
        <v>1386</v>
      </c>
    </row>
    <row r="5213" spans="1:19">
      <c r="A5213" s="111" t="s">
        <v>5369</v>
      </c>
      <c r="B5213" s="143">
        <v>44363</v>
      </c>
      <c r="C5213" s="111" t="s">
        <v>5370</v>
      </c>
      <c r="D5213" s="143">
        <v>44363</v>
      </c>
      <c r="E5213" s="111" t="s">
        <v>1387</v>
      </c>
      <c r="F5213" s="111" t="s">
        <v>95</v>
      </c>
      <c r="G5213" s="111" t="s">
        <v>989</v>
      </c>
      <c r="H5213" s="111" t="s">
        <v>1391</v>
      </c>
      <c r="I5213" s="111" t="s">
        <v>1334</v>
      </c>
      <c r="J5213" s="112">
        <v>10</v>
      </c>
      <c r="K5213" s="112">
        <v>1400</v>
      </c>
      <c r="L5213" s="112">
        <v>14000</v>
      </c>
      <c r="M5213" s="112">
        <v>3.3332999999999999</v>
      </c>
      <c r="N5213" s="112">
        <v>33.332999999999998</v>
      </c>
      <c r="O5213" s="112">
        <v>0</v>
      </c>
      <c r="P5213" s="112">
        <v>0</v>
      </c>
      <c r="Q5213" s="112">
        <v>1403.3333</v>
      </c>
      <c r="R5213" s="112">
        <v>14033.333000000001</v>
      </c>
      <c r="S5213" s="111" t="s">
        <v>1386</v>
      </c>
    </row>
    <row r="5214" spans="1:19">
      <c r="A5214" s="111" t="s">
        <v>5371</v>
      </c>
      <c r="B5214" s="143">
        <v>44363</v>
      </c>
      <c r="C5214" s="111" t="s">
        <v>5372</v>
      </c>
      <c r="D5214" s="143">
        <v>44363</v>
      </c>
      <c r="E5214" s="111" t="s">
        <v>1387</v>
      </c>
      <c r="F5214" s="111" t="s">
        <v>101</v>
      </c>
      <c r="G5214" s="111" t="s">
        <v>989</v>
      </c>
      <c r="H5214" s="111" t="s">
        <v>1391</v>
      </c>
      <c r="I5214" s="111" t="s">
        <v>1286</v>
      </c>
      <c r="J5214" s="112">
        <v>20</v>
      </c>
      <c r="K5214" s="112">
        <v>1361</v>
      </c>
      <c r="L5214" s="112">
        <v>27220</v>
      </c>
      <c r="M5214" s="112">
        <v>3.2404999999999999</v>
      </c>
      <c r="N5214" s="112">
        <v>64.81</v>
      </c>
      <c r="O5214" s="112">
        <v>0</v>
      </c>
      <c r="P5214" s="112">
        <v>0</v>
      </c>
      <c r="Q5214" s="112">
        <v>1364.2405000000001</v>
      </c>
      <c r="R5214" s="112">
        <v>27284.81</v>
      </c>
      <c r="S5214" s="111" t="s">
        <v>1386</v>
      </c>
    </row>
    <row r="5215" spans="1:19">
      <c r="A5215" s="111" t="s">
        <v>5371</v>
      </c>
      <c r="B5215" s="143">
        <v>44363</v>
      </c>
      <c r="C5215" s="111" t="s">
        <v>5372</v>
      </c>
      <c r="D5215" s="143">
        <v>44363</v>
      </c>
      <c r="E5215" s="111" t="s">
        <v>1387</v>
      </c>
      <c r="F5215" s="111" t="s">
        <v>101</v>
      </c>
      <c r="G5215" s="111" t="s">
        <v>989</v>
      </c>
      <c r="H5215" s="111" t="s">
        <v>1391</v>
      </c>
      <c r="I5215" s="111" t="s">
        <v>1315</v>
      </c>
      <c r="J5215" s="112">
        <v>5</v>
      </c>
      <c r="K5215" s="112">
        <v>7227</v>
      </c>
      <c r="L5215" s="112">
        <v>36135</v>
      </c>
      <c r="M5215" s="112">
        <v>17.207100000000001</v>
      </c>
      <c r="N5215" s="112">
        <v>86.035499999999999</v>
      </c>
      <c r="O5215" s="112">
        <v>0</v>
      </c>
      <c r="P5215" s="112">
        <v>0</v>
      </c>
      <c r="Q5215" s="112">
        <v>7244.2070999999996</v>
      </c>
      <c r="R5215" s="112">
        <v>36221.035499999998</v>
      </c>
      <c r="S5215" s="111" t="s">
        <v>1386</v>
      </c>
    </row>
    <row r="5216" spans="1:19">
      <c r="A5216" s="111" t="s">
        <v>5371</v>
      </c>
      <c r="B5216" s="143">
        <v>44363</v>
      </c>
      <c r="C5216" s="111" t="s">
        <v>5372</v>
      </c>
      <c r="D5216" s="143">
        <v>44363</v>
      </c>
      <c r="E5216" s="111" t="s">
        <v>1387</v>
      </c>
      <c r="F5216" s="111" t="s">
        <v>101</v>
      </c>
      <c r="G5216" s="111" t="s">
        <v>989</v>
      </c>
      <c r="H5216" s="111" t="s">
        <v>1391</v>
      </c>
      <c r="I5216" s="111" t="s">
        <v>1367</v>
      </c>
      <c r="J5216" s="112">
        <v>5</v>
      </c>
      <c r="K5216" s="112">
        <v>7760</v>
      </c>
      <c r="L5216" s="112">
        <v>38800</v>
      </c>
      <c r="M5216" s="112">
        <v>18.476199999999999</v>
      </c>
      <c r="N5216" s="112">
        <v>92.381</v>
      </c>
      <c r="O5216" s="112">
        <v>0</v>
      </c>
      <c r="P5216" s="112">
        <v>0</v>
      </c>
      <c r="Q5216" s="112">
        <v>7778.4762000000001</v>
      </c>
      <c r="R5216" s="112">
        <v>38892.381000000001</v>
      </c>
      <c r="S5216" s="111" t="s">
        <v>1386</v>
      </c>
    </row>
    <row r="5217" spans="1:19" ht="25.5">
      <c r="A5217" s="111" t="s">
        <v>5371</v>
      </c>
      <c r="B5217" s="143">
        <v>44363</v>
      </c>
      <c r="C5217" s="111" t="s">
        <v>5372</v>
      </c>
      <c r="D5217" s="143">
        <v>44363</v>
      </c>
      <c r="E5217" s="111" t="s">
        <v>1387</v>
      </c>
      <c r="F5217" s="111" t="s">
        <v>101</v>
      </c>
      <c r="G5217" s="111" t="s">
        <v>989</v>
      </c>
      <c r="H5217" s="111" t="s">
        <v>1391</v>
      </c>
      <c r="I5217" s="111" t="s">
        <v>3349</v>
      </c>
      <c r="J5217" s="112">
        <v>5</v>
      </c>
      <c r="K5217" s="112">
        <v>9950</v>
      </c>
      <c r="L5217" s="112">
        <v>49750</v>
      </c>
      <c r="M5217" s="112">
        <v>23.6905</v>
      </c>
      <c r="N5217" s="112">
        <v>118.4525</v>
      </c>
      <c r="O5217" s="112">
        <v>0</v>
      </c>
      <c r="P5217" s="112">
        <v>0</v>
      </c>
      <c r="Q5217" s="112">
        <v>9973.6905000000006</v>
      </c>
      <c r="R5217" s="112">
        <v>49868.452499999999</v>
      </c>
      <c r="S5217" s="111" t="s">
        <v>1386</v>
      </c>
    </row>
    <row r="5218" spans="1:19">
      <c r="A5218" s="111" t="s">
        <v>5373</v>
      </c>
      <c r="B5218" s="143">
        <v>44363</v>
      </c>
      <c r="C5218" s="111" t="s">
        <v>5374</v>
      </c>
      <c r="D5218" s="143">
        <v>44363</v>
      </c>
      <c r="E5218" s="111" t="s">
        <v>1387</v>
      </c>
      <c r="F5218" s="111" t="s">
        <v>82</v>
      </c>
      <c r="G5218" s="111" t="s">
        <v>992</v>
      </c>
      <c r="H5218" s="111" t="s">
        <v>1391</v>
      </c>
      <c r="I5218" s="111" t="s">
        <v>1315</v>
      </c>
      <c r="J5218" s="112">
        <v>10</v>
      </c>
      <c r="K5218" s="112">
        <v>7227</v>
      </c>
      <c r="L5218" s="112">
        <v>72270</v>
      </c>
      <c r="M5218" s="112">
        <v>17.207100000000001</v>
      </c>
      <c r="N5218" s="112">
        <v>172.071</v>
      </c>
      <c r="O5218" s="112">
        <v>0</v>
      </c>
      <c r="P5218" s="112">
        <v>0</v>
      </c>
      <c r="Q5218" s="112">
        <v>7244.2070999999996</v>
      </c>
      <c r="R5218" s="112">
        <v>72442.070999999996</v>
      </c>
      <c r="S5218" s="111" t="s">
        <v>1386</v>
      </c>
    </row>
    <row r="5219" spans="1:19">
      <c r="A5219" s="111" t="s">
        <v>5373</v>
      </c>
      <c r="B5219" s="143">
        <v>44363</v>
      </c>
      <c r="C5219" s="111" t="s">
        <v>5374</v>
      </c>
      <c r="D5219" s="143">
        <v>44363</v>
      </c>
      <c r="E5219" s="111" t="s">
        <v>1387</v>
      </c>
      <c r="F5219" s="111" t="s">
        <v>82</v>
      </c>
      <c r="G5219" s="111" t="s">
        <v>992</v>
      </c>
      <c r="H5219" s="111" t="s">
        <v>1391</v>
      </c>
      <c r="I5219" s="111" t="s">
        <v>1436</v>
      </c>
      <c r="J5219" s="112">
        <v>76</v>
      </c>
      <c r="K5219" s="112">
        <v>1176</v>
      </c>
      <c r="L5219" s="112">
        <v>89376</v>
      </c>
      <c r="M5219" s="112">
        <v>2.8</v>
      </c>
      <c r="N5219" s="112">
        <v>212.8</v>
      </c>
      <c r="O5219" s="112">
        <v>0</v>
      </c>
      <c r="P5219" s="112">
        <v>0</v>
      </c>
      <c r="Q5219" s="112">
        <v>1178.8</v>
      </c>
      <c r="R5219" s="112">
        <v>89588.800000000003</v>
      </c>
      <c r="S5219" s="111" t="s">
        <v>1386</v>
      </c>
    </row>
    <row r="5220" spans="1:19" ht="25.5">
      <c r="A5220" s="111" t="s">
        <v>5375</v>
      </c>
      <c r="B5220" s="143">
        <v>44363</v>
      </c>
      <c r="C5220" s="111" t="s">
        <v>5376</v>
      </c>
      <c r="D5220" s="143">
        <v>44363</v>
      </c>
      <c r="E5220" s="111" t="s">
        <v>1387</v>
      </c>
      <c r="F5220" s="111" t="s">
        <v>83</v>
      </c>
      <c r="G5220" s="111" t="s">
        <v>1072</v>
      </c>
      <c r="H5220" s="111" t="s">
        <v>1391</v>
      </c>
      <c r="I5220" s="111" t="s">
        <v>3349</v>
      </c>
      <c r="J5220" s="112">
        <v>5</v>
      </c>
      <c r="K5220" s="112">
        <v>9950</v>
      </c>
      <c r="L5220" s="112">
        <v>49750</v>
      </c>
      <c r="M5220" s="112">
        <v>23.6905</v>
      </c>
      <c r="N5220" s="112">
        <v>118.4525</v>
      </c>
      <c r="O5220" s="112">
        <v>0</v>
      </c>
      <c r="P5220" s="112">
        <v>0</v>
      </c>
      <c r="Q5220" s="112">
        <v>9973.6905000000006</v>
      </c>
      <c r="R5220" s="112">
        <v>49868.452499999999</v>
      </c>
      <c r="S5220" s="111" t="s">
        <v>1386</v>
      </c>
    </row>
    <row r="5221" spans="1:19">
      <c r="A5221" s="111" t="s">
        <v>5377</v>
      </c>
      <c r="B5221" s="143">
        <v>44363</v>
      </c>
      <c r="C5221" s="111" t="s">
        <v>5378</v>
      </c>
      <c r="D5221" s="143">
        <v>44363</v>
      </c>
      <c r="E5221" s="111" t="s">
        <v>1387</v>
      </c>
      <c r="F5221" s="111" t="s">
        <v>38</v>
      </c>
      <c r="G5221" s="111" t="s">
        <v>37</v>
      </c>
      <c r="H5221" s="111" t="s">
        <v>13</v>
      </c>
      <c r="I5221" s="111" t="s">
        <v>1127</v>
      </c>
      <c r="J5221" s="112">
        <v>120</v>
      </c>
      <c r="K5221" s="112">
        <v>1419</v>
      </c>
      <c r="L5221" s="112">
        <v>170280</v>
      </c>
      <c r="M5221" s="112">
        <v>3.379</v>
      </c>
      <c r="N5221" s="112">
        <v>405.48</v>
      </c>
      <c r="O5221" s="112">
        <v>0</v>
      </c>
      <c r="P5221" s="112">
        <v>0</v>
      </c>
      <c r="Q5221" s="112">
        <v>1422.3786</v>
      </c>
      <c r="R5221" s="112">
        <v>170685.432</v>
      </c>
      <c r="S5221" s="111" t="s">
        <v>1386</v>
      </c>
    </row>
    <row r="5222" spans="1:19">
      <c r="A5222" s="111" t="s">
        <v>5377</v>
      </c>
      <c r="B5222" s="143">
        <v>44363</v>
      </c>
      <c r="C5222" s="111" t="s">
        <v>5378</v>
      </c>
      <c r="D5222" s="143">
        <v>44363</v>
      </c>
      <c r="E5222" s="111" t="s">
        <v>1387</v>
      </c>
      <c r="F5222" s="111" t="s">
        <v>38</v>
      </c>
      <c r="G5222" s="111" t="s">
        <v>37</v>
      </c>
      <c r="H5222" s="111" t="s">
        <v>13</v>
      </c>
      <c r="I5222" s="111" t="s">
        <v>1338</v>
      </c>
      <c r="J5222" s="112">
        <v>200</v>
      </c>
      <c r="K5222" s="112">
        <v>1186</v>
      </c>
      <c r="L5222" s="112">
        <v>237200</v>
      </c>
      <c r="M5222" s="112">
        <v>2.8239999999999998</v>
      </c>
      <c r="N5222" s="112">
        <v>564.79999999999995</v>
      </c>
      <c r="O5222" s="112">
        <v>0</v>
      </c>
      <c r="P5222" s="112">
        <v>0</v>
      </c>
      <c r="Q5222" s="112">
        <v>1188.8237999999999</v>
      </c>
      <c r="R5222" s="112">
        <v>237764.76</v>
      </c>
      <c r="S5222" s="111" t="s">
        <v>1386</v>
      </c>
    </row>
    <row r="5223" spans="1:19">
      <c r="A5223" s="111" t="s">
        <v>5377</v>
      </c>
      <c r="B5223" s="143">
        <v>44363</v>
      </c>
      <c r="C5223" s="111" t="s">
        <v>5378</v>
      </c>
      <c r="D5223" s="143">
        <v>44363</v>
      </c>
      <c r="E5223" s="111" t="s">
        <v>1387</v>
      </c>
      <c r="F5223" s="111" t="s">
        <v>38</v>
      </c>
      <c r="G5223" s="111" t="s">
        <v>37</v>
      </c>
      <c r="H5223" s="111" t="s">
        <v>13</v>
      </c>
      <c r="I5223" s="111" t="s">
        <v>1436</v>
      </c>
      <c r="J5223" s="112">
        <v>300</v>
      </c>
      <c r="K5223" s="112">
        <v>1176</v>
      </c>
      <c r="L5223" s="112">
        <v>352800</v>
      </c>
      <c r="M5223" s="112">
        <v>2.8</v>
      </c>
      <c r="N5223" s="112">
        <v>840</v>
      </c>
      <c r="O5223" s="112">
        <v>0</v>
      </c>
      <c r="P5223" s="112">
        <v>0</v>
      </c>
      <c r="Q5223" s="112">
        <v>1178.8</v>
      </c>
      <c r="R5223" s="112">
        <v>353640</v>
      </c>
      <c r="S5223" s="111" t="s">
        <v>1386</v>
      </c>
    </row>
    <row r="5224" spans="1:19" ht="25.5">
      <c r="A5224" s="111" t="s">
        <v>5379</v>
      </c>
      <c r="B5224" s="143">
        <v>44363</v>
      </c>
      <c r="C5224" s="111" t="s">
        <v>5380</v>
      </c>
      <c r="D5224" s="143">
        <v>44363</v>
      </c>
      <c r="E5224" s="111" t="s">
        <v>1387</v>
      </c>
      <c r="F5224" s="111" t="s">
        <v>39</v>
      </c>
      <c r="G5224" s="111" t="s">
        <v>1423</v>
      </c>
      <c r="H5224" s="111" t="s">
        <v>13</v>
      </c>
      <c r="I5224" s="111" t="s">
        <v>1379</v>
      </c>
      <c r="J5224" s="112">
        <v>10</v>
      </c>
      <c r="K5224" s="112">
        <v>9035</v>
      </c>
      <c r="L5224" s="112">
        <v>90350</v>
      </c>
      <c r="M5224" s="112">
        <v>21.512</v>
      </c>
      <c r="N5224" s="112">
        <v>215.12</v>
      </c>
      <c r="O5224" s="112">
        <v>0</v>
      </c>
      <c r="P5224" s="112">
        <v>0</v>
      </c>
      <c r="Q5224" s="112">
        <v>9056.5118999999995</v>
      </c>
      <c r="R5224" s="112">
        <v>90565.119000000006</v>
      </c>
      <c r="S5224" s="111" t="s">
        <v>1386</v>
      </c>
    </row>
    <row r="5225" spans="1:19">
      <c r="A5225" s="111" t="s">
        <v>5379</v>
      </c>
      <c r="B5225" s="143">
        <v>44363</v>
      </c>
      <c r="C5225" s="111" t="s">
        <v>5380</v>
      </c>
      <c r="D5225" s="143">
        <v>44363</v>
      </c>
      <c r="E5225" s="111" t="s">
        <v>1387</v>
      </c>
      <c r="F5225" s="111" t="s">
        <v>39</v>
      </c>
      <c r="G5225" s="111" t="s">
        <v>1423</v>
      </c>
      <c r="H5225" s="111" t="s">
        <v>13</v>
      </c>
      <c r="I5225" s="111" t="s">
        <v>1338</v>
      </c>
      <c r="J5225" s="112">
        <v>80</v>
      </c>
      <c r="K5225" s="112">
        <v>1186</v>
      </c>
      <c r="L5225" s="112">
        <v>94880</v>
      </c>
      <c r="M5225" s="112">
        <v>2.8239999999999998</v>
      </c>
      <c r="N5225" s="112">
        <v>225.92</v>
      </c>
      <c r="O5225" s="112">
        <v>0</v>
      </c>
      <c r="P5225" s="112">
        <v>0</v>
      </c>
      <c r="Q5225" s="112">
        <v>1188.8237999999999</v>
      </c>
      <c r="R5225" s="112">
        <v>95105.903999999995</v>
      </c>
      <c r="S5225" s="111" t="s">
        <v>1386</v>
      </c>
    </row>
    <row r="5226" spans="1:19">
      <c r="A5226" s="111" t="s">
        <v>5379</v>
      </c>
      <c r="B5226" s="143">
        <v>44363</v>
      </c>
      <c r="C5226" s="111" t="s">
        <v>5380</v>
      </c>
      <c r="D5226" s="143">
        <v>44363</v>
      </c>
      <c r="E5226" s="111" t="s">
        <v>1387</v>
      </c>
      <c r="F5226" s="111" t="s">
        <v>39</v>
      </c>
      <c r="G5226" s="111" t="s">
        <v>1423</v>
      </c>
      <c r="H5226" s="111" t="s">
        <v>13</v>
      </c>
      <c r="I5226" s="111" t="s">
        <v>1334</v>
      </c>
      <c r="J5226" s="112">
        <v>80</v>
      </c>
      <c r="K5226" s="112">
        <v>1400</v>
      </c>
      <c r="L5226" s="112">
        <v>112000</v>
      </c>
      <c r="M5226" s="112">
        <v>3.3330000000000002</v>
      </c>
      <c r="N5226" s="112">
        <v>266.64</v>
      </c>
      <c r="O5226" s="112">
        <v>0</v>
      </c>
      <c r="P5226" s="112">
        <v>0</v>
      </c>
      <c r="Q5226" s="112">
        <v>1403.3333</v>
      </c>
      <c r="R5226" s="112">
        <v>112266.664</v>
      </c>
      <c r="S5226" s="111" t="s">
        <v>1386</v>
      </c>
    </row>
    <row r="5227" spans="1:19">
      <c r="A5227" s="111" t="s">
        <v>5379</v>
      </c>
      <c r="B5227" s="143">
        <v>44363</v>
      </c>
      <c r="C5227" s="111" t="s">
        <v>5380</v>
      </c>
      <c r="D5227" s="143">
        <v>44363</v>
      </c>
      <c r="E5227" s="111" t="s">
        <v>1387</v>
      </c>
      <c r="F5227" s="111" t="s">
        <v>39</v>
      </c>
      <c r="G5227" s="111" t="s">
        <v>1423</v>
      </c>
      <c r="H5227" s="111" t="s">
        <v>13</v>
      </c>
      <c r="I5227" s="111" t="s">
        <v>1315</v>
      </c>
      <c r="J5227" s="112">
        <v>20</v>
      </c>
      <c r="K5227" s="112">
        <v>7227</v>
      </c>
      <c r="L5227" s="112">
        <v>144540</v>
      </c>
      <c r="M5227" s="112">
        <v>17.207000000000001</v>
      </c>
      <c r="N5227" s="112">
        <v>344.14</v>
      </c>
      <c r="O5227" s="112">
        <v>0</v>
      </c>
      <c r="P5227" s="112">
        <v>0</v>
      </c>
      <c r="Q5227" s="112">
        <v>7244.2070999999996</v>
      </c>
      <c r="R5227" s="112">
        <v>144884.14199999999</v>
      </c>
      <c r="S5227" s="111" t="s">
        <v>1386</v>
      </c>
    </row>
    <row r="5228" spans="1:19">
      <c r="A5228" s="111" t="s">
        <v>5381</v>
      </c>
      <c r="B5228" s="143">
        <v>44363</v>
      </c>
      <c r="C5228" s="111" t="s">
        <v>5382</v>
      </c>
      <c r="D5228" s="143">
        <v>44363</v>
      </c>
      <c r="E5228" s="111" t="s">
        <v>1387</v>
      </c>
      <c r="F5228" s="111" t="s">
        <v>1439</v>
      </c>
      <c r="G5228" s="111" t="s">
        <v>1392</v>
      </c>
      <c r="H5228" s="111" t="s">
        <v>1391</v>
      </c>
      <c r="I5228" s="111" t="s">
        <v>1338</v>
      </c>
      <c r="J5228" s="112">
        <v>20</v>
      </c>
      <c r="K5228" s="112">
        <v>1186</v>
      </c>
      <c r="L5228" s="112">
        <v>23720</v>
      </c>
      <c r="M5228" s="112">
        <v>2.8237999999999999</v>
      </c>
      <c r="N5228" s="112">
        <v>56.475999999999999</v>
      </c>
      <c r="O5228" s="112">
        <v>0</v>
      </c>
      <c r="P5228" s="112">
        <v>0</v>
      </c>
      <c r="Q5228" s="112">
        <v>1188.8237999999999</v>
      </c>
      <c r="R5228" s="112">
        <v>23776.475999999999</v>
      </c>
      <c r="S5228" s="111" t="s">
        <v>1386</v>
      </c>
    </row>
    <row r="5229" spans="1:19">
      <c r="A5229" s="111" t="s">
        <v>5383</v>
      </c>
      <c r="B5229" s="143">
        <v>44363</v>
      </c>
      <c r="C5229" s="111" t="s">
        <v>5384</v>
      </c>
      <c r="D5229" s="143">
        <v>44363</v>
      </c>
      <c r="E5229" s="111" t="s">
        <v>1387</v>
      </c>
      <c r="F5229" s="111" t="s">
        <v>99</v>
      </c>
      <c r="G5229" s="111" t="s">
        <v>1020</v>
      </c>
      <c r="H5229" s="111" t="s">
        <v>1391</v>
      </c>
      <c r="I5229" s="111" t="s">
        <v>1338</v>
      </c>
      <c r="J5229" s="112">
        <v>96</v>
      </c>
      <c r="K5229" s="112">
        <v>1186</v>
      </c>
      <c r="L5229" s="112">
        <v>113856</v>
      </c>
      <c r="M5229" s="112">
        <v>2.8237999999999999</v>
      </c>
      <c r="N5229" s="112">
        <v>271.08479999999997</v>
      </c>
      <c r="O5229" s="112">
        <v>0</v>
      </c>
      <c r="P5229" s="112">
        <v>0</v>
      </c>
      <c r="Q5229" s="112">
        <v>1188.8237999999999</v>
      </c>
      <c r="R5229" s="112">
        <v>114127.0848</v>
      </c>
      <c r="S5229" s="111" t="s">
        <v>1386</v>
      </c>
    </row>
    <row r="5230" spans="1:19">
      <c r="A5230" s="111" t="s">
        <v>5383</v>
      </c>
      <c r="B5230" s="143">
        <v>44363</v>
      </c>
      <c r="C5230" s="111" t="s">
        <v>5384</v>
      </c>
      <c r="D5230" s="143">
        <v>44363</v>
      </c>
      <c r="E5230" s="111" t="s">
        <v>1387</v>
      </c>
      <c r="F5230" s="111" t="s">
        <v>99</v>
      </c>
      <c r="G5230" s="111" t="s">
        <v>1020</v>
      </c>
      <c r="H5230" s="111" t="s">
        <v>1391</v>
      </c>
      <c r="I5230" s="111" t="s">
        <v>1367</v>
      </c>
      <c r="J5230" s="112">
        <v>5</v>
      </c>
      <c r="K5230" s="112">
        <v>7760</v>
      </c>
      <c r="L5230" s="112">
        <v>38800</v>
      </c>
      <c r="M5230" s="112">
        <v>18.476199999999999</v>
      </c>
      <c r="N5230" s="112">
        <v>92.381</v>
      </c>
      <c r="O5230" s="112">
        <v>0</v>
      </c>
      <c r="P5230" s="112">
        <v>0</v>
      </c>
      <c r="Q5230" s="112">
        <v>7778.4762000000001</v>
      </c>
      <c r="R5230" s="112">
        <v>38892.381000000001</v>
      </c>
      <c r="S5230" s="111" t="s">
        <v>1386</v>
      </c>
    </row>
    <row r="5231" spans="1:19" ht="25.5">
      <c r="A5231" s="111" t="s">
        <v>5383</v>
      </c>
      <c r="B5231" s="143">
        <v>44363</v>
      </c>
      <c r="C5231" s="111" t="s">
        <v>5384</v>
      </c>
      <c r="D5231" s="143">
        <v>44363</v>
      </c>
      <c r="E5231" s="111" t="s">
        <v>1387</v>
      </c>
      <c r="F5231" s="111" t="s">
        <v>99</v>
      </c>
      <c r="G5231" s="111" t="s">
        <v>1020</v>
      </c>
      <c r="H5231" s="111" t="s">
        <v>1391</v>
      </c>
      <c r="I5231" s="111" t="s">
        <v>1429</v>
      </c>
      <c r="J5231" s="112">
        <v>5</v>
      </c>
      <c r="K5231" s="112">
        <v>9035</v>
      </c>
      <c r="L5231" s="112">
        <v>45175</v>
      </c>
      <c r="M5231" s="112">
        <v>21.511900000000001</v>
      </c>
      <c r="N5231" s="112">
        <v>107.5595</v>
      </c>
      <c r="O5231" s="112">
        <v>0</v>
      </c>
      <c r="P5231" s="112">
        <v>0</v>
      </c>
      <c r="Q5231" s="112">
        <v>9056.5118999999995</v>
      </c>
      <c r="R5231" s="112">
        <v>45282.559500000003</v>
      </c>
      <c r="S5231" s="111" t="s">
        <v>1386</v>
      </c>
    </row>
    <row r="5232" spans="1:19" ht="25.5">
      <c r="A5232" s="111" t="s">
        <v>5385</v>
      </c>
      <c r="B5232" s="143">
        <v>44363</v>
      </c>
      <c r="C5232" s="111" t="s">
        <v>5386</v>
      </c>
      <c r="D5232" s="143">
        <v>44363</v>
      </c>
      <c r="E5232" s="111" t="s">
        <v>1387</v>
      </c>
      <c r="F5232" s="111" t="s">
        <v>97</v>
      </c>
      <c r="G5232" s="111" t="s">
        <v>987</v>
      </c>
      <c r="H5232" s="111" t="s">
        <v>1391</v>
      </c>
      <c r="I5232" s="111" t="s">
        <v>1379</v>
      </c>
      <c r="J5232" s="112">
        <v>5</v>
      </c>
      <c r="K5232" s="112">
        <v>9035</v>
      </c>
      <c r="L5232" s="112">
        <v>45175</v>
      </c>
      <c r="M5232" s="112">
        <v>21.511900000000001</v>
      </c>
      <c r="N5232" s="112">
        <v>107.5595</v>
      </c>
      <c r="O5232" s="112">
        <v>0</v>
      </c>
      <c r="P5232" s="112">
        <v>0</v>
      </c>
      <c r="Q5232" s="112">
        <v>9056.5118999999995</v>
      </c>
      <c r="R5232" s="112">
        <v>45282.559500000003</v>
      </c>
      <c r="S5232" s="111" t="s">
        <v>1386</v>
      </c>
    </row>
    <row r="5233" spans="1:19">
      <c r="A5233" s="111" t="s">
        <v>5385</v>
      </c>
      <c r="B5233" s="143">
        <v>44363</v>
      </c>
      <c r="C5233" s="111" t="s">
        <v>5386</v>
      </c>
      <c r="D5233" s="143">
        <v>44363</v>
      </c>
      <c r="E5233" s="111" t="s">
        <v>1387</v>
      </c>
      <c r="F5233" s="111" t="s">
        <v>97</v>
      </c>
      <c r="G5233" s="111" t="s">
        <v>987</v>
      </c>
      <c r="H5233" s="111" t="s">
        <v>1391</v>
      </c>
      <c r="I5233" s="111" t="s">
        <v>1436</v>
      </c>
      <c r="J5233" s="112">
        <v>40</v>
      </c>
      <c r="K5233" s="112">
        <v>1176</v>
      </c>
      <c r="L5233" s="112">
        <v>47040</v>
      </c>
      <c r="M5233" s="112">
        <v>2.8</v>
      </c>
      <c r="N5233" s="112">
        <v>112</v>
      </c>
      <c r="O5233" s="112">
        <v>0</v>
      </c>
      <c r="P5233" s="112">
        <v>0</v>
      </c>
      <c r="Q5233" s="112">
        <v>1178.8</v>
      </c>
      <c r="R5233" s="112">
        <v>47152</v>
      </c>
      <c r="S5233" s="111" t="s">
        <v>1386</v>
      </c>
    </row>
    <row r="5234" spans="1:19">
      <c r="A5234" s="111" t="s">
        <v>5385</v>
      </c>
      <c r="B5234" s="143">
        <v>44363</v>
      </c>
      <c r="C5234" s="111" t="s">
        <v>5386</v>
      </c>
      <c r="D5234" s="143">
        <v>44363</v>
      </c>
      <c r="E5234" s="111" t="s">
        <v>1387</v>
      </c>
      <c r="F5234" s="111" t="s">
        <v>97</v>
      </c>
      <c r="G5234" s="111" t="s">
        <v>987</v>
      </c>
      <c r="H5234" s="111" t="s">
        <v>1391</v>
      </c>
      <c r="I5234" s="111" t="s">
        <v>1338</v>
      </c>
      <c r="J5234" s="112">
        <v>30</v>
      </c>
      <c r="K5234" s="112">
        <v>1186</v>
      </c>
      <c r="L5234" s="112">
        <v>35580</v>
      </c>
      <c r="M5234" s="112">
        <v>2.8237999999999999</v>
      </c>
      <c r="N5234" s="112">
        <v>84.713999999999999</v>
      </c>
      <c r="O5234" s="112">
        <v>0</v>
      </c>
      <c r="P5234" s="112">
        <v>0</v>
      </c>
      <c r="Q5234" s="112">
        <v>1188.8237999999999</v>
      </c>
      <c r="R5234" s="112">
        <v>35664.714</v>
      </c>
      <c r="S5234" s="111" t="s">
        <v>1386</v>
      </c>
    </row>
    <row r="5235" spans="1:19">
      <c r="A5235" s="111" t="s">
        <v>5387</v>
      </c>
      <c r="B5235" s="143">
        <v>44363</v>
      </c>
      <c r="C5235" s="111" t="s">
        <v>5388</v>
      </c>
      <c r="D5235" s="143">
        <v>44363</v>
      </c>
      <c r="E5235" s="111" t="s">
        <v>1387</v>
      </c>
      <c r="F5235" s="111" t="s">
        <v>94</v>
      </c>
      <c r="G5235" s="111" t="s">
        <v>989</v>
      </c>
      <c r="H5235" s="111" t="s">
        <v>1391</v>
      </c>
      <c r="I5235" s="111" t="s">
        <v>1283</v>
      </c>
      <c r="J5235" s="112">
        <v>10</v>
      </c>
      <c r="K5235" s="112">
        <v>1244</v>
      </c>
      <c r="L5235" s="112">
        <v>12440</v>
      </c>
      <c r="M5235" s="112">
        <v>2.9619</v>
      </c>
      <c r="N5235" s="112">
        <v>29.619</v>
      </c>
      <c r="O5235" s="112">
        <v>0</v>
      </c>
      <c r="P5235" s="112">
        <v>0</v>
      </c>
      <c r="Q5235" s="112">
        <v>1246.9619</v>
      </c>
      <c r="R5235" s="112">
        <v>12469.619000000001</v>
      </c>
      <c r="S5235" s="111" t="s">
        <v>1386</v>
      </c>
    </row>
    <row r="5236" spans="1:19">
      <c r="A5236" s="111" t="s">
        <v>5387</v>
      </c>
      <c r="B5236" s="143">
        <v>44363</v>
      </c>
      <c r="C5236" s="111" t="s">
        <v>5388</v>
      </c>
      <c r="D5236" s="143">
        <v>44363</v>
      </c>
      <c r="E5236" s="111" t="s">
        <v>1387</v>
      </c>
      <c r="F5236" s="111" t="s">
        <v>94</v>
      </c>
      <c r="G5236" s="111" t="s">
        <v>989</v>
      </c>
      <c r="H5236" s="111" t="s">
        <v>1391</v>
      </c>
      <c r="I5236" s="111" t="s">
        <v>1308</v>
      </c>
      <c r="J5236" s="112">
        <v>3</v>
      </c>
      <c r="K5236" s="112">
        <v>9850</v>
      </c>
      <c r="L5236" s="112">
        <v>29550</v>
      </c>
      <c r="M5236" s="112">
        <v>23.452400000000001</v>
      </c>
      <c r="N5236" s="112">
        <v>70.357200000000006</v>
      </c>
      <c r="O5236" s="112">
        <v>0</v>
      </c>
      <c r="P5236" s="112">
        <v>0</v>
      </c>
      <c r="Q5236" s="112">
        <v>9873.4524000000001</v>
      </c>
      <c r="R5236" s="112">
        <v>29620.357199999999</v>
      </c>
      <c r="S5236" s="111" t="s">
        <v>1386</v>
      </c>
    </row>
    <row r="5237" spans="1:19">
      <c r="A5237" s="111" t="s">
        <v>5387</v>
      </c>
      <c r="B5237" s="143">
        <v>44363</v>
      </c>
      <c r="C5237" s="111" t="s">
        <v>5388</v>
      </c>
      <c r="D5237" s="143">
        <v>44363</v>
      </c>
      <c r="E5237" s="111" t="s">
        <v>1387</v>
      </c>
      <c r="F5237" s="111" t="s">
        <v>94</v>
      </c>
      <c r="G5237" s="111" t="s">
        <v>989</v>
      </c>
      <c r="H5237" s="111" t="s">
        <v>1391</v>
      </c>
      <c r="I5237" s="111" t="s">
        <v>1436</v>
      </c>
      <c r="J5237" s="112">
        <v>10</v>
      </c>
      <c r="K5237" s="112">
        <v>1176</v>
      </c>
      <c r="L5237" s="112">
        <v>11760</v>
      </c>
      <c r="M5237" s="112">
        <v>2.8</v>
      </c>
      <c r="N5237" s="112">
        <v>28</v>
      </c>
      <c r="O5237" s="112">
        <v>0</v>
      </c>
      <c r="P5237" s="112">
        <v>0</v>
      </c>
      <c r="Q5237" s="112">
        <v>1178.8</v>
      </c>
      <c r="R5237" s="112">
        <v>11788</v>
      </c>
      <c r="S5237" s="111" t="s">
        <v>1386</v>
      </c>
    </row>
    <row r="5238" spans="1:19" ht="25.5">
      <c r="A5238" s="111" t="s">
        <v>5387</v>
      </c>
      <c r="B5238" s="143">
        <v>44363</v>
      </c>
      <c r="C5238" s="111" t="s">
        <v>5388</v>
      </c>
      <c r="D5238" s="143">
        <v>44363</v>
      </c>
      <c r="E5238" s="111" t="s">
        <v>1387</v>
      </c>
      <c r="F5238" s="111" t="s">
        <v>94</v>
      </c>
      <c r="G5238" s="111" t="s">
        <v>989</v>
      </c>
      <c r="H5238" s="111" t="s">
        <v>1391</v>
      </c>
      <c r="I5238" s="111" t="s">
        <v>1379</v>
      </c>
      <c r="J5238" s="112">
        <v>3</v>
      </c>
      <c r="K5238" s="112">
        <v>9035</v>
      </c>
      <c r="L5238" s="112">
        <v>27105</v>
      </c>
      <c r="M5238" s="112">
        <v>21.511900000000001</v>
      </c>
      <c r="N5238" s="112">
        <v>64.535700000000006</v>
      </c>
      <c r="O5238" s="112">
        <v>0</v>
      </c>
      <c r="P5238" s="112">
        <v>0</v>
      </c>
      <c r="Q5238" s="112">
        <v>9056.5118999999995</v>
      </c>
      <c r="R5238" s="112">
        <v>27169.5357</v>
      </c>
      <c r="S5238" s="111" t="s">
        <v>1386</v>
      </c>
    </row>
    <row r="5239" spans="1:19">
      <c r="A5239" s="111" t="s">
        <v>5387</v>
      </c>
      <c r="B5239" s="143">
        <v>44363</v>
      </c>
      <c r="C5239" s="111" t="s">
        <v>5388</v>
      </c>
      <c r="D5239" s="143">
        <v>44363</v>
      </c>
      <c r="E5239" s="111" t="s">
        <v>1387</v>
      </c>
      <c r="F5239" s="111" t="s">
        <v>94</v>
      </c>
      <c r="G5239" s="111" t="s">
        <v>989</v>
      </c>
      <c r="H5239" s="111" t="s">
        <v>1391</v>
      </c>
      <c r="I5239" s="111" t="s">
        <v>1127</v>
      </c>
      <c r="J5239" s="112">
        <v>10</v>
      </c>
      <c r="K5239" s="112">
        <v>1419</v>
      </c>
      <c r="L5239" s="112">
        <v>14190</v>
      </c>
      <c r="M5239" s="112">
        <v>3.3786</v>
      </c>
      <c r="N5239" s="112">
        <v>33.786000000000001</v>
      </c>
      <c r="O5239" s="112">
        <v>0</v>
      </c>
      <c r="P5239" s="112">
        <v>0</v>
      </c>
      <c r="Q5239" s="112">
        <v>1422.3786</v>
      </c>
      <c r="R5239" s="112">
        <v>14223.786</v>
      </c>
      <c r="S5239" s="111" t="s">
        <v>1386</v>
      </c>
    </row>
    <row r="5240" spans="1:19">
      <c r="A5240" s="111" t="s">
        <v>5389</v>
      </c>
      <c r="B5240" s="143">
        <v>44363</v>
      </c>
      <c r="C5240" s="111" t="s">
        <v>5390</v>
      </c>
      <c r="D5240" s="143">
        <v>44363</v>
      </c>
      <c r="E5240" s="111" t="s">
        <v>1387</v>
      </c>
      <c r="F5240" s="111" t="s">
        <v>102</v>
      </c>
      <c r="G5240" s="111" t="s">
        <v>987</v>
      </c>
      <c r="H5240" s="111" t="s">
        <v>1391</v>
      </c>
      <c r="I5240" s="111" t="s">
        <v>1367</v>
      </c>
      <c r="J5240" s="112">
        <v>20</v>
      </c>
      <c r="K5240" s="112">
        <v>7760</v>
      </c>
      <c r="L5240" s="112">
        <v>155200</v>
      </c>
      <c r="M5240" s="112">
        <v>18.476199999999999</v>
      </c>
      <c r="N5240" s="112">
        <v>369.524</v>
      </c>
      <c r="O5240" s="112">
        <v>0</v>
      </c>
      <c r="P5240" s="112">
        <v>0</v>
      </c>
      <c r="Q5240" s="112">
        <v>7778.4762000000001</v>
      </c>
      <c r="R5240" s="112">
        <v>155569.524</v>
      </c>
      <c r="S5240" s="111" t="s">
        <v>1386</v>
      </c>
    </row>
    <row r="5241" spans="1:19">
      <c r="A5241" s="111" t="s">
        <v>5389</v>
      </c>
      <c r="B5241" s="143">
        <v>44363</v>
      </c>
      <c r="C5241" s="111" t="s">
        <v>5390</v>
      </c>
      <c r="D5241" s="143">
        <v>44363</v>
      </c>
      <c r="E5241" s="111" t="s">
        <v>1387</v>
      </c>
      <c r="F5241" s="111" t="s">
        <v>102</v>
      </c>
      <c r="G5241" s="111" t="s">
        <v>987</v>
      </c>
      <c r="H5241" s="111" t="s">
        <v>1391</v>
      </c>
      <c r="I5241" s="111" t="s">
        <v>1436</v>
      </c>
      <c r="J5241" s="112">
        <v>55</v>
      </c>
      <c r="K5241" s="112">
        <v>1176</v>
      </c>
      <c r="L5241" s="112">
        <v>64680</v>
      </c>
      <c r="M5241" s="112">
        <v>2.8</v>
      </c>
      <c r="N5241" s="112">
        <v>154</v>
      </c>
      <c r="O5241" s="112">
        <v>0</v>
      </c>
      <c r="P5241" s="112">
        <v>0</v>
      </c>
      <c r="Q5241" s="112">
        <v>1178.8</v>
      </c>
      <c r="R5241" s="112">
        <v>64834</v>
      </c>
      <c r="S5241" s="111" t="s">
        <v>1386</v>
      </c>
    </row>
    <row r="5242" spans="1:19">
      <c r="A5242" s="111" t="s">
        <v>5389</v>
      </c>
      <c r="B5242" s="143">
        <v>44363</v>
      </c>
      <c r="C5242" s="111" t="s">
        <v>5390</v>
      </c>
      <c r="D5242" s="143">
        <v>44363</v>
      </c>
      <c r="E5242" s="111" t="s">
        <v>1387</v>
      </c>
      <c r="F5242" s="111" t="s">
        <v>102</v>
      </c>
      <c r="G5242" s="111" t="s">
        <v>987</v>
      </c>
      <c r="H5242" s="111" t="s">
        <v>1391</v>
      </c>
      <c r="I5242" s="111" t="s">
        <v>1338</v>
      </c>
      <c r="J5242" s="112">
        <v>80</v>
      </c>
      <c r="K5242" s="112">
        <v>1186</v>
      </c>
      <c r="L5242" s="112">
        <v>94880</v>
      </c>
      <c r="M5242" s="112">
        <v>2.8237999999999999</v>
      </c>
      <c r="N5242" s="112">
        <v>225.904</v>
      </c>
      <c r="O5242" s="112">
        <v>0</v>
      </c>
      <c r="P5242" s="112">
        <v>0</v>
      </c>
      <c r="Q5242" s="112">
        <v>1188.8237999999999</v>
      </c>
      <c r="R5242" s="112">
        <v>95105.903999999995</v>
      </c>
      <c r="S5242" s="111" t="s">
        <v>1386</v>
      </c>
    </row>
    <row r="5243" spans="1:19" ht="25.5">
      <c r="A5243" s="111" t="s">
        <v>5391</v>
      </c>
      <c r="B5243" s="143">
        <v>44363</v>
      </c>
      <c r="C5243" s="111" t="s">
        <v>5392</v>
      </c>
      <c r="D5243" s="143">
        <v>44363</v>
      </c>
      <c r="E5243" s="111" t="s">
        <v>1387</v>
      </c>
      <c r="F5243" s="111" t="s">
        <v>75</v>
      </c>
      <c r="G5243" s="111" t="s">
        <v>76</v>
      </c>
      <c r="H5243" s="111" t="s">
        <v>54</v>
      </c>
      <c r="I5243" s="111" t="s">
        <v>1379</v>
      </c>
      <c r="J5243" s="112">
        <v>5</v>
      </c>
      <c r="K5243" s="112">
        <v>9035</v>
      </c>
      <c r="L5243" s="112">
        <v>45175</v>
      </c>
      <c r="M5243" s="112">
        <v>21.511900000000001</v>
      </c>
      <c r="N5243" s="112">
        <v>107.5595</v>
      </c>
      <c r="O5243" s="112">
        <v>0</v>
      </c>
      <c r="P5243" s="112">
        <v>0</v>
      </c>
      <c r="Q5243" s="112">
        <v>9056.5118999999995</v>
      </c>
      <c r="R5243" s="112">
        <v>45282.559500000003</v>
      </c>
      <c r="S5243" s="111" t="s">
        <v>1386</v>
      </c>
    </row>
    <row r="5244" spans="1:19">
      <c r="A5244" s="111" t="s">
        <v>5391</v>
      </c>
      <c r="B5244" s="143">
        <v>44363</v>
      </c>
      <c r="C5244" s="111" t="s">
        <v>5392</v>
      </c>
      <c r="D5244" s="143">
        <v>44363</v>
      </c>
      <c r="E5244" s="111" t="s">
        <v>1387</v>
      </c>
      <c r="F5244" s="111" t="s">
        <v>75</v>
      </c>
      <c r="G5244" s="111" t="s">
        <v>76</v>
      </c>
      <c r="H5244" s="111" t="s">
        <v>54</v>
      </c>
      <c r="I5244" s="111" t="s">
        <v>1338</v>
      </c>
      <c r="J5244" s="112">
        <v>20</v>
      </c>
      <c r="K5244" s="112">
        <v>1186</v>
      </c>
      <c r="L5244" s="112">
        <v>23720</v>
      </c>
      <c r="M5244" s="112">
        <v>2.8237999999999999</v>
      </c>
      <c r="N5244" s="112">
        <v>56.475999999999999</v>
      </c>
      <c r="O5244" s="112">
        <v>0</v>
      </c>
      <c r="P5244" s="112">
        <v>0</v>
      </c>
      <c r="Q5244" s="112">
        <v>1188.8237999999999</v>
      </c>
      <c r="R5244" s="112">
        <v>23776.475999999999</v>
      </c>
      <c r="S5244" s="111" t="s">
        <v>1386</v>
      </c>
    </row>
    <row r="5245" spans="1:19">
      <c r="A5245" s="111" t="s">
        <v>5391</v>
      </c>
      <c r="B5245" s="143">
        <v>44363</v>
      </c>
      <c r="C5245" s="111" t="s">
        <v>5392</v>
      </c>
      <c r="D5245" s="143">
        <v>44363</v>
      </c>
      <c r="E5245" s="111" t="s">
        <v>1387</v>
      </c>
      <c r="F5245" s="111" t="s">
        <v>75</v>
      </c>
      <c r="G5245" s="111" t="s">
        <v>76</v>
      </c>
      <c r="H5245" s="111" t="s">
        <v>54</v>
      </c>
      <c r="I5245" s="111" t="s">
        <v>1315</v>
      </c>
      <c r="J5245" s="112">
        <v>5</v>
      </c>
      <c r="K5245" s="112">
        <v>7227</v>
      </c>
      <c r="L5245" s="112">
        <v>36135</v>
      </c>
      <c r="M5245" s="112">
        <v>17.207100000000001</v>
      </c>
      <c r="N5245" s="112">
        <v>86.035499999999999</v>
      </c>
      <c r="O5245" s="112">
        <v>0</v>
      </c>
      <c r="P5245" s="112">
        <v>0</v>
      </c>
      <c r="Q5245" s="112">
        <v>7244.2070999999996</v>
      </c>
      <c r="R5245" s="112">
        <v>36221.035499999998</v>
      </c>
      <c r="S5245" s="111" t="s">
        <v>1386</v>
      </c>
    </row>
    <row r="5246" spans="1:19">
      <c r="A5246" s="111" t="s">
        <v>5391</v>
      </c>
      <c r="B5246" s="143">
        <v>44363</v>
      </c>
      <c r="C5246" s="111" t="s">
        <v>5392</v>
      </c>
      <c r="D5246" s="143">
        <v>44363</v>
      </c>
      <c r="E5246" s="111" t="s">
        <v>1387</v>
      </c>
      <c r="F5246" s="111" t="s">
        <v>75</v>
      </c>
      <c r="G5246" s="111" t="s">
        <v>76</v>
      </c>
      <c r="H5246" s="111" t="s">
        <v>54</v>
      </c>
      <c r="I5246" s="111" t="s">
        <v>1436</v>
      </c>
      <c r="J5246" s="112">
        <v>85</v>
      </c>
      <c r="K5246" s="112">
        <v>1176</v>
      </c>
      <c r="L5246" s="112">
        <v>99960</v>
      </c>
      <c r="M5246" s="112">
        <v>2.8</v>
      </c>
      <c r="N5246" s="112">
        <v>238</v>
      </c>
      <c r="O5246" s="112">
        <v>0</v>
      </c>
      <c r="P5246" s="112">
        <v>0</v>
      </c>
      <c r="Q5246" s="112">
        <v>1178.8</v>
      </c>
      <c r="R5246" s="112">
        <v>100198</v>
      </c>
      <c r="S5246" s="111" t="s">
        <v>1386</v>
      </c>
    </row>
    <row r="5247" spans="1:19">
      <c r="A5247" s="111" t="s">
        <v>5393</v>
      </c>
      <c r="B5247" s="143">
        <v>44363</v>
      </c>
      <c r="C5247" s="111" t="s">
        <v>5394</v>
      </c>
      <c r="D5247" s="143">
        <v>44363</v>
      </c>
      <c r="E5247" s="111" t="s">
        <v>1387</v>
      </c>
      <c r="F5247" s="111" t="s">
        <v>71</v>
      </c>
      <c r="G5247" s="111" t="s">
        <v>1394</v>
      </c>
      <c r="H5247" s="111" t="s">
        <v>54</v>
      </c>
      <c r="I5247" s="111" t="s">
        <v>1338</v>
      </c>
      <c r="J5247" s="112">
        <v>40</v>
      </c>
      <c r="K5247" s="112">
        <v>1186</v>
      </c>
      <c r="L5247" s="112">
        <v>47440</v>
      </c>
      <c r="M5247" s="112">
        <v>2.8237999999999999</v>
      </c>
      <c r="N5247" s="112">
        <v>112.952</v>
      </c>
      <c r="O5247" s="112">
        <v>0</v>
      </c>
      <c r="P5247" s="112">
        <v>0</v>
      </c>
      <c r="Q5247" s="112">
        <v>1188.8237999999999</v>
      </c>
      <c r="R5247" s="112">
        <v>47552.951999999997</v>
      </c>
      <c r="S5247" s="111" t="s">
        <v>1386</v>
      </c>
    </row>
    <row r="5248" spans="1:19">
      <c r="A5248" s="111" t="s">
        <v>5393</v>
      </c>
      <c r="B5248" s="143">
        <v>44363</v>
      </c>
      <c r="C5248" s="111" t="s">
        <v>5394</v>
      </c>
      <c r="D5248" s="143">
        <v>44363</v>
      </c>
      <c r="E5248" s="111" t="s">
        <v>1387</v>
      </c>
      <c r="F5248" s="111" t="s">
        <v>71</v>
      </c>
      <c r="G5248" s="111" t="s">
        <v>1394</v>
      </c>
      <c r="H5248" s="111" t="s">
        <v>54</v>
      </c>
      <c r="I5248" s="111" t="s">
        <v>1315</v>
      </c>
      <c r="J5248" s="112">
        <v>40</v>
      </c>
      <c r="K5248" s="112">
        <v>7227</v>
      </c>
      <c r="L5248" s="112">
        <v>289080</v>
      </c>
      <c r="M5248" s="112">
        <v>17.207100000000001</v>
      </c>
      <c r="N5248" s="112">
        <v>688.28399999999999</v>
      </c>
      <c r="O5248" s="112">
        <v>0</v>
      </c>
      <c r="P5248" s="112">
        <v>0</v>
      </c>
      <c r="Q5248" s="112">
        <v>7244.2070999999996</v>
      </c>
      <c r="R5248" s="112">
        <v>289768.28399999999</v>
      </c>
      <c r="S5248" s="111" t="s">
        <v>1386</v>
      </c>
    </row>
    <row r="5249" spans="1:19">
      <c r="A5249" s="111" t="s">
        <v>5395</v>
      </c>
      <c r="B5249" s="143">
        <v>44363</v>
      </c>
      <c r="C5249" s="111" t="s">
        <v>5396</v>
      </c>
      <c r="D5249" s="143">
        <v>44363</v>
      </c>
      <c r="E5249" s="111" t="s">
        <v>1387</v>
      </c>
      <c r="F5249" s="111" t="s">
        <v>59</v>
      </c>
      <c r="G5249" s="111" t="s">
        <v>54</v>
      </c>
      <c r="H5249" s="111" t="s">
        <v>54</v>
      </c>
      <c r="I5249" s="111" t="s">
        <v>1286</v>
      </c>
      <c r="J5249" s="112">
        <v>20</v>
      </c>
      <c r="K5249" s="112">
        <v>1361</v>
      </c>
      <c r="L5249" s="112">
        <v>27220</v>
      </c>
      <c r="M5249" s="112">
        <v>3.2404999999999999</v>
      </c>
      <c r="N5249" s="112">
        <v>64.81</v>
      </c>
      <c r="O5249" s="112">
        <v>0</v>
      </c>
      <c r="P5249" s="112">
        <v>0</v>
      </c>
      <c r="Q5249" s="112">
        <v>1364.2405000000001</v>
      </c>
      <c r="R5249" s="112">
        <v>27284.81</v>
      </c>
      <c r="S5249" s="111" t="s">
        <v>1386</v>
      </c>
    </row>
    <row r="5250" spans="1:19">
      <c r="A5250" s="111" t="s">
        <v>5395</v>
      </c>
      <c r="B5250" s="143">
        <v>44363</v>
      </c>
      <c r="C5250" s="111" t="s">
        <v>5396</v>
      </c>
      <c r="D5250" s="143">
        <v>44363</v>
      </c>
      <c r="E5250" s="111" t="s">
        <v>1387</v>
      </c>
      <c r="F5250" s="111" t="s">
        <v>59</v>
      </c>
      <c r="G5250" s="111" t="s">
        <v>54</v>
      </c>
      <c r="H5250" s="111" t="s">
        <v>54</v>
      </c>
      <c r="I5250" s="111" t="s">
        <v>1338</v>
      </c>
      <c r="J5250" s="112">
        <v>40</v>
      </c>
      <c r="K5250" s="112">
        <v>1186</v>
      </c>
      <c r="L5250" s="112">
        <v>47440</v>
      </c>
      <c r="M5250" s="112">
        <v>2.8237999999999999</v>
      </c>
      <c r="N5250" s="112">
        <v>112.952</v>
      </c>
      <c r="O5250" s="112">
        <v>0</v>
      </c>
      <c r="P5250" s="112">
        <v>0</v>
      </c>
      <c r="Q5250" s="112">
        <v>1188.8237999999999</v>
      </c>
      <c r="R5250" s="112">
        <v>47552.951999999997</v>
      </c>
      <c r="S5250" s="111" t="s">
        <v>1386</v>
      </c>
    </row>
    <row r="5251" spans="1:19">
      <c r="A5251" s="111" t="s">
        <v>5395</v>
      </c>
      <c r="B5251" s="143">
        <v>44363</v>
      </c>
      <c r="C5251" s="111" t="s">
        <v>5396</v>
      </c>
      <c r="D5251" s="143">
        <v>44363</v>
      </c>
      <c r="E5251" s="111" t="s">
        <v>1387</v>
      </c>
      <c r="F5251" s="111" t="s">
        <v>59</v>
      </c>
      <c r="G5251" s="111" t="s">
        <v>54</v>
      </c>
      <c r="H5251" s="111" t="s">
        <v>54</v>
      </c>
      <c r="I5251" s="111" t="s">
        <v>1436</v>
      </c>
      <c r="J5251" s="112">
        <v>52</v>
      </c>
      <c r="K5251" s="112">
        <v>1176</v>
      </c>
      <c r="L5251" s="112">
        <v>61152</v>
      </c>
      <c r="M5251" s="112">
        <v>2.8</v>
      </c>
      <c r="N5251" s="112">
        <v>145.6</v>
      </c>
      <c r="O5251" s="112">
        <v>0</v>
      </c>
      <c r="P5251" s="112">
        <v>0</v>
      </c>
      <c r="Q5251" s="112">
        <v>1178.8</v>
      </c>
      <c r="R5251" s="112">
        <v>61297.599999999999</v>
      </c>
      <c r="S5251" s="111" t="s">
        <v>1386</v>
      </c>
    </row>
    <row r="5252" spans="1:19">
      <c r="A5252" s="111" t="s">
        <v>5395</v>
      </c>
      <c r="B5252" s="143">
        <v>44363</v>
      </c>
      <c r="C5252" s="111" t="s">
        <v>5396</v>
      </c>
      <c r="D5252" s="143">
        <v>44363</v>
      </c>
      <c r="E5252" s="111" t="s">
        <v>1387</v>
      </c>
      <c r="F5252" s="111" t="s">
        <v>59</v>
      </c>
      <c r="G5252" s="111" t="s">
        <v>54</v>
      </c>
      <c r="H5252" s="111" t="s">
        <v>54</v>
      </c>
      <c r="I5252" s="111" t="s">
        <v>1126</v>
      </c>
      <c r="J5252" s="112">
        <v>2</v>
      </c>
      <c r="K5252" s="112">
        <v>9045</v>
      </c>
      <c r="L5252" s="112">
        <v>18090</v>
      </c>
      <c r="M5252" s="112">
        <v>21.535699999999999</v>
      </c>
      <c r="N5252" s="112">
        <v>43.071399999999997</v>
      </c>
      <c r="O5252" s="112">
        <v>0</v>
      </c>
      <c r="P5252" s="112">
        <v>0</v>
      </c>
      <c r="Q5252" s="112">
        <v>9066.5357000000004</v>
      </c>
      <c r="R5252" s="112">
        <v>18133.071400000001</v>
      </c>
      <c r="S5252" s="111" t="s">
        <v>1386</v>
      </c>
    </row>
    <row r="5253" spans="1:19">
      <c r="A5253" s="111" t="s">
        <v>5397</v>
      </c>
      <c r="B5253" s="143">
        <v>44363</v>
      </c>
      <c r="C5253" s="111" t="s">
        <v>5398</v>
      </c>
      <c r="D5253" s="143">
        <v>44363</v>
      </c>
      <c r="E5253" s="111" t="s">
        <v>1387</v>
      </c>
      <c r="F5253" s="111" t="s">
        <v>74</v>
      </c>
      <c r="G5253" s="111" t="s">
        <v>1028</v>
      </c>
      <c r="H5253" s="111" t="s">
        <v>54</v>
      </c>
      <c r="I5253" s="111" t="s">
        <v>1127</v>
      </c>
      <c r="J5253" s="112">
        <v>60</v>
      </c>
      <c r="K5253" s="112">
        <v>1419</v>
      </c>
      <c r="L5253" s="112">
        <v>85140</v>
      </c>
      <c r="M5253" s="112">
        <v>3.3786</v>
      </c>
      <c r="N5253" s="112">
        <v>202.71600000000001</v>
      </c>
      <c r="O5253" s="112">
        <v>0</v>
      </c>
      <c r="P5253" s="112">
        <v>0</v>
      </c>
      <c r="Q5253" s="112">
        <v>1422.3786</v>
      </c>
      <c r="R5253" s="112">
        <v>85342.716</v>
      </c>
      <c r="S5253" s="111" t="s">
        <v>1386</v>
      </c>
    </row>
    <row r="5254" spans="1:19">
      <c r="A5254" s="111" t="s">
        <v>5397</v>
      </c>
      <c r="B5254" s="143">
        <v>44363</v>
      </c>
      <c r="C5254" s="111" t="s">
        <v>5398</v>
      </c>
      <c r="D5254" s="143">
        <v>44363</v>
      </c>
      <c r="E5254" s="111" t="s">
        <v>1387</v>
      </c>
      <c r="F5254" s="111" t="s">
        <v>74</v>
      </c>
      <c r="G5254" s="111" t="s">
        <v>1028</v>
      </c>
      <c r="H5254" s="111" t="s">
        <v>54</v>
      </c>
      <c r="I5254" s="111" t="s">
        <v>1283</v>
      </c>
      <c r="J5254" s="112">
        <v>20</v>
      </c>
      <c r="K5254" s="112">
        <v>1244</v>
      </c>
      <c r="L5254" s="112">
        <v>24880</v>
      </c>
      <c r="M5254" s="112">
        <v>2.9619</v>
      </c>
      <c r="N5254" s="112">
        <v>59.238</v>
      </c>
      <c r="O5254" s="112">
        <v>0</v>
      </c>
      <c r="P5254" s="112">
        <v>0</v>
      </c>
      <c r="Q5254" s="112">
        <v>1246.9619</v>
      </c>
      <c r="R5254" s="112">
        <v>24939.238000000001</v>
      </c>
      <c r="S5254" s="111" t="s">
        <v>1386</v>
      </c>
    </row>
    <row r="5255" spans="1:19" ht="25.5">
      <c r="A5255" s="111" t="s">
        <v>5397</v>
      </c>
      <c r="B5255" s="143">
        <v>44363</v>
      </c>
      <c r="C5255" s="111" t="s">
        <v>5398</v>
      </c>
      <c r="D5255" s="143">
        <v>44363</v>
      </c>
      <c r="E5255" s="111" t="s">
        <v>1387</v>
      </c>
      <c r="F5255" s="111" t="s">
        <v>74</v>
      </c>
      <c r="G5255" s="111" t="s">
        <v>1028</v>
      </c>
      <c r="H5255" s="111" t="s">
        <v>54</v>
      </c>
      <c r="I5255" s="111" t="s">
        <v>1379</v>
      </c>
      <c r="J5255" s="112">
        <v>5</v>
      </c>
      <c r="K5255" s="112">
        <v>9035</v>
      </c>
      <c r="L5255" s="112">
        <v>45175</v>
      </c>
      <c r="M5255" s="112">
        <v>21.511900000000001</v>
      </c>
      <c r="N5255" s="112">
        <v>107.5595</v>
      </c>
      <c r="O5255" s="112">
        <v>0</v>
      </c>
      <c r="P5255" s="112">
        <v>0</v>
      </c>
      <c r="Q5255" s="112">
        <v>9056.5118999999995</v>
      </c>
      <c r="R5255" s="112">
        <v>45282.559500000003</v>
      </c>
      <c r="S5255" s="111" t="s">
        <v>1386</v>
      </c>
    </row>
    <row r="5256" spans="1:19">
      <c r="A5256" s="111" t="s">
        <v>5397</v>
      </c>
      <c r="B5256" s="143">
        <v>44363</v>
      </c>
      <c r="C5256" s="111" t="s">
        <v>5398</v>
      </c>
      <c r="D5256" s="143">
        <v>44363</v>
      </c>
      <c r="E5256" s="111" t="s">
        <v>1387</v>
      </c>
      <c r="F5256" s="111" t="s">
        <v>74</v>
      </c>
      <c r="G5256" s="111" t="s">
        <v>1028</v>
      </c>
      <c r="H5256" s="111" t="s">
        <v>54</v>
      </c>
      <c r="I5256" s="111" t="s">
        <v>1436</v>
      </c>
      <c r="J5256" s="112">
        <v>60</v>
      </c>
      <c r="K5256" s="112">
        <v>1176</v>
      </c>
      <c r="L5256" s="112">
        <v>70560</v>
      </c>
      <c r="M5256" s="112">
        <v>2.8</v>
      </c>
      <c r="N5256" s="112">
        <v>168</v>
      </c>
      <c r="O5256" s="112">
        <v>0</v>
      </c>
      <c r="P5256" s="112">
        <v>0</v>
      </c>
      <c r="Q5256" s="112">
        <v>1178.8</v>
      </c>
      <c r="R5256" s="112">
        <v>70728</v>
      </c>
      <c r="S5256" s="111" t="s">
        <v>1386</v>
      </c>
    </row>
    <row r="5257" spans="1:19">
      <c r="A5257" s="111" t="s">
        <v>5397</v>
      </c>
      <c r="B5257" s="143">
        <v>44363</v>
      </c>
      <c r="C5257" s="111" t="s">
        <v>5398</v>
      </c>
      <c r="D5257" s="143">
        <v>44363</v>
      </c>
      <c r="E5257" s="111" t="s">
        <v>1387</v>
      </c>
      <c r="F5257" s="111" t="s">
        <v>74</v>
      </c>
      <c r="G5257" s="111" t="s">
        <v>1028</v>
      </c>
      <c r="H5257" s="111" t="s">
        <v>54</v>
      </c>
      <c r="I5257" s="111" t="s">
        <v>1338</v>
      </c>
      <c r="J5257" s="112">
        <v>40</v>
      </c>
      <c r="K5257" s="112">
        <v>1186</v>
      </c>
      <c r="L5257" s="112">
        <v>47440</v>
      </c>
      <c r="M5257" s="112">
        <v>2.8237999999999999</v>
      </c>
      <c r="N5257" s="112">
        <v>112.952</v>
      </c>
      <c r="O5257" s="112">
        <v>0</v>
      </c>
      <c r="P5257" s="112">
        <v>0</v>
      </c>
      <c r="Q5257" s="112">
        <v>1188.8237999999999</v>
      </c>
      <c r="R5257" s="112">
        <v>47552.951999999997</v>
      </c>
      <c r="S5257" s="111" t="s">
        <v>1386</v>
      </c>
    </row>
    <row r="5258" spans="1:19">
      <c r="A5258" s="111" t="s">
        <v>5399</v>
      </c>
      <c r="B5258" s="143">
        <v>44363</v>
      </c>
      <c r="C5258" s="111" t="s">
        <v>5400</v>
      </c>
      <c r="D5258" s="143">
        <v>44363</v>
      </c>
      <c r="E5258" s="111" t="s">
        <v>1387</v>
      </c>
      <c r="F5258" s="111" t="s">
        <v>72</v>
      </c>
      <c r="G5258" s="111" t="s">
        <v>1028</v>
      </c>
      <c r="H5258" s="111" t="s">
        <v>54</v>
      </c>
      <c r="I5258" s="111" t="s">
        <v>1286</v>
      </c>
      <c r="J5258" s="112">
        <v>60</v>
      </c>
      <c r="K5258" s="112">
        <v>1361</v>
      </c>
      <c r="L5258" s="112">
        <v>81660</v>
      </c>
      <c r="M5258" s="112">
        <v>3.2404999999999999</v>
      </c>
      <c r="N5258" s="112">
        <v>194.43</v>
      </c>
      <c r="O5258" s="112">
        <v>0</v>
      </c>
      <c r="P5258" s="112">
        <v>0</v>
      </c>
      <c r="Q5258" s="112">
        <v>1364.2405000000001</v>
      </c>
      <c r="R5258" s="112">
        <v>81854.429999999993</v>
      </c>
      <c r="S5258" s="111" t="s">
        <v>1386</v>
      </c>
    </row>
    <row r="5259" spans="1:19">
      <c r="A5259" s="111" t="s">
        <v>5399</v>
      </c>
      <c r="B5259" s="143">
        <v>44363</v>
      </c>
      <c r="C5259" s="111" t="s">
        <v>5400</v>
      </c>
      <c r="D5259" s="143">
        <v>44363</v>
      </c>
      <c r="E5259" s="111" t="s">
        <v>1387</v>
      </c>
      <c r="F5259" s="111" t="s">
        <v>72</v>
      </c>
      <c r="G5259" s="111" t="s">
        <v>1028</v>
      </c>
      <c r="H5259" s="111" t="s">
        <v>54</v>
      </c>
      <c r="I5259" s="111" t="s">
        <v>1308</v>
      </c>
      <c r="J5259" s="112">
        <v>4</v>
      </c>
      <c r="K5259" s="112">
        <v>9850</v>
      </c>
      <c r="L5259" s="112">
        <v>39400</v>
      </c>
      <c r="M5259" s="112">
        <v>23.452400000000001</v>
      </c>
      <c r="N5259" s="112">
        <v>93.809600000000003</v>
      </c>
      <c r="O5259" s="112">
        <v>0</v>
      </c>
      <c r="P5259" s="112">
        <v>0</v>
      </c>
      <c r="Q5259" s="112">
        <v>9873.4524000000001</v>
      </c>
      <c r="R5259" s="112">
        <v>39493.809600000001</v>
      </c>
      <c r="S5259" s="111" t="s">
        <v>1386</v>
      </c>
    </row>
    <row r="5260" spans="1:19">
      <c r="A5260" s="111" t="s">
        <v>5399</v>
      </c>
      <c r="B5260" s="143">
        <v>44363</v>
      </c>
      <c r="C5260" s="111" t="s">
        <v>5400</v>
      </c>
      <c r="D5260" s="143">
        <v>44363</v>
      </c>
      <c r="E5260" s="111" t="s">
        <v>1387</v>
      </c>
      <c r="F5260" s="111" t="s">
        <v>72</v>
      </c>
      <c r="G5260" s="111" t="s">
        <v>1028</v>
      </c>
      <c r="H5260" s="111" t="s">
        <v>54</v>
      </c>
      <c r="I5260" s="111" t="s">
        <v>1338</v>
      </c>
      <c r="J5260" s="112">
        <v>40</v>
      </c>
      <c r="K5260" s="112">
        <v>1186</v>
      </c>
      <c r="L5260" s="112">
        <v>47440</v>
      </c>
      <c r="M5260" s="112">
        <v>2.8237999999999999</v>
      </c>
      <c r="N5260" s="112">
        <v>112.952</v>
      </c>
      <c r="O5260" s="112">
        <v>0</v>
      </c>
      <c r="P5260" s="112">
        <v>0</v>
      </c>
      <c r="Q5260" s="112">
        <v>1188.8237999999999</v>
      </c>
      <c r="R5260" s="112">
        <v>47552.951999999997</v>
      </c>
      <c r="S5260" s="111" t="s">
        <v>1386</v>
      </c>
    </row>
    <row r="5261" spans="1:19">
      <c r="A5261" s="111" t="s">
        <v>5399</v>
      </c>
      <c r="B5261" s="143">
        <v>44363</v>
      </c>
      <c r="C5261" s="111" t="s">
        <v>5400</v>
      </c>
      <c r="D5261" s="143">
        <v>44363</v>
      </c>
      <c r="E5261" s="111" t="s">
        <v>1387</v>
      </c>
      <c r="F5261" s="111" t="s">
        <v>72</v>
      </c>
      <c r="G5261" s="111" t="s">
        <v>1028</v>
      </c>
      <c r="H5261" s="111" t="s">
        <v>54</v>
      </c>
      <c r="I5261" s="111" t="s">
        <v>1334</v>
      </c>
      <c r="J5261" s="112">
        <v>60</v>
      </c>
      <c r="K5261" s="112">
        <v>1400</v>
      </c>
      <c r="L5261" s="112">
        <v>84000</v>
      </c>
      <c r="M5261" s="112">
        <v>3.3332999999999999</v>
      </c>
      <c r="N5261" s="112">
        <v>199.99799999999999</v>
      </c>
      <c r="O5261" s="112">
        <v>0</v>
      </c>
      <c r="P5261" s="112">
        <v>0</v>
      </c>
      <c r="Q5261" s="112">
        <v>1403.3333</v>
      </c>
      <c r="R5261" s="112">
        <v>84199.998000000007</v>
      </c>
      <c r="S5261" s="111" t="s">
        <v>1386</v>
      </c>
    </row>
    <row r="5262" spans="1:19" ht="25.5">
      <c r="A5262" s="111" t="s">
        <v>5401</v>
      </c>
      <c r="B5262" s="143">
        <v>44363</v>
      </c>
      <c r="C5262" s="111" t="s">
        <v>5402</v>
      </c>
      <c r="D5262" s="143">
        <v>44363</v>
      </c>
      <c r="E5262" s="111" t="s">
        <v>1387</v>
      </c>
      <c r="F5262" s="111" t="s">
        <v>55</v>
      </c>
      <c r="G5262" s="111" t="s">
        <v>1026</v>
      </c>
      <c r="H5262" s="111" t="s">
        <v>54</v>
      </c>
      <c r="I5262" s="111" t="s">
        <v>3349</v>
      </c>
      <c r="J5262" s="112">
        <v>5</v>
      </c>
      <c r="K5262" s="112">
        <v>9950</v>
      </c>
      <c r="L5262" s="112">
        <v>49750</v>
      </c>
      <c r="M5262" s="112">
        <v>23.6905</v>
      </c>
      <c r="N5262" s="112">
        <v>118.4525</v>
      </c>
      <c r="O5262" s="112">
        <v>0</v>
      </c>
      <c r="P5262" s="112">
        <v>0</v>
      </c>
      <c r="Q5262" s="112">
        <v>9973.6905000000006</v>
      </c>
      <c r="R5262" s="112">
        <v>49868.452499999999</v>
      </c>
      <c r="S5262" s="111" t="s">
        <v>1386</v>
      </c>
    </row>
    <row r="5263" spans="1:19">
      <c r="A5263" s="111" t="s">
        <v>5401</v>
      </c>
      <c r="B5263" s="143">
        <v>44363</v>
      </c>
      <c r="C5263" s="111" t="s">
        <v>5402</v>
      </c>
      <c r="D5263" s="143">
        <v>44363</v>
      </c>
      <c r="E5263" s="111" t="s">
        <v>1387</v>
      </c>
      <c r="F5263" s="111" t="s">
        <v>55</v>
      </c>
      <c r="G5263" s="111" t="s">
        <v>1026</v>
      </c>
      <c r="H5263" s="111" t="s">
        <v>54</v>
      </c>
      <c r="I5263" s="111" t="s">
        <v>1315</v>
      </c>
      <c r="J5263" s="112">
        <v>5</v>
      </c>
      <c r="K5263" s="112">
        <v>7227</v>
      </c>
      <c r="L5263" s="112">
        <v>36135</v>
      </c>
      <c r="M5263" s="112">
        <v>17.207100000000001</v>
      </c>
      <c r="N5263" s="112">
        <v>86.035499999999999</v>
      </c>
      <c r="O5263" s="112">
        <v>0</v>
      </c>
      <c r="P5263" s="112">
        <v>0</v>
      </c>
      <c r="Q5263" s="112">
        <v>7244.2070999999996</v>
      </c>
      <c r="R5263" s="112">
        <v>36221.035499999998</v>
      </c>
      <c r="S5263" s="111" t="s">
        <v>1386</v>
      </c>
    </row>
    <row r="5264" spans="1:19">
      <c r="A5264" s="111" t="s">
        <v>5401</v>
      </c>
      <c r="B5264" s="143">
        <v>44363</v>
      </c>
      <c r="C5264" s="111" t="s">
        <v>5402</v>
      </c>
      <c r="D5264" s="143">
        <v>44363</v>
      </c>
      <c r="E5264" s="111" t="s">
        <v>1387</v>
      </c>
      <c r="F5264" s="111" t="s">
        <v>55</v>
      </c>
      <c r="G5264" s="111" t="s">
        <v>1026</v>
      </c>
      <c r="H5264" s="111" t="s">
        <v>54</v>
      </c>
      <c r="I5264" s="111" t="s">
        <v>1367</v>
      </c>
      <c r="J5264" s="112">
        <v>3</v>
      </c>
      <c r="K5264" s="112">
        <v>7760</v>
      </c>
      <c r="L5264" s="112">
        <v>23280</v>
      </c>
      <c r="M5264" s="112">
        <v>18.476199999999999</v>
      </c>
      <c r="N5264" s="112">
        <v>55.428600000000003</v>
      </c>
      <c r="O5264" s="112">
        <v>0</v>
      </c>
      <c r="P5264" s="112">
        <v>0</v>
      </c>
      <c r="Q5264" s="112">
        <v>7778.4762000000001</v>
      </c>
      <c r="R5264" s="112">
        <v>23335.428599999999</v>
      </c>
      <c r="S5264" s="111" t="s">
        <v>1386</v>
      </c>
    </row>
    <row r="5265" spans="1:19">
      <c r="A5265" s="111" t="s">
        <v>5401</v>
      </c>
      <c r="B5265" s="143">
        <v>44363</v>
      </c>
      <c r="C5265" s="111" t="s">
        <v>5402</v>
      </c>
      <c r="D5265" s="143">
        <v>44363</v>
      </c>
      <c r="E5265" s="111" t="s">
        <v>1387</v>
      </c>
      <c r="F5265" s="111" t="s">
        <v>55</v>
      </c>
      <c r="G5265" s="111" t="s">
        <v>1026</v>
      </c>
      <c r="H5265" s="111" t="s">
        <v>54</v>
      </c>
      <c r="I5265" s="111" t="s">
        <v>1126</v>
      </c>
      <c r="J5265" s="112">
        <v>2</v>
      </c>
      <c r="K5265" s="112">
        <v>9045</v>
      </c>
      <c r="L5265" s="112">
        <v>18090</v>
      </c>
      <c r="M5265" s="112">
        <v>21.535699999999999</v>
      </c>
      <c r="N5265" s="112">
        <v>43.071399999999997</v>
      </c>
      <c r="O5265" s="112">
        <v>0</v>
      </c>
      <c r="P5265" s="112">
        <v>0</v>
      </c>
      <c r="Q5265" s="112">
        <v>9066.5357000000004</v>
      </c>
      <c r="R5265" s="112">
        <v>18133.071400000001</v>
      </c>
      <c r="S5265" s="111" t="s">
        <v>1386</v>
      </c>
    </row>
    <row r="5266" spans="1:19">
      <c r="A5266" s="111" t="s">
        <v>5401</v>
      </c>
      <c r="B5266" s="143">
        <v>44363</v>
      </c>
      <c r="C5266" s="111" t="s">
        <v>5402</v>
      </c>
      <c r="D5266" s="143">
        <v>44363</v>
      </c>
      <c r="E5266" s="111" t="s">
        <v>1387</v>
      </c>
      <c r="F5266" s="111" t="s">
        <v>55</v>
      </c>
      <c r="G5266" s="111" t="s">
        <v>1026</v>
      </c>
      <c r="H5266" s="111" t="s">
        <v>54</v>
      </c>
      <c r="I5266" s="111" t="s">
        <v>1338</v>
      </c>
      <c r="J5266" s="112">
        <v>20</v>
      </c>
      <c r="K5266" s="112">
        <v>1186</v>
      </c>
      <c r="L5266" s="112">
        <v>23720</v>
      </c>
      <c r="M5266" s="112">
        <v>2.8237999999999999</v>
      </c>
      <c r="N5266" s="112">
        <v>56.475999999999999</v>
      </c>
      <c r="O5266" s="112">
        <v>0</v>
      </c>
      <c r="P5266" s="112">
        <v>0</v>
      </c>
      <c r="Q5266" s="112">
        <v>1188.8237999999999</v>
      </c>
      <c r="R5266" s="112">
        <v>23776.475999999999</v>
      </c>
      <c r="S5266" s="111" t="s">
        <v>1386</v>
      </c>
    </row>
    <row r="5267" spans="1:19" ht="25.5">
      <c r="A5267" s="111" t="s">
        <v>5401</v>
      </c>
      <c r="B5267" s="143">
        <v>44363</v>
      </c>
      <c r="C5267" s="111" t="s">
        <v>5402</v>
      </c>
      <c r="D5267" s="143">
        <v>44363</v>
      </c>
      <c r="E5267" s="111" t="s">
        <v>1387</v>
      </c>
      <c r="F5267" s="111" t="s">
        <v>55</v>
      </c>
      <c r="G5267" s="111" t="s">
        <v>1026</v>
      </c>
      <c r="H5267" s="111" t="s">
        <v>54</v>
      </c>
      <c r="I5267" s="111" t="s">
        <v>1429</v>
      </c>
      <c r="J5267" s="112">
        <v>3</v>
      </c>
      <c r="K5267" s="112">
        <v>9035</v>
      </c>
      <c r="L5267" s="112">
        <v>27105</v>
      </c>
      <c r="M5267" s="112">
        <v>21.511900000000001</v>
      </c>
      <c r="N5267" s="112">
        <v>64.535700000000006</v>
      </c>
      <c r="O5267" s="112">
        <v>0</v>
      </c>
      <c r="P5267" s="112">
        <v>0</v>
      </c>
      <c r="Q5267" s="112">
        <v>9056.5118999999995</v>
      </c>
      <c r="R5267" s="112">
        <v>27169.5357</v>
      </c>
      <c r="S5267" s="111" t="s">
        <v>1386</v>
      </c>
    </row>
    <row r="5268" spans="1:19">
      <c r="A5268" s="111" t="s">
        <v>5403</v>
      </c>
      <c r="B5268" s="143">
        <v>44363</v>
      </c>
      <c r="C5268" s="111" t="s">
        <v>5404</v>
      </c>
      <c r="D5268" s="143">
        <v>44363</v>
      </c>
      <c r="E5268" s="111" t="s">
        <v>1387</v>
      </c>
      <c r="F5268" s="111" t="s">
        <v>67</v>
      </c>
      <c r="G5268" s="111" t="s">
        <v>66</v>
      </c>
      <c r="H5268" s="111" t="s">
        <v>54</v>
      </c>
      <c r="I5268" s="111" t="s">
        <v>1436</v>
      </c>
      <c r="J5268" s="112">
        <v>100</v>
      </c>
      <c r="K5268" s="112">
        <v>1176</v>
      </c>
      <c r="L5268" s="112">
        <v>117600</v>
      </c>
      <c r="M5268" s="112">
        <v>2.8</v>
      </c>
      <c r="N5268" s="112">
        <v>280</v>
      </c>
      <c r="O5268" s="112">
        <v>0</v>
      </c>
      <c r="P5268" s="112">
        <v>0</v>
      </c>
      <c r="Q5268" s="112">
        <v>1178.8</v>
      </c>
      <c r="R5268" s="112">
        <v>117880</v>
      </c>
      <c r="S5268" s="111" t="s">
        <v>1386</v>
      </c>
    </row>
    <row r="5269" spans="1:19">
      <c r="A5269" s="111" t="s">
        <v>5403</v>
      </c>
      <c r="B5269" s="143">
        <v>44363</v>
      </c>
      <c r="C5269" s="111" t="s">
        <v>5404</v>
      </c>
      <c r="D5269" s="143">
        <v>44363</v>
      </c>
      <c r="E5269" s="111" t="s">
        <v>1387</v>
      </c>
      <c r="F5269" s="111" t="s">
        <v>67</v>
      </c>
      <c r="G5269" s="111" t="s">
        <v>66</v>
      </c>
      <c r="H5269" s="111" t="s">
        <v>54</v>
      </c>
      <c r="I5269" s="111" t="s">
        <v>1283</v>
      </c>
      <c r="J5269" s="112">
        <v>100</v>
      </c>
      <c r="K5269" s="112">
        <v>1244</v>
      </c>
      <c r="L5269" s="112">
        <v>124400</v>
      </c>
      <c r="M5269" s="112">
        <v>2.9619</v>
      </c>
      <c r="N5269" s="112">
        <v>296.19</v>
      </c>
      <c r="O5269" s="112">
        <v>0</v>
      </c>
      <c r="P5269" s="112">
        <v>0</v>
      </c>
      <c r="Q5269" s="112">
        <v>1246.9619</v>
      </c>
      <c r="R5269" s="112">
        <v>124696.19</v>
      </c>
      <c r="S5269" s="111" t="s">
        <v>1386</v>
      </c>
    </row>
    <row r="5270" spans="1:19">
      <c r="A5270" s="111" t="s">
        <v>5403</v>
      </c>
      <c r="B5270" s="143">
        <v>44363</v>
      </c>
      <c r="C5270" s="111" t="s">
        <v>5404</v>
      </c>
      <c r="D5270" s="143">
        <v>44363</v>
      </c>
      <c r="E5270" s="111" t="s">
        <v>1387</v>
      </c>
      <c r="F5270" s="111" t="s">
        <v>67</v>
      </c>
      <c r="G5270" s="111" t="s">
        <v>66</v>
      </c>
      <c r="H5270" s="111" t="s">
        <v>54</v>
      </c>
      <c r="I5270" s="111" t="s">
        <v>1338</v>
      </c>
      <c r="J5270" s="112">
        <v>80</v>
      </c>
      <c r="K5270" s="112">
        <v>1186</v>
      </c>
      <c r="L5270" s="112">
        <v>94880</v>
      </c>
      <c r="M5270" s="112">
        <v>2.8237999999999999</v>
      </c>
      <c r="N5270" s="112">
        <v>225.904</v>
      </c>
      <c r="O5270" s="112">
        <v>0</v>
      </c>
      <c r="P5270" s="112">
        <v>0</v>
      </c>
      <c r="Q5270" s="112">
        <v>1188.8237999999999</v>
      </c>
      <c r="R5270" s="112">
        <v>95105.903999999995</v>
      </c>
      <c r="S5270" s="111" t="s">
        <v>1386</v>
      </c>
    </row>
    <row r="5271" spans="1:19">
      <c r="A5271" s="111" t="s">
        <v>5405</v>
      </c>
      <c r="B5271" s="143">
        <v>44363</v>
      </c>
      <c r="C5271" s="111" t="s">
        <v>5406</v>
      </c>
      <c r="D5271" s="143">
        <v>44363</v>
      </c>
      <c r="E5271" s="111" t="s">
        <v>1387</v>
      </c>
      <c r="F5271" s="111" t="s">
        <v>1478</v>
      </c>
      <c r="G5271" s="111" t="s">
        <v>66</v>
      </c>
      <c r="H5271" s="111" t="s">
        <v>54</v>
      </c>
      <c r="I5271" s="111" t="s">
        <v>1367</v>
      </c>
      <c r="J5271" s="112">
        <v>10</v>
      </c>
      <c r="K5271" s="112">
        <v>7760</v>
      </c>
      <c r="L5271" s="112">
        <v>77600</v>
      </c>
      <c r="M5271" s="112">
        <v>18.476199999999999</v>
      </c>
      <c r="N5271" s="112">
        <v>184.762</v>
      </c>
      <c r="O5271" s="112">
        <v>0</v>
      </c>
      <c r="P5271" s="112">
        <v>0</v>
      </c>
      <c r="Q5271" s="112">
        <v>7778.4762000000001</v>
      </c>
      <c r="R5271" s="112">
        <v>77784.762000000002</v>
      </c>
      <c r="S5271" s="111" t="s">
        <v>1386</v>
      </c>
    </row>
    <row r="5272" spans="1:19">
      <c r="A5272" s="111" t="s">
        <v>5405</v>
      </c>
      <c r="B5272" s="143">
        <v>44363</v>
      </c>
      <c r="C5272" s="111" t="s">
        <v>5406</v>
      </c>
      <c r="D5272" s="143">
        <v>44363</v>
      </c>
      <c r="E5272" s="111" t="s">
        <v>1387</v>
      </c>
      <c r="F5272" s="111" t="s">
        <v>1478</v>
      </c>
      <c r="G5272" s="111" t="s">
        <v>66</v>
      </c>
      <c r="H5272" s="111" t="s">
        <v>54</v>
      </c>
      <c r="I5272" s="111" t="s">
        <v>1126</v>
      </c>
      <c r="J5272" s="112">
        <v>15</v>
      </c>
      <c r="K5272" s="112">
        <v>9045</v>
      </c>
      <c r="L5272" s="112">
        <v>135675</v>
      </c>
      <c r="M5272" s="112">
        <v>21.535699999999999</v>
      </c>
      <c r="N5272" s="112">
        <v>323.03550000000001</v>
      </c>
      <c r="O5272" s="112">
        <v>0</v>
      </c>
      <c r="P5272" s="112">
        <v>0</v>
      </c>
      <c r="Q5272" s="112">
        <v>9066.5357000000004</v>
      </c>
      <c r="R5272" s="112">
        <v>135998.0355</v>
      </c>
      <c r="S5272" s="111" t="s">
        <v>1386</v>
      </c>
    </row>
    <row r="5273" spans="1:19">
      <c r="A5273" s="111" t="s">
        <v>5405</v>
      </c>
      <c r="B5273" s="143">
        <v>44363</v>
      </c>
      <c r="C5273" s="111" t="s">
        <v>5406</v>
      </c>
      <c r="D5273" s="143">
        <v>44363</v>
      </c>
      <c r="E5273" s="111" t="s">
        <v>1387</v>
      </c>
      <c r="F5273" s="111" t="s">
        <v>1478</v>
      </c>
      <c r="G5273" s="111" t="s">
        <v>66</v>
      </c>
      <c r="H5273" s="111" t="s">
        <v>54</v>
      </c>
      <c r="I5273" s="111" t="s">
        <v>1338</v>
      </c>
      <c r="J5273" s="112">
        <v>20</v>
      </c>
      <c r="K5273" s="112">
        <v>1186</v>
      </c>
      <c r="L5273" s="112">
        <v>23720</v>
      </c>
      <c r="M5273" s="112">
        <v>2.8237999999999999</v>
      </c>
      <c r="N5273" s="112">
        <v>56.475999999999999</v>
      </c>
      <c r="O5273" s="112">
        <v>0</v>
      </c>
      <c r="P5273" s="112">
        <v>0</v>
      </c>
      <c r="Q5273" s="112">
        <v>1188.8237999999999</v>
      </c>
      <c r="R5273" s="112">
        <v>23776.475999999999</v>
      </c>
      <c r="S5273" s="111" t="s">
        <v>1386</v>
      </c>
    </row>
    <row r="5274" spans="1:19">
      <c r="A5274" s="111" t="s">
        <v>5405</v>
      </c>
      <c r="B5274" s="143">
        <v>44363</v>
      </c>
      <c r="C5274" s="111" t="s">
        <v>5406</v>
      </c>
      <c r="D5274" s="143">
        <v>44363</v>
      </c>
      <c r="E5274" s="111" t="s">
        <v>1387</v>
      </c>
      <c r="F5274" s="111" t="s">
        <v>1478</v>
      </c>
      <c r="G5274" s="111" t="s">
        <v>66</v>
      </c>
      <c r="H5274" s="111" t="s">
        <v>54</v>
      </c>
      <c r="I5274" s="111" t="s">
        <v>1334</v>
      </c>
      <c r="J5274" s="112">
        <v>40</v>
      </c>
      <c r="K5274" s="112">
        <v>1400</v>
      </c>
      <c r="L5274" s="112">
        <v>56000</v>
      </c>
      <c r="M5274" s="112">
        <v>3.3332999999999999</v>
      </c>
      <c r="N5274" s="112">
        <v>133.33199999999999</v>
      </c>
      <c r="O5274" s="112">
        <v>0</v>
      </c>
      <c r="P5274" s="112">
        <v>0</v>
      </c>
      <c r="Q5274" s="112">
        <v>1403.3333</v>
      </c>
      <c r="R5274" s="112">
        <v>56133.332000000002</v>
      </c>
      <c r="S5274" s="111" t="s">
        <v>1386</v>
      </c>
    </row>
    <row r="5275" spans="1:19">
      <c r="A5275" s="111" t="s">
        <v>5405</v>
      </c>
      <c r="B5275" s="143">
        <v>44363</v>
      </c>
      <c r="C5275" s="111" t="s">
        <v>5406</v>
      </c>
      <c r="D5275" s="143">
        <v>44363</v>
      </c>
      <c r="E5275" s="111" t="s">
        <v>1387</v>
      </c>
      <c r="F5275" s="111" t="s">
        <v>1478</v>
      </c>
      <c r="G5275" s="111" t="s">
        <v>66</v>
      </c>
      <c r="H5275" s="111" t="s">
        <v>54</v>
      </c>
      <c r="I5275" s="111" t="s">
        <v>1436</v>
      </c>
      <c r="J5275" s="112">
        <v>53</v>
      </c>
      <c r="K5275" s="112">
        <v>1176</v>
      </c>
      <c r="L5275" s="112">
        <v>62328</v>
      </c>
      <c r="M5275" s="112">
        <v>2.8</v>
      </c>
      <c r="N5275" s="112">
        <v>148.4</v>
      </c>
      <c r="O5275" s="112">
        <v>0</v>
      </c>
      <c r="P5275" s="112">
        <v>0</v>
      </c>
      <c r="Q5275" s="112">
        <v>1178.8</v>
      </c>
      <c r="R5275" s="112">
        <v>62476.4</v>
      </c>
      <c r="S5275" s="111" t="s">
        <v>1386</v>
      </c>
    </row>
    <row r="5276" spans="1:19" ht="25.5">
      <c r="A5276" s="111" t="s">
        <v>5407</v>
      </c>
      <c r="B5276" s="143">
        <v>44363</v>
      </c>
      <c r="C5276" s="111" t="s">
        <v>5408</v>
      </c>
      <c r="D5276" s="143">
        <v>44363</v>
      </c>
      <c r="E5276" s="111" t="s">
        <v>1387</v>
      </c>
      <c r="F5276" s="111" t="s">
        <v>68</v>
      </c>
      <c r="G5276" s="111" t="s">
        <v>1397</v>
      </c>
      <c r="H5276" s="111" t="s">
        <v>54</v>
      </c>
      <c r="I5276" s="111" t="s">
        <v>1379</v>
      </c>
      <c r="J5276" s="112">
        <v>5</v>
      </c>
      <c r="K5276" s="112">
        <v>9035</v>
      </c>
      <c r="L5276" s="112">
        <v>45175</v>
      </c>
      <c r="M5276" s="112">
        <v>21.511900000000001</v>
      </c>
      <c r="N5276" s="112">
        <v>107.5595</v>
      </c>
      <c r="O5276" s="112">
        <v>0</v>
      </c>
      <c r="P5276" s="112">
        <v>0</v>
      </c>
      <c r="Q5276" s="112">
        <v>9056.5118999999995</v>
      </c>
      <c r="R5276" s="112">
        <v>45282.559500000003</v>
      </c>
      <c r="S5276" s="111" t="s">
        <v>1386</v>
      </c>
    </row>
    <row r="5277" spans="1:19">
      <c r="A5277" s="111" t="s">
        <v>5407</v>
      </c>
      <c r="B5277" s="143">
        <v>44363</v>
      </c>
      <c r="C5277" s="111" t="s">
        <v>5408</v>
      </c>
      <c r="D5277" s="143">
        <v>44363</v>
      </c>
      <c r="E5277" s="111" t="s">
        <v>1387</v>
      </c>
      <c r="F5277" s="111" t="s">
        <v>68</v>
      </c>
      <c r="G5277" s="111" t="s">
        <v>1397</v>
      </c>
      <c r="H5277" s="111" t="s">
        <v>54</v>
      </c>
      <c r="I5277" s="111" t="s">
        <v>1308</v>
      </c>
      <c r="J5277" s="112">
        <v>5</v>
      </c>
      <c r="K5277" s="112">
        <v>9850</v>
      </c>
      <c r="L5277" s="112">
        <v>49250</v>
      </c>
      <c r="M5277" s="112">
        <v>23.452400000000001</v>
      </c>
      <c r="N5277" s="112">
        <v>117.262</v>
      </c>
      <c r="O5277" s="112">
        <v>0</v>
      </c>
      <c r="P5277" s="112">
        <v>0</v>
      </c>
      <c r="Q5277" s="112">
        <v>9873.4524000000001</v>
      </c>
      <c r="R5277" s="112">
        <v>49367.262000000002</v>
      </c>
      <c r="S5277" s="111" t="s">
        <v>1386</v>
      </c>
    </row>
    <row r="5278" spans="1:19">
      <c r="A5278" s="111" t="s">
        <v>5407</v>
      </c>
      <c r="B5278" s="143">
        <v>44363</v>
      </c>
      <c r="C5278" s="111" t="s">
        <v>5408</v>
      </c>
      <c r="D5278" s="143">
        <v>44363</v>
      </c>
      <c r="E5278" s="111" t="s">
        <v>1387</v>
      </c>
      <c r="F5278" s="111" t="s">
        <v>68</v>
      </c>
      <c r="G5278" s="111" t="s">
        <v>1397</v>
      </c>
      <c r="H5278" s="111" t="s">
        <v>54</v>
      </c>
      <c r="I5278" s="111" t="s">
        <v>1315</v>
      </c>
      <c r="J5278" s="112">
        <v>5</v>
      </c>
      <c r="K5278" s="112">
        <v>7227</v>
      </c>
      <c r="L5278" s="112">
        <v>36135</v>
      </c>
      <c r="M5278" s="112">
        <v>17.207100000000001</v>
      </c>
      <c r="N5278" s="112">
        <v>86.035499999999999</v>
      </c>
      <c r="O5278" s="112">
        <v>0</v>
      </c>
      <c r="P5278" s="112">
        <v>0</v>
      </c>
      <c r="Q5278" s="112">
        <v>7244.2070999999996</v>
      </c>
      <c r="R5278" s="112">
        <v>36221.035499999998</v>
      </c>
      <c r="S5278" s="111" t="s">
        <v>1386</v>
      </c>
    </row>
    <row r="5279" spans="1:19">
      <c r="A5279" s="111" t="s">
        <v>5407</v>
      </c>
      <c r="B5279" s="143">
        <v>44363</v>
      </c>
      <c r="C5279" s="111" t="s">
        <v>5408</v>
      </c>
      <c r="D5279" s="143">
        <v>44363</v>
      </c>
      <c r="E5279" s="111" t="s">
        <v>1387</v>
      </c>
      <c r="F5279" s="111" t="s">
        <v>68</v>
      </c>
      <c r="G5279" s="111" t="s">
        <v>1397</v>
      </c>
      <c r="H5279" s="111" t="s">
        <v>54</v>
      </c>
      <c r="I5279" s="111" t="s">
        <v>1367</v>
      </c>
      <c r="J5279" s="112">
        <v>5</v>
      </c>
      <c r="K5279" s="112">
        <v>7760</v>
      </c>
      <c r="L5279" s="112">
        <v>38800</v>
      </c>
      <c r="M5279" s="112">
        <v>18.476199999999999</v>
      </c>
      <c r="N5279" s="112">
        <v>92.381</v>
      </c>
      <c r="O5279" s="112">
        <v>0</v>
      </c>
      <c r="P5279" s="112">
        <v>0</v>
      </c>
      <c r="Q5279" s="112">
        <v>7778.4762000000001</v>
      </c>
      <c r="R5279" s="112">
        <v>38892.381000000001</v>
      </c>
      <c r="S5279" s="111" t="s">
        <v>1386</v>
      </c>
    </row>
    <row r="5280" spans="1:19">
      <c r="A5280" s="111" t="s">
        <v>5407</v>
      </c>
      <c r="B5280" s="143">
        <v>44363</v>
      </c>
      <c r="C5280" s="111" t="s">
        <v>5408</v>
      </c>
      <c r="D5280" s="143">
        <v>44363</v>
      </c>
      <c r="E5280" s="111" t="s">
        <v>1387</v>
      </c>
      <c r="F5280" s="111" t="s">
        <v>68</v>
      </c>
      <c r="G5280" s="111" t="s">
        <v>1397</v>
      </c>
      <c r="H5280" s="111" t="s">
        <v>54</v>
      </c>
      <c r="I5280" s="111" t="s">
        <v>1126</v>
      </c>
      <c r="J5280" s="112">
        <v>5</v>
      </c>
      <c r="K5280" s="112">
        <v>9045</v>
      </c>
      <c r="L5280" s="112">
        <v>45225</v>
      </c>
      <c r="M5280" s="112">
        <v>21.535699999999999</v>
      </c>
      <c r="N5280" s="112">
        <v>107.6785</v>
      </c>
      <c r="O5280" s="112">
        <v>0</v>
      </c>
      <c r="P5280" s="112">
        <v>0</v>
      </c>
      <c r="Q5280" s="112">
        <v>9066.5357000000004</v>
      </c>
      <c r="R5280" s="112">
        <v>45332.678500000002</v>
      </c>
      <c r="S5280" s="111" t="s">
        <v>1386</v>
      </c>
    </row>
    <row r="5281" spans="1:19" ht="25.5">
      <c r="A5281" s="111" t="s">
        <v>5407</v>
      </c>
      <c r="B5281" s="143">
        <v>44363</v>
      </c>
      <c r="C5281" s="111" t="s">
        <v>5408</v>
      </c>
      <c r="D5281" s="143">
        <v>44363</v>
      </c>
      <c r="E5281" s="111" t="s">
        <v>1387</v>
      </c>
      <c r="F5281" s="111" t="s">
        <v>68</v>
      </c>
      <c r="G5281" s="111" t="s">
        <v>1397</v>
      </c>
      <c r="H5281" s="111" t="s">
        <v>54</v>
      </c>
      <c r="I5281" s="111" t="s">
        <v>3349</v>
      </c>
      <c r="J5281" s="112">
        <v>2</v>
      </c>
      <c r="K5281" s="112">
        <v>9950</v>
      </c>
      <c r="L5281" s="112">
        <v>19900</v>
      </c>
      <c r="M5281" s="112">
        <v>23.6905</v>
      </c>
      <c r="N5281" s="112">
        <v>47.381</v>
      </c>
      <c r="O5281" s="112">
        <v>0</v>
      </c>
      <c r="P5281" s="112">
        <v>0</v>
      </c>
      <c r="Q5281" s="112">
        <v>9973.6905000000006</v>
      </c>
      <c r="R5281" s="112">
        <v>19947.381000000001</v>
      </c>
      <c r="S5281" s="111" t="s">
        <v>1386</v>
      </c>
    </row>
    <row r="5282" spans="1:19" ht="25.5">
      <c r="A5282" s="111" t="s">
        <v>5409</v>
      </c>
      <c r="B5282" s="143">
        <v>44363</v>
      </c>
      <c r="C5282" s="111" t="s">
        <v>5410</v>
      </c>
      <c r="D5282" s="143">
        <v>44363</v>
      </c>
      <c r="E5282" s="111" t="s">
        <v>1387</v>
      </c>
      <c r="F5282" s="111" t="s">
        <v>993</v>
      </c>
      <c r="G5282" s="111" t="s">
        <v>1397</v>
      </c>
      <c r="H5282" s="111" t="s">
        <v>54</v>
      </c>
      <c r="I5282" s="111" t="s">
        <v>3349</v>
      </c>
      <c r="J5282" s="112">
        <v>3</v>
      </c>
      <c r="K5282" s="112">
        <v>9950</v>
      </c>
      <c r="L5282" s="112">
        <v>29850</v>
      </c>
      <c r="M5282" s="112">
        <v>23.6905</v>
      </c>
      <c r="N5282" s="112">
        <v>71.0715</v>
      </c>
      <c r="O5282" s="112">
        <v>0</v>
      </c>
      <c r="P5282" s="112">
        <v>0</v>
      </c>
      <c r="Q5282" s="112">
        <v>9973.6905000000006</v>
      </c>
      <c r="R5282" s="112">
        <v>29921.071499999998</v>
      </c>
      <c r="S5282" s="111" t="s">
        <v>1386</v>
      </c>
    </row>
    <row r="5283" spans="1:19">
      <c r="A5283" s="111" t="s">
        <v>5409</v>
      </c>
      <c r="B5283" s="143">
        <v>44363</v>
      </c>
      <c r="C5283" s="111" t="s">
        <v>5410</v>
      </c>
      <c r="D5283" s="143">
        <v>44363</v>
      </c>
      <c r="E5283" s="111" t="s">
        <v>1387</v>
      </c>
      <c r="F5283" s="111" t="s">
        <v>993</v>
      </c>
      <c r="G5283" s="111" t="s">
        <v>1397</v>
      </c>
      <c r="H5283" s="111" t="s">
        <v>54</v>
      </c>
      <c r="I5283" s="111" t="s">
        <v>1283</v>
      </c>
      <c r="J5283" s="112">
        <v>80</v>
      </c>
      <c r="K5283" s="112">
        <v>1244</v>
      </c>
      <c r="L5283" s="112">
        <v>99520</v>
      </c>
      <c r="M5283" s="112">
        <v>2.9619</v>
      </c>
      <c r="N5283" s="112">
        <v>236.952</v>
      </c>
      <c r="O5283" s="112">
        <v>0</v>
      </c>
      <c r="P5283" s="112">
        <v>0</v>
      </c>
      <c r="Q5283" s="112">
        <v>1246.9619</v>
      </c>
      <c r="R5283" s="112">
        <v>99756.952000000005</v>
      </c>
      <c r="S5283" s="111" t="s">
        <v>1386</v>
      </c>
    </row>
    <row r="5284" spans="1:19" ht="25.5">
      <c r="A5284" s="111" t="s">
        <v>5409</v>
      </c>
      <c r="B5284" s="143">
        <v>44363</v>
      </c>
      <c r="C5284" s="111" t="s">
        <v>5410</v>
      </c>
      <c r="D5284" s="143">
        <v>44363</v>
      </c>
      <c r="E5284" s="111" t="s">
        <v>1387</v>
      </c>
      <c r="F5284" s="111" t="s">
        <v>993</v>
      </c>
      <c r="G5284" s="111" t="s">
        <v>1397</v>
      </c>
      <c r="H5284" s="111" t="s">
        <v>54</v>
      </c>
      <c r="I5284" s="111" t="s">
        <v>1429</v>
      </c>
      <c r="J5284" s="112">
        <v>5</v>
      </c>
      <c r="K5284" s="112">
        <v>9035</v>
      </c>
      <c r="L5284" s="112">
        <v>45175</v>
      </c>
      <c r="M5284" s="112">
        <v>21.511900000000001</v>
      </c>
      <c r="N5284" s="112">
        <v>107.5595</v>
      </c>
      <c r="O5284" s="112">
        <v>0</v>
      </c>
      <c r="P5284" s="112">
        <v>0</v>
      </c>
      <c r="Q5284" s="112">
        <v>9056.5118999999995</v>
      </c>
      <c r="R5284" s="112">
        <v>45282.559500000003</v>
      </c>
      <c r="S5284" s="111" t="s">
        <v>1386</v>
      </c>
    </row>
    <row r="5285" spans="1:19">
      <c r="A5285" s="111" t="s">
        <v>5409</v>
      </c>
      <c r="B5285" s="143">
        <v>44363</v>
      </c>
      <c r="C5285" s="111" t="s">
        <v>5410</v>
      </c>
      <c r="D5285" s="143">
        <v>44363</v>
      </c>
      <c r="E5285" s="111" t="s">
        <v>1387</v>
      </c>
      <c r="F5285" s="111" t="s">
        <v>993</v>
      </c>
      <c r="G5285" s="111" t="s">
        <v>1397</v>
      </c>
      <c r="H5285" s="111" t="s">
        <v>54</v>
      </c>
      <c r="I5285" s="111" t="s">
        <v>1308</v>
      </c>
      <c r="J5285" s="112">
        <v>3</v>
      </c>
      <c r="K5285" s="112">
        <v>9850</v>
      </c>
      <c r="L5285" s="112">
        <v>29550</v>
      </c>
      <c r="M5285" s="112">
        <v>23.452400000000001</v>
      </c>
      <c r="N5285" s="112">
        <v>70.357200000000006</v>
      </c>
      <c r="O5285" s="112">
        <v>0</v>
      </c>
      <c r="P5285" s="112">
        <v>0</v>
      </c>
      <c r="Q5285" s="112">
        <v>9873.4524000000001</v>
      </c>
      <c r="R5285" s="112">
        <v>29620.357199999999</v>
      </c>
      <c r="S5285" s="111" t="s">
        <v>1386</v>
      </c>
    </row>
    <row r="5286" spans="1:19">
      <c r="A5286" s="111" t="s">
        <v>5409</v>
      </c>
      <c r="B5286" s="143">
        <v>44363</v>
      </c>
      <c r="C5286" s="111" t="s">
        <v>5410</v>
      </c>
      <c r="D5286" s="143">
        <v>44363</v>
      </c>
      <c r="E5286" s="111" t="s">
        <v>1387</v>
      </c>
      <c r="F5286" s="111" t="s">
        <v>993</v>
      </c>
      <c r="G5286" s="111" t="s">
        <v>1397</v>
      </c>
      <c r="H5286" s="111" t="s">
        <v>54</v>
      </c>
      <c r="I5286" s="111" t="s">
        <v>1367</v>
      </c>
      <c r="J5286" s="112">
        <v>5</v>
      </c>
      <c r="K5286" s="112">
        <v>7760</v>
      </c>
      <c r="L5286" s="112">
        <v>38800</v>
      </c>
      <c r="M5286" s="112">
        <v>18.476199999999999</v>
      </c>
      <c r="N5286" s="112">
        <v>92.381</v>
      </c>
      <c r="O5286" s="112">
        <v>0</v>
      </c>
      <c r="P5286" s="112">
        <v>0</v>
      </c>
      <c r="Q5286" s="112">
        <v>7778.4762000000001</v>
      </c>
      <c r="R5286" s="112">
        <v>38892.381000000001</v>
      </c>
      <c r="S5286" s="111" t="s">
        <v>1386</v>
      </c>
    </row>
    <row r="5287" spans="1:19">
      <c r="A5287" s="111" t="s">
        <v>5409</v>
      </c>
      <c r="B5287" s="143">
        <v>44363</v>
      </c>
      <c r="C5287" s="111" t="s">
        <v>5410</v>
      </c>
      <c r="D5287" s="143">
        <v>44363</v>
      </c>
      <c r="E5287" s="111" t="s">
        <v>1387</v>
      </c>
      <c r="F5287" s="111" t="s">
        <v>993</v>
      </c>
      <c r="G5287" s="111" t="s">
        <v>1397</v>
      </c>
      <c r="H5287" s="111" t="s">
        <v>54</v>
      </c>
      <c r="I5287" s="111" t="s">
        <v>1436</v>
      </c>
      <c r="J5287" s="112">
        <v>60</v>
      </c>
      <c r="K5287" s="112">
        <v>1176</v>
      </c>
      <c r="L5287" s="112">
        <v>70560</v>
      </c>
      <c r="M5287" s="112">
        <v>2.8</v>
      </c>
      <c r="N5287" s="112">
        <v>168</v>
      </c>
      <c r="O5287" s="112">
        <v>0</v>
      </c>
      <c r="P5287" s="112">
        <v>0</v>
      </c>
      <c r="Q5287" s="112">
        <v>1178.8</v>
      </c>
      <c r="R5287" s="112">
        <v>70728</v>
      </c>
      <c r="S5287" s="111" t="s">
        <v>1386</v>
      </c>
    </row>
    <row r="5288" spans="1:19">
      <c r="A5288" s="111" t="s">
        <v>5409</v>
      </c>
      <c r="B5288" s="143">
        <v>44363</v>
      </c>
      <c r="C5288" s="111" t="s">
        <v>5410</v>
      </c>
      <c r="D5288" s="143">
        <v>44363</v>
      </c>
      <c r="E5288" s="111" t="s">
        <v>1387</v>
      </c>
      <c r="F5288" s="111" t="s">
        <v>993</v>
      </c>
      <c r="G5288" s="111" t="s">
        <v>1397</v>
      </c>
      <c r="H5288" s="111" t="s">
        <v>54</v>
      </c>
      <c r="I5288" s="111" t="s">
        <v>1315</v>
      </c>
      <c r="J5288" s="112">
        <v>12</v>
      </c>
      <c r="K5288" s="112">
        <v>7227</v>
      </c>
      <c r="L5288" s="112">
        <v>86724</v>
      </c>
      <c r="M5288" s="112">
        <v>17.207100000000001</v>
      </c>
      <c r="N5288" s="112">
        <v>206.48519999999999</v>
      </c>
      <c r="O5288" s="112">
        <v>0</v>
      </c>
      <c r="P5288" s="112">
        <v>0</v>
      </c>
      <c r="Q5288" s="112">
        <v>7244.2070999999996</v>
      </c>
      <c r="R5288" s="112">
        <v>86930.485199999996</v>
      </c>
      <c r="S5288" s="111" t="s">
        <v>1386</v>
      </c>
    </row>
    <row r="5289" spans="1:19">
      <c r="A5289" s="111" t="s">
        <v>5409</v>
      </c>
      <c r="B5289" s="143">
        <v>44363</v>
      </c>
      <c r="C5289" s="111" t="s">
        <v>5410</v>
      </c>
      <c r="D5289" s="143">
        <v>44363</v>
      </c>
      <c r="E5289" s="111" t="s">
        <v>1387</v>
      </c>
      <c r="F5289" s="111" t="s">
        <v>993</v>
      </c>
      <c r="G5289" s="111" t="s">
        <v>1397</v>
      </c>
      <c r="H5289" s="111" t="s">
        <v>54</v>
      </c>
      <c r="I5289" s="111" t="s">
        <v>1286</v>
      </c>
      <c r="J5289" s="112">
        <v>40</v>
      </c>
      <c r="K5289" s="112">
        <v>1361</v>
      </c>
      <c r="L5289" s="112">
        <v>54440</v>
      </c>
      <c r="M5289" s="112">
        <v>3.2404999999999999</v>
      </c>
      <c r="N5289" s="112">
        <v>129.62</v>
      </c>
      <c r="O5289" s="112">
        <v>0</v>
      </c>
      <c r="P5289" s="112">
        <v>0</v>
      </c>
      <c r="Q5289" s="112">
        <v>1364.2405000000001</v>
      </c>
      <c r="R5289" s="112">
        <v>54569.62</v>
      </c>
      <c r="S5289" s="111" t="s">
        <v>1386</v>
      </c>
    </row>
    <row r="5290" spans="1:19" ht="25.5">
      <c r="A5290" s="111" t="s">
        <v>5409</v>
      </c>
      <c r="B5290" s="143">
        <v>44363</v>
      </c>
      <c r="C5290" s="111" t="s">
        <v>5410</v>
      </c>
      <c r="D5290" s="143">
        <v>44363</v>
      </c>
      <c r="E5290" s="111" t="s">
        <v>1387</v>
      </c>
      <c r="F5290" s="111" t="s">
        <v>993</v>
      </c>
      <c r="G5290" s="111" t="s">
        <v>1397</v>
      </c>
      <c r="H5290" s="111" t="s">
        <v>54</v>
      </c>
      <c r="I5290" s="111" t="s">
        <v>1379</v>
      </c>
      <c r="J5290" s="112">
        <v>3</v>
      </c>
      <c r="K5290" s="112">
        <v>9035</v>
      </c>
      <c r="L5290" s="112">
        <v>27105</v>
      </c>
      <c r="M5290" s="112">
        <v>21.511900000000001</v>
      </c>
      <c r="N5290" s="112">
        <v>64.535700000000006</v>
      </c>
      <c r="O5290" s="112">
        <v>0</v>
      </c>
      <c r="P5290" s="112">
        <v>0</v>
      </c>
      <c r="Q5290" s="112">
        <v>9056.5118999999995</v>
      </c>
      <c r="R5290" s="112">
        <v>27169.5357</v>
      </c>
      <c r="S5290" s="111" t="s">
        <v>1386</v>
      </c>
    </row>
    <row r="5291" spans="1:19">
      <c r="A5291" s="111" t="s">
        <v>5409</v>
      </c>
      <c r="B5291" s="143">
        <v>44363</v>
      </c>
      <c r="C5291" s="111" t="s">
        <v>5410</v>
      </c>
      <c r="D5291" s="143">
        <v>44363</v>
      </c>
      <c r="E5291" s="111" t="s">
        <v>1387</v>
      </c>
      <c r="F5291" s="111" t="s">
        <v>993</v>
      </c>
      <c r="G5291" s="111" t="s">
        <v>1397</v>
      </c>
      <c r="H5291" s="111" t="s">
        <v>54</v>
      </c>
      <c r="I5291" s="111" t="s">
        <v>1338</v>
      </c>
      <c r="J5291" s="112">
        <v>40</v>
      </c>
      <c r="K5291" s="112">
        <v>1186</v>
      </c>
      <c r="L5291" s="112">
        <v>47440</v>
      </c>
      <c r="M5291" s="112">
        <v>2.8237999999999999</v>
      </c>
      <c r="N5291" s="112">
        <v>112.952</v>
      </c>
      <c r="O5291" s="112">
        <v>0</v>
      </c>
      <c r="P5291" s="112">
        <v>0</v>
      </c>
      <c r="Q5291" s="112">
        <v>1188.8237999999999</v>
      </c>
      <c r="R5291" s="112">
        <v>47552.951999999997</v>
      </c>
      <c r="S5291" s="111" t="s">
        <v>1386</v>
      </c>
    </row>
    <row r="5292" spans="1:19">
      <c r="A5292" s="111" t="s">
        <v>5409</v>
      </c>
      <c r="B5292" s="143">
        <v>44363</v>
      </c>
      <c r="C5292" s="111" t="s">
        <v>5410</v>
      </c>
      <c r="D5292" s="143">
        <v>44363</v>
      </c>
      <c r="E5292" s="111" t="s">
        <v>1387</v>
      </c>
      <c r="F5292" s="111" t="s">
        <v>993</v>
      </c>
      <c r="G5292" s="111" t="s">
        <v>1397</v>
      </c>
      <c r="H5292" s="111" t="s">
        <v>54</v>
      </c>
      <c r="I5292" s="111" t="s">
        <v>1334</v>
      </c>
      <c r="J5292" s="112">
        <v>40</v>
      </c>
      <c r="K5292" s="112">
        <v>1400</v>
      </c>
      <c r="L5292" s="112">
        <v>56000</v>
      </c>
      <c r="M5292" s="112">
        <v>3.3332999999999999</v>
      </c>
      <c r="N5292" s="112">
        <v>133.33199999999999</v>
      </c>
      <c r="O5292" s="112">
        <v>0</v>
      </c>
      <c r="P5292" s="112">
        <v>0</v>
      </c>
      <c r="Q5292" s="112">
        <v>1403.3333</v>
      </c>
      <c r="R5292" s="112">
        <v>56133.332000000002</v>
      </c>
      <c r="S5292" s="111" t="s">
        <v>1386</v>
      </c>
    </row>
    <row r="5293" spans="1:19">
      <c r="A5293" s="111" t="s">
        <v>5409</v>
      </c>
      <c r="B5293" s="143">
        <v>44363</v>
      </c>
      <c r="C5293" s="111" t="s">
        <v>5410</v>
      </c>
      <c r="D5293" s="143">
        <v>44363</v>
      </c>
      <c r="E5293" s="111" t="s">
        <v>1387</v>
      </c>
      <c r="F5293" s="111" t="s">
        <v>993</v>
      </c>
      <c r="G5293" s="111" t="s">
        <v>1397</v>
      </c>
      <c r="H5293" s="111" t="s">
        <v>54</v>
      </c>
      <c r="I5293" s="111" t="s">
        <v>1127</v>
      </c>
      <c r="J5293" s="112">
        <v>60</v>
      </c>
      <c r="K5293" s="112">
        <v>1419</v>
      </c>
      <c r="L5293" s="112">
        <v>85140</v>
      </c>
      <c r="M5293" s="112">
        <v>3.3786</v>
      </c>
      <c r="N5293" s="112">
        <v>202.71600000000001</v>
      </c>
      <c r="O5293" s="112">
        <v>0</v>
      </c>
      <c r="P5293" s="112">
        <v>0</v>
      </c>
      <c r="Q5293" s="112">
        <v>1422.3786</v>
      </c>
      <c r="R5293" s="112">
        <v>85342.716</v>
      </c>
      <c r="S5293" s="111" t="s">
        <v>1386</v>
      </c>
    </row>
    <row r="5294" spans="1:19">
      <c r="A5294" s="111" t="s">
        <v>5411</v>
      </c>
      <c r="B5294" s="143">
        <v>44363</v>
      </c>
      <c r="C5294" s="111" t="s">
        <v>5412</v>
      </c>
      <c r="D5294" s="143">
        <v>44363</v>
      </c>
      <c r="E5294" s="111" t="s">
        <v>1387</v>
      </c>
      <c r="F5294" s="111" t="s">
        <v>115</v>
      </c>
      <c r="G5294" s="111" t="s">
        <v>1398</v>
      </c>
      <c r="H5294" s="111" t="s">
        <v>117</v>
      </c>
      <c r="I5294" s="111" t="s">
        <v>1315</v>
      </c>
      <c r="J5294" s="112">
        <v>20</v>
      </c>
      <c r="K5294" s="112">
        <v>7227</v>
      </c>
      <c r="L5294" s="112">
        <v>144540</v>
      </c>
      <c r="M5294" s="112">
        <v>17.207100000000001</v>
      </c>
      <c r="N5294" s="112">
        <v>344.142</v>
      </c>
      <c r="O5294" s="112">
        <v>0</v>
      </c>
      <c r="P5294" s="112">
        <v>0</v>
      </c>
      <c r="Q5294" s="112">
        <v>7244.2070999999996</v>
      </c>
      <c r="R5294" s="112">
        <v>144884.14199999999</v>
      </c>
      <c r="S5294" s="111" t="s">
        <v>1386</v>
      </c>
    </row>
    <row r="5295" spans="1:19">
      <c r="A5295" s="111" t="s">
        <v>5413</v>
      </c>
      <c r="B5295" s="143">
        <v>44363</v>
      </c>
      <c r="C5295" s="111" t="s">
        <v>5414</v>
      </c>
      <c r="D5295" s="143">
        <v>44363</v>
      </c>
      <c r="E5295" s="111" t="s">
        <v>1387</v>
      </c>
      <c r="F5295" s="111" t="s">
        <v>114</v>
      </c>
      <c r="G5295" s="111" t="s">
        <v>1398</v>
      </c>
      <c r="H5295" s="111" t="s">
        <v>117</v>
      </c>
      <c r="I5295" s="111" t="s">
        <v>1338</v>
      </c>
      <c r="J5295" s="112">
        <v>70</v>
      </c>
      <c r="K5295" s="112">
        <v>1186</v>
      </c>
      <c r="L5295" s="112">
        <v>83020</v>
      </c>
      <c r="M5295" s="112">
        <v>2.8237999999999999</v>
      </c>
      <c r="N5295" s="112">
        <v>197.666</v>
      </c>
      <c r="O5295" s="112">
        <v>0</v>
      </c>
      <c r="P5295" s="112">
        <v>0</v>
      </c>
      <c r="Q5295" s="112">
        <v>1188.8237999999999</v>
      </c>
      <c r="R5295" s="112">
        <v>83217.665999999997</v>
      </c>
      <c r="S5295" s="111" t="s">
        <v>1386</v>
      </c>
    </row>
    <row r="5296" spans="1:19">
      <c r="A5296" s="111" t="s">
        <v>5413</v>
      </c>
      <c r="B5296" s="143">
        <v>44363</v>
      </c>
      <c r="C5296" s="111" t="s">
        <v>5414</v>
      </c>
      <c r="D5296" s="143">
        <v>44363</v>
      </c>
      <c r="E5296" s="111" t="s">
        <v>1387</v>
      </c>
      <c r="F5296" s="111" t="s">
        <v>114</v>
      </c>
      <c r="G5296" s="111" t="s">
        <v>1398</v>
      </c>
      <c r="H5296" s="111" t="s">
        <v>117</v>
      </c>
      <c r="I5296" s="111" t="s">
        <v>1436</v>
      </c>
      <c r="J5296" s="112">
        <v>60</v>
      </c>
      <c r="K5296" s="112">
        <v>1176</v>
      </c>
      <c r="L5296" s="112">
        <v>70560</v>
      </c>
      <c r="M5296" s="112">
        <v>2.8</v>
      </c>
      <c r="N5296" s="112">
        <v>168</v>
      </c>
      <c r="O5296" s="112">
        <v>0</v>
      </c>
      <c r="P5296" s="112">
        <v>0</v>
      </c>
      <c r="Q5296" s="112">
        <v>1178.8</v>
      </c>
      <c r="R5296" s="112">
        <v>70728</v>
      </c>
      <c r="S5296" s="111" t="s">
        <v>1386</v>
      </c>
    </row>
    <row r="5297" spans="1:19">
      <c r="A5297" s="111" t="s">
        <v>5415</v>
      </c>
      <c r="B5297" s="143">
        <v>44363</v>
      </c>
      <c r="C5297" s="111" t="s">
        <v>5416</v>
      </c>
      <c r="D5297" s="143">
        <v>44363</v>
      </c>
      <c r="E5297" s="111" t="s">
        <v>1387</v>
      </c>
      <c r="F5297" s="111" t="s">
        <v>53</v>
      </c>
      <c r="G5297" s="111" t="s">
        <v>1026</v>
      </c>
      <c r="H5297" s="111" t="s">
        <v>54</v>
      </c>
      <c r="I5297" s="111" t="s">
        <v>1338</v>
      </c>
      <c r="J5297" s="112">
        <v>40</v>
      </c>
      <c r="K5297" s="112">
        <v>1186</v>
      </c>
      <c r="L5297" s="112">
        <v>47440</v>
      </c>
      <c r="M5297" s="112">
        <v>2.8237999999999999</v>
      </c>
      <c r="N5297" s="112">
        <v>112.952</v>
      </c>
      <c r="O5297" s="112">
        <v>0</v>
      </c>
      <c r="P5297" s="112">
        <v>0</v>
      </c>
      <c r="Q5297" s="112">
        <v>1188.8237999999999</v>
      </c>
      <c r="R5297" s="112">
        <v>47552.951999999997</v>
      </c>
      <c r="S5297" s="111" t="s">
        <v>1386</v>
      </c>
    </row>
    <row r="5298" spans="1:19">
      <c r="A5298" s="111" t="s">
        <v>5415</v>
      </c>
      <c r="B5298" s="143">
        <v>44363</v>
      </c>
      <c r="C5298" s="111" t="s">
        <v>5416</v>
      </c>
      <c r="D5298" s="143">
        <v>44363</v>
      </c>
      <c r="E5298" s="111" t="s">
        <v>1387</v>
      </c>
      <c r="F5298" s="111" t="s">
        <v>53</v>
      </c>
      <c r="G5298" s="111" t="s">
        <v>1026</v>
      </c>
      <c r="H5298" s="111" t="s">
        <v>54</v>
      </c>
      <c r="I5298" s="111" t="s">
        <v>1436</v>
      </c>
      <c r="J5298" s="112">
        <v>40</v>
      </c>
      <c r="K5298" s="112">
        <v>1176</v>
      </c>
      <c r="L5298" s="112">
        <v>47040</v>
      </c>
      <c r="M5298" s="112">
        <v>2.8</v>
      </c>
      <c r="N5298" s="112">
        <v>112</v>
      </c>
      <c r="O5298" s="112">
        <v>0</v>
      </c>
      <c r="P5298" s="112">
        <v>0</v>
      </c>
      <c r="Q5298" s="112">
        <v>1178.8</v>
      </c>
      <c r="R5298" s="112">
        <v>47152</v>
      </c>
      <c r="S5298" s="111" t="s">
        <v>1386</v>
      </c>
    </row>
    <row r="5299" spans="1:19">
      <c r="A5299" s="111" t="s">
        <v>5415</v>
      </c>
      <c r="B5299" s="143">
        <v>44363</v>
      </c>
      <c r="C5299" s="111" t="s">
        <v>5416</v>
      </c>
      <c r="D5299" s="143">
        <v>44363</v>
      </c>
      <c r="E5299" s="111" t="s">
        <v>1387</v>
      </c>
      <c r="F5299" s="111" t="s">
        <v>53</v>
      </c>
      <c r="G5299" s="111" t="s">
        <v>1026</v>
      </c>
      <c r="H5299" s="111" t="s">
        <v>54</v>
      </c>
      <c r="I5299" s="111" t="s">
        <v>1367</v>
      </c>
      <c r="J5299" s="112">
        <v>5</v>
      </c>
      <c r="K5299" s="112">
        <v>7760</v>
      </c>
      <c r="L5299" s="112">
        <v>38800</v>
      </c>
      <c r="M5299" s="112">
        <v>18.476199999999999</v>
      </c>
      <c r="N5299" s="112">
        <v>92.381</v>
      </c>
      <c r="O5299" s="112">
        <v>0</v>
      </c>
      <c r="P5299" s="112">
        <v>0</v>
      </c>
      <c r="Q5299" s="112">
        <v>7778.4762000000001</v>
      </c>
      <c r="R5299" s="112">
        <v>38892.381000000001</v>
      </c>
      <c r="S5299" s="111" t="s">
        <v>1386</v>
      </c>
    </row>
    <row r="5300" spans="1:19">
      <c r="A5300" s="111" t="s">
        <v>5415</v>
      </c>
      <c r="B5300" s="143">
        <v>44363</v>
      </c>
      <c r="C5300" s="111" t="s">
        <v>5416</v>
      </c>
      <c r="D5300" s="143">
        <v>44363</v>
      </c>
      <c r="E5300" s="111" t="s">
        <v>1387</v>
      </c>
      <c r="F5300" s="111" t="s">
        <v>53</v>
      </c>
      <c r="G5300" s="111" t="s">
        <v>1026</v>
      </c>
      <c r="H5300" s="111" t="s">
        <v>54</v>
      </c>
      <c r="I5300" s="111" t="s">
        <v>1283</v>
      </c>
      <c r="J5300" s="112">
        <v>40</v>
      </c>
      <c r="K5300" s="112">
        <v>1244</v>
      </c>
      <c r="L5300" s="112">
        <v>49760</v>
      </c>
      <c r="M5300" s="112">
        <v>2.9619</v>
      </c>
      <c r="N5300" s="112">
        <v>118.476</v>
      </c>
      <c r="O5300" s="112">
        <v>0</v>
      </c>
      <c r="P5300" s="112">
        <v>0</v>
      </c>
      <c r="Q5300" s="112">
        <v>1246.9619</v>
      </c>
      <c r="R5300" s="112">
        <v>49878.476000000002</v>
      </c>
      <c r="S5300" s="111" t="s">
        <v>1386</v>
      </c>
    </row>
    <row r="5301" spans="1:19">
      <c r="A5301" s="111" t="s">
        <v>5415</v>
      </c>
      <c r="B5301" s="143">
        <v>44363</v>
      </c>
      <c r="C5301" s="111" t="s">
        <v>5416</v>
      </c>
      <c r="D5301" s="143">
        <v>44363</v>
      </c>
      <c r="E5301" s="111" t="s">
        <v>1387</v>
      </c>
      <c r="F5301" s="111" t="s">
        <v>53</v>
      </c>
      <c r="G5301" s="111" t="s">
        <v>1026</v>
      </c>
      <c r="H5301" s="111" t="s">
        <v>54</v>
      </c>
      <c r="I5301" s="111" t="s">
        <v>1315</v>
      </c>
      <c r="J5301" s="112">
        <v>5</v>
      </c>
      <c r="K5301" s="112">
        <v>7227</v>
      </c>
      <c r="L5301" s="112">
        <v>36135</v>
      </c>
      <c r="M5301" s="112">
        <v>17.207100000000001</v>
      </c>
      <c r="N5301" s="112">
        <v>86.035499999999999</v>
      </c>
      <c r="O5301" s="112">
        <v>0</v>
      </c>
      <c r="P5301" s="112">
        <v>0</v>
      </c>
      <c r="Q5301" s="112">
        <v>7244.2070999999996</v>
      </c>
      <c r="R5301" s="112">
        <v>36221.035499999998</v>
      </c>
      <c r="S5301" s="111" t="s">
        <v>1386</v>
      </c>
    </row>
    <row r="5302" spans="1:19">
      <c r="A5302" s="111" t="s">
        <v>5417</v>
      </c>
      <c r="B5302" s="143">
        <v>44363</v>
      </c>
      <c r="C5302" s="111" t="s">
        <v>5418</v>
      </c>
      <c r="D5302" s="143">
        <v>44363</v>
      </c>
      <c r="E5302" s="111" t="s">
        <v>1387</v>
      </c>
      <c r="F5302" s="111" t="s">
        <v>110</v>
      </c>
      <c r="G5302" s="111" t="s">
        <v>1071</v>
      </c>
      <c r="H5302" s="111" t="s">
        <v>117</v>
      </c>
      <c r="I5302" s="111" t="s">
        <v>1308</v>
      </c>
      <c r="J5302" s="112">
        <v>30</v>
      </c>
      <c r="K5302" s="112">
        <v>9850</v>
      </c>
      <c r="L5302" s="112">
        <v>295500</v>
      </c>
      <c r="M5302" s="112">
        <v>23.452400000000001</v>
      </c>
      <c r="N5302" s="112">
        <v>703.572</v>
      </c>
      <c r="O5302" s="112">
        <v>0</v>
      </c>
      <c r="P5302" s="112">
        <v>0</v>
      </c>
      <c r="Q5302" s="112">
        <v>9873.4524000000001</v>
      </c>
      <c r="R5302" s="112">
        <v>296203.57199999999</v>
      </c>
      <c r="S5302" s="111" t="s">
        <v>1386</v>
      </c>
    </row>
    <row r="5303" spans="1:19">
      <c r="A5303" s="111" t="s">
        <v>5419</v>
      </c>
      <c r="B5303" s="143">
        <v>44363</v>
      </c>
      <c r="C5303" s="111" t="s">
        <v>5420</v>
      </c>
      <c r="D5303" s="143">
        <v>44363</v>
      </c>
      <c r="E5303" s="111" t="s">
        <v>1387</v>
      </c>
      <c r="F5303" s="111" t="s">
        <v>1378</v>
      </c>
      <c r="G5303" s="111" t="s">
        <v>117</v>
      </c>
      <c r="H5303" s="111" t="s">
        <v>117</v>
      </c>
      <c r="I5303" s="111" t="s">
        <v>1334</v>
      </c>
      <c r="J5303" s="112">
        <v>40</v>
      </c>
      <c r="K5303" s="112">
        <v>1400</v>
      </c>
      <c r="L5303" s="112">
        <v>56000</v>
      </c>
      <c r="M5303" s="112">
        <v>3.3332999999999999</v>
      </c>
      <c r="N5303" s="112">
        <v>133.33199999999999</v>
      </c>
      <c r="O5303" s="112">
        <v>0</v>
      </c>
      <c r="P5303" s="112">
        <v>0</v>
      </c>
      <c r="Q5303" s="112">
        <v>1403.3333</v>
      </c>
      <c r="R5303" s="112">
        <v>56133.332000000002</v>
      </c>
      <c r="S5303" s="111" t="s">
        <v>1386</v>
      </c>
    </row>
    <row r="5304" spans="1:19">
      <c r="A5304" s="111" t="s">
        <v>5419</v>
      </c>
      <c r="B5304" s="143">
        <v>44363</v>
      </c>
      <c r="C5304" s="111" t="s">
        <v>5420</v>
      </c>
      <c r="D5304" s="143">
        <v>44363</v>
      </c>
      <c r="E5304" s="111" t="s">
        <v>1387</v>
      </c>
      <c r="F5304" s="111" t="s">
        <v>1378</v>
      </c>
      <c r="G5304" s="111" t="s">
        <v>117</v>
      </c>
      <c r="H5304" s="111" t="s">
        <v>117</v>
      </c>
      <c r="I5304" s="111" t="s">
        <v>1286</v>
      </c>
      <c r="J5304" s="112">
        <v>40</v>
      </c>
      <c r="K5304" s="112">
        <v>1361</v>
      </c>
      <c r="L5304" s="112">
        <v>54440</v>
      </c>
      <c r="M5304" s="112">
        <v>3.2404999999999999</v>
      </c>
      <c r="N5304" s="112">
        <v>129.62</v>
      </c>
      <c r="O5304" s="112">
        <v>0</v>
      </c>
      <c r="P5304" s="112">
        <v>0</v>
      </c>
      <c r="Q5304" s="112">
        <v>1364.2405000000001</v>
      </c>
      <c r="R5304" s="112">
        <v>54569.62</v>
      </c>
      <c r="S5304" s="111" t="s">
        <v>1386</v>
      </c>
    </row>
    <row r="5305" spans="1:19">
      <c r="A5305" s="111" t="s">
        <v>5421</v>
      </c>
      <c r="B5305" s="143">
        <v>44363</v>
      </c>
      <c r="C5305" s="111" t="s">
        <v>5422</v>
      </c>
      <c r="D5305" s="143">
        <v>44363</v>
      </c>
      <c r="E5305" s="111" t="s">
        <v>1387</v>
      </c>
      <c r="F5305" s="111" t="s">
        <v>878</v>
      </c>
      <c r="G5305" s="111" t="s">
        <v>1399</v>
      </c>
      <c r="H5305" s="111" t="s">
        <v>117</v>
      </c>
      <c r="I5305" s="111" t="s">
        <v>1436</v>
      </c>
      <c r="J5305" s="112">
        <v>120</v>
      </c>
      <c r="K5305" s="112">
        <v>1176</v>
      </c>
      <c r="L5305" s="112">
        <v>141120</v>
      </c>
      <c r="M5305" s="112">
        <v>2.8</v>
      </c>
      <c r="N5305" s="112">
        <v>336</v>
      </c>
      <c r="O5305" s="112">
        <v>0</v>
      </c>
      <c r="P5305" s="112">
        <v>0</v>
      </c>
      <c r="Q5305" s="112">
        <v>1178.8</v>
      </c>
      <c r="R5305" s="112">
        <v>141456</v>
      </c>
      <c r="S5305" s="111" t="s">
        <v>1386</v>
      </c>
    </row>
    <row r="5306" spans="1:19">
      <c r="A5306" s="111" t="s">
        <v>5421</v>
      </c>
      <c r="B5306" s="143">
        <v>44363</v>
      </c>
      <c r="C5306" s="111" t="s">
        <v>5422</v>
      </c>
      <c r="D5306" s="143">
        <v>44363</v>
      </c>
      <c r="E5306" s="111" t="s">
        <v>1387</v>
      </c>
      <c r="F5306" s="111" t="s">
        <v>878</v>
      </c>
      <c r="G5306" s="111" t="s">
        <v>1399</v>
      </c>
      <c r="H5306" s="111" t="s">
        <v>117</v>
      </c>
      <c r="I5306" s="111" t="s">
        <v>1308</v>
      </c>
      <c r="J5306" s="112">
        <v>1</v>
      </c>
      <c r="K5306" s="112">
        <v>9850</v>
      </c>
      <c r="L5306" s="112">
        <v>9850</v>
      </c>
      <c r="M5306" s="112">
        <v>23.452400000000001</v>
      </c>
      <c r="N5306" s="112">
        <v>23.452400000000001</v>
      </c>
      <c r="O5306" s="112">
        <v>0</v>
      </c>
      <c r="P5306" s="112">
        <v>0</v>
      </c>
      <c r="Q5306" s="112">
        <v>9873.4524000000001</v>
      </c>
      <c r="R5306" s="112">
        <v>9873.4524000000001</v>
      </c>
      <c r="S5306" s="111" t="s">
        <v>1386</v>
      </c>
    </row>
    <row r="5307" spans="1:19">
      <c r="A5307" s="111" t="s">
        <v>5423</v>
      </c>
      <c r="B5307" s="143">
        <v>44363</v>
      </c>
      <c r="C5307" s="111" t="s">
        <v>5424</v>
      </c>
      <c r="D5307" s="143">
        <v>44363</v>
      </c>
      <c r="E5307" s="111" t="s">
        <v>1387</v>
      </c>
      <c r="F5307" s="111" t="s">
        <v>11</v>
      </c>
      <c r="G5307" s="111" t="s">
        <v>1399</v>
      </c>
      <c r="H5307" s="111" t="s">
        <v>117</v>
      </c>
      <c r="I5307" s="111" t="s">
        <v>1126</v>
      </c>
      <c r="J5307" s="112">
        <v>2</v>
      </c>
      <c r="K5307" s="112">
        <v>9045</v>
      </c>
      <c r="L5307" s="112">
        <v>18090</v>
      </c>
      <c r="M5307" s="112">
        <v>21.535699999999999</v>
      </c>
      <c r="N5307" s="112">
        <v>43.071399999999997</v>
      </c>
      <c r="O5307" s="112">
        <v>0</v>
      </c>
      <c r="P5307" s="112">
        <v>0</v>
      </c>
      <c r="Q5307" s="112">
        <v>9066.5357000000004</v>
      </c>
      <c r="R5307" s="112">
        <v>18133.071400000001</v>
      </c>
      <c r="S5307" s="111" t="s">
        <v>1386</v>
      </c>
    </row>
    <row r="5308" spans="1:19">
      <c r="A5308" s="111" t="s">
        <v>5423</v>
      </c>
      <c r="B5308" s="143">
        <v>44363</v>
      </c>
      <c r="C5308" s="111" t="s">
        <v>5424</v>
      </c>
      <c r="D5308" s="143">
        <v>44363</v>
      </c>
      <c r="E5308" s="111" t="s">
        <v>1387</v>
      </c>
      <c r="F5308" s="111" t="s">
        <v>11</v>
      </c>
      <c r="G5308" s="111" t="s">
        <v>1399</v>
      </c>
      <c r="H5308" s="111" t="s">
        <v>117</v>
      </c>
      <c r="I5308" s="111" t="s">
        <v>1436</v>
      </c>
      <c r="J5308" s="112">
        <v>120</v>
      </c>
      <c r="K5308" s="112">
        <v>1176</v>
      </c>
      <c r="L5308" s="112">
        <v>141120</v>
      </c>
      <c r="M5308" s="112">
        <v>2.8</v>
      </c>
      <c r="N5308" s="112">
        <v>336</v>
      </c>
      <c r="O5308" s="112">
        <v>0</v>
      </c>
      <c r="P5308" s="112">
        <v>0</v>
      </c>
      <c r="Q5308" s="112">
        <v>1178.8</v>
      </c>
      <c r="R5308" s="112">
        <v>141456</v>
      </c>
      <c r="S5308" s="111" t="s">
        <v>1386</v>
      </c>
    </row>
    <row r="5309" spans="1:19" ht="25.5">
      <c r="A5309" s="111" t="s">
        <v>5423</v>
      </c>
      <c r="B5309" s="143">
        <v>44363</v>
      </c>
      <c r="C5309" s="111" t="s">
        <v>5424</v>
      </c>
      <c r="D5309" s="143">
        <v>44363</v>
      </c>
      <c r="E5309" s="111" t="s">
        <v>1387</v>
      </c>
      <c r="F5309" s="111" t="s">
        <v>11</v>
      </c>
      <c r="G5309" s="111" t="s">
        <v>1399</v>
      </c>
      <c r="H5309" s="111" t="s">
        <v>117</v>
      </c>
      <c r="I5309" s="111" t="s">
        <v>1379</v>
      </c>
      <c r="J5309" s="112">
        <v>10</v>
      </c>
      <c r="K5309" s="112">
        <v>9035</v>
      </c>
      <c r="L5309" s="112">
        <v>90350</v>
      </c>
      <c r="M5309" s="112">
        <v>21.511900000000001</v>
      </c>
      <c r="N5309" s="112">
        <v>215.119</v>
      </c>
      <c r="O5309" s="112">
        <v>0</v>
      </c>
      <c r="P5309" s="112">
        <v>0</v>
      </c>
      <c r="Q5309" s="112">
        <v>9056.5118999999995</v>
      </c>
      <c r="R5309" s="112">
        <v>90565.119000000006</v>
      </c>
      <c r="S5309" s="111" t="s">
        <v>1386</v>
      </c>
    </row>
    <row r="5310" spans="1:19">
      <c r="A5310" s="111" t="s">
        <v>5423</v>
      </c>
      <c r="B5310" s="143">
        <v>44363</v>
      </c>
      <c r="C5310" s="111" t="s">
        <v>5424</v>
      </c>
      <c r="D5310" s="143">
        <v>44363</v>
      </c>
      <c r="E5310" s="111" t="s">
        <v>1387</v>
      </c>
      <c r="F5310" s="111" t="s">
        <v>11</v>
      </c>
      <c r="G5310" s="111" t="s">
        <v>1399</v>
      </c>
      <c r="H5310" s="111" t="s">
        <v>117</v>
      </c>
      <c r="I5310" s="111" t="s">
        <v>1308</v>
      </c>
      <c r="J5310" s="112">
        <v>5</v>
      </c>
      <c r="K5310" s="112">
        <v>9850</v>
      </c>
      <c r="L5310" s="112">
        <v>49250</v>
      </c>
      <c r="M5310" s="112">
        <v>23.452400000000001</v>
      </c>
      <c r="N5310" s="112">
        <v>117.262</v>
      </c>
      <c r="O5310" s="112">
        <v>0</v>
      </c>
      <c r="P5310" s="112">
        <v>0</v>
      </c>
      <c r="Q5310" s="112">
        <v>9873.4524000000001</v>
      </c>
      <c r="R5310" s="112">
        <v>49367.262000000002</v>
      </c>
      <c r="S5310" s="111" t="s">
        <v>1386</v>
      </c>
    </row>
    <row r="5311" spans="1:19">
      <c r="A5311" s="111" t="s">
        <v>5423</v>
      </c>
      <c r="B5311" s="143">
        <v>44363</v>
      </c>
      <c r="C5311" s="111" t="s">
        <v>5424</v>
      </c>
      <c r="D5311" s="143">
        <v>44363</v>
      </c>
      <c r="E5311" s="111" t="s">
        <v>1387</v>
      </c>
      <c r="F5311" s="111" t="s">
        <v>11</v>
      </c>
      <c r="G5311" s="111" t="s">
        <v>1399</v>
      </c>
      <c r="H5311" s="111" t="s">
        <v>117</v>
      </c>
      <c r="I5311" s="111" t="s">
        <v>1127</v>
      </c>
      <c r="J5311" s="112">
        <v>100</v>
      </c>
      <c r="K5311" s="112">
        <v>1419</v>
      </c>
      <c r="L5311" s="112">
        <v>141900</v>
      </c>
      <c r="M5311" s="112">
        <v>3.3786</v>
      </c>
      <c r="N5311" s="112">
        <v>337.86</v>
      </c>
      <c r="O5311" s="112">
        <v>0</v>
      </c>
      <c r="P5311" s="112">
        <v>0</v>
      </c>
      <c r="Q5311" s="112">
        <v>1422.3786</v>
      </c>
      <c r="R5311" s="112">
        <v>142237.85999999999</v>
      </c>
      <c r="S5311" s="111" t="s">
        <v>1386</v>
      </c>
    </row>
    <row r="5312" spans="1:19">
      <c r="A5312" s="111" t="s">
        <v>5425</v>
      </c>
      <c r="B5312" s="143">
        <v>44363</v>
      </c>
      <c r="C5312" s="111" t="s">
        <v>5426</v>
      </c>
      <c r="D5312" s="143">
        <v>44363</v>
      </c>
      <c r="E5312" s="111" t="s">
        <v>1387</v>
      </c>
      <c r="F5312" s="111" t="s">
        <v>8</v>
      </c>
      <c r="G5312" s="111" t="s">
        <v>1019</v>
      </c>
      <c r="H5312" s="111" t="s">
        <v>117</v>
      </c>
      <c r="I5312" s="111" t="s">
        <v>1315</v>
      </c>
      <c r="J5312" s="112">
        <v>20</v>
      </c>
      <c r="K5312" s="112">
        <v>7227</v>
      </c>
      <c r="L5312" s="112">
        <v>144540</v>
      </c>
      <c r="M5312" s="112">
        <v>17.207100000000001</v>
      </c>
      <c r="N5312" s="112">
        <v>344.142</v>
      </c>
      <c r="O5312" s="112">
        <v>0</v>
      </c>
      <c r="P5312" s="112">
        <v>0</v>
      </c>
      <c r="Q5312" s="112">
        <v>7244.2070999999996</v>
      </c>
      <c r="R5312" s="112">
        <v>144884.14199999999</v>
      </c>
      <c r="S5312" s="111" t="s">
        <v>1386</v>
      </c>
    </row>
    <row r="5313" spans="1:19">
      <c r="A5313" s="111" t="s">
        <v>5425</v>
      </c>
      <c r="B5313" s="143">
        <v>44363</v>
      </c>
      <c r="C5313" s="111" t="s">
        <v>5426</v>
      </c>
      <c r="D5313" s="143">
        <v>44363</v>
      </c>
      <c r="E5313" s="111" t="s">
        <v>1387</v>
      </c>
      <c r="F5313" s="111" t="s">
        <v>8</v>
      </c>
      <c r="G5313" s="111" t="s">
        <v>1019</v>
      </c>
      <c r="H5313" s="111" t="s">
        <v>117</v>
      </c>
      <c r="I5313" s="111" t="s">
        <v>1126</v>
      </c>
      <c r="J5313" s="112">
        <v>10</v>
      </c>
      <c r="K5313" s="112">
        <v>9045</v>
      </c>
      <c r="L5313" s="112">
        <v>90450</v>
      </c>
      <c r="M5313" s="112">
        <v>21.535699999999999</v>
      </c>
      <c r="N5313" s="112">
        <v>215.357</v>
      </c>
      <c r="O5313" s="112">
        <v>0</v>
      </c>
      <c r="P5313" s="112">
        <v>0</v>
      </c>
      <c r="Q5313" s="112">
        <v>9066.5357000000004</v>
      </c>
      <c r="R5313" s="112">
        <v>90665.357000000004</v>
      </c>
      <c r="S5313" s="111" t="s">
        <v>1386</v>
      </c>
    </row>
    <row r="5314" spans="1:19">
      <c r="A5314" s="111" t="s">
        <v>5425</v>
      </c>
      <c r="B5314" s="143">
        <v>44363</v>
      </c>
      <c r="C5314" s="111" t="s">
        <v>5426</v>
      </c>
      <c r="D5314" s="143">
        <v>44363</v>
      </c>
      <c r="E5314" s="111" t="s">
        <v>1387</v>
      </c>
      <c r="F5314" s="111" t="s">
        <v>8</v>
      </c>
      <c r="G5314" s="111" t="s">
        <v>1019</v>
      </c>
      <c r="H5314" s="111" t="s">
        <v>117</v>
      </c>
      <c r="I5314" s="111" t="s">
        <v>1308</v>
      </c>
      <c r="J5314" s="112">
        <v>10</v>
      </c>
      <c r="K5314" s="112">
        <v>9850</v>
      </c>
      <c r="L5314" s="112">
        <v>98500</v>
      </c>
      <c r="M5314" s="112">
        <v>23.452400000000001</v>
      </c>
      <c r="N5314" s="112">
        <v>234.524</v>
      </c>
      <c r="O5314" s="112">
        <v>0</v>
      </c>
      <c r="P5314" s="112">
        <v>0</v>
      </c>
      <c r="Q5314" s="112">
        <v>9873.4524000000001</v>
      </c>
      <c r="R5314" s="112">
        <v>98734.524000000005</v>
      </c>
      <c r="S5314" s="111" t="s">
        <v>1386</v>
      </c>
    </row>
    <row r="5315" spans="1:19">
      <c r="A5315" s="111" t="s">
        <v>5427</v>
      </c>
      <c r="B5315" s="143">
        <v>44363</v>
      </c>
      <c r="C5315" s="111" t="s">
        <v>5428</v>
      </c>
      <c r="D5315" s="143">
        <v>44363</v>
      </c>
      <c r="E5315" s="111" t="s">
        <v>1387</v>
      </c>
      <c r="F5315" s="111" t="s">
        <v>56</v>
      </c>
      <c r="G5315" s="111" t="s">
        <v>57</v>
      </c>
      <c r="H5315" s="111" t="s">
        <v>54</v>
      </c>
      <c r="I5315" s="111" t="s">
        <v>1308</v>
      </c>
      <c r="J5315" s="112">
        <v>2</v>
      </c>
      <c r="K5315" s="112">
        <v>9850</v>
      </c>
      <c r="L5315" s="112">
        <v>19700</v>
      </c>
      <c r="M5315" s="112">
        <v>23.452400000000001</v>
      </c>
      <c r="N5315" s="112">
        <v>46.904800000000002</v>
      </c>
      <c r="O5315" s="112">
        <v>0</v>
      </c>
      <c r="P5315" s="112">
        <v>0</v>
      </c>
      <c r="Q5315" s="112">
        <v>9873.4524000000001</v>
      </c>
      <c r="R5315" s="112">
        <v>19746.9048</v>
      </c>
      <c r="S5315" s="111" t="s">
        <v>1386</v>
      </c>
    </row>
    <row r="5316" spans="1:19">
      <c r="A5316" s="111" t="s">
        <v>5427</v>
      </c>
      <c r="B5316" s="143">
        <v>44363</v>
      </c>
      <c r="C5316" s="111" t="s">
        <v>5428</v>
      </c>
      <c r="D5316" s="143">
        <v>44363</v>
      </c>
      <c r="E5316" s="111" t="s">
        <v>1387</v>
      </c>
      <c r="F5316" s="111" t="s">
        <v>56</v>
      </c>
      <c r="G5316" s="111" t="s">
        <v>57</v>
      </c>
      <c r="H5316" s="111" t="s">
        <v>54</v>
      </c>
      <c r="I5316" s="111" t="s">
        <v>1367</v>
      </c>
      <c r="J5316" s="112">
        <v>5</v>
      </c>
      <c r="K5316" s="112">
        <v>7760</v>
      </c>
      <c r="L5316" s="112">
        <v>38800</v>
      </c>
      <c r="M5316" s="112">
        <v>18.476199999999999</v>
      </c>
      <c r="N5316" s="112">
        <v>92.381</v>
      </c>
      <c r="O5316" s="112">
        <v>0</v>
      </c>
      <c r="P5316" s="112">
        <v>0</v>
      </c>
      <c r="Q5316" s="112">
        <v>7778.4762000000001</v>
      </c>
      <c r="R5316" s="112">
        <v>38892.381000000001</v>
      </c>
      <c r="S5316" s="111" t="s">
        <v>1386</v>
      </c>
    </row>
    <row r="5317" spans="1:19" ht="25.5">
      <c r="A5317" s="111" t="s">
        <v>5427</v>
      </c>
      <c r="B5317" s="143">
        <v>44363</v>
      </c>
      <c r="C5317" s="111" t="s">
        <v>5428</v>
      </c>
      <c r="D5317" s="143">
        <v>44363</v>
      </c>
      <c r="E5317" s="111" t="s">
        <v>1387</v>
      </c>
      <c r="F5317" s="111" t="s">
        <v>56</v>
      </c>
      <c r="G5317" s="111" t="s">
        <v>57</v>
      </c>
      <c r="H5317" s="111" t="s">
        <v>54</v>
      </c>
      <c r="I5317" s="111" t="s">
        <v>1379</v>
      </c>
      <c r="J5317" s="112">
        <v>3</v>
      </c>
      <c r="K5317" s="112">
        <v>9035</v>
      </c>
      <c r="L5317" s="112">
        <v>27105</v>
      </c>
      <c r="M5317" s="112">
        <v>21.511900000000001</v>
      </c>
      <c r="N5317" s="112">
        <v>64.535700000000006</v>
      </c>
      <c r="O5317" s="112">
        <v>0</v>
      </c>
      <c r="P5317" s="112">
        <v>0</v>
      </c>
      <c r="Q5317" s="112">
        <v>9056.5118999999995</v>
      </c>
      <c r="R5317" s="112">
        <v>27169.5357</v>
      </c>
      <c r="S5317" s="111" t="s">
        <v>1386</v>
      </c>
    </row>
    <row r="5318" spans="1:19" ht="25.5">
      <c r="A5318" s="111" t="s">
        <v>5427</v>
      </c>
      <c r="B5318" s="143">
        <v>44363</v>
      </c>
      <c r="C5318" s="111" t="s">
        <v>5428</v>
      </c>
      <c r="D5318" s="143">
        <v>44363</v>
      </c>
      <c r="E5318" s="111" t="s">
        <v>1387</v>
      </c>
      <c r="F5318" s="111" t="s">
        <v>56</v>
      </c>
      <c r="G5318" s="111" t="s">
        <v>57</v>
      </c>
      <c r="H5318" s="111" t="s">
        <v>54</v>
      </c>
      <c r="I5318" s="111" t="s">
        <v>3349</v>
      </c>
      <c r="J5318" s="112">
        <v>2</v>
      </c>
      <c r="K5318" s="112">
        <v>9950</v>
      </c>
      <c r="L5318" s="112">
        <v>19900</v>
      </c>
      <c r="M5318" s="112">
        <v>23.6905</v>
      </c>
      <c r="N5318" s="112">
        <v>47.381</v>
      </c>
      <c r="O5318" s="112">
        <v>0</v>
      </c>
      <c r="P5318" s="112">
        <v>0</v>
      </c>
      <c r="Q5318" s="112">
        <v>9973.6905000000006</v>
      </c>
      <c r="R5318" s="112">
        <v>19947.381000000001</v>
      </c>
      <c r="S5318" s="111" t="s">
        <v>1386</v>
      </c>
    </row>
    <row r="5319" spans="1:19" ht="25.5">
      <c r="A5319" s="111" t="s">
        <v>5429</v>
      </c>
      <c r="B5319" s="143">
        <v>44363</v>
      </c>
      <c r="C5319" s="111" t="s">
        <v>5430</v>
      </c>
      <c r="D5319" s="143">
        <v>44363</v>
      </c>
      <c r="E5319" s="111" t="s">
        <v>1387</v>
      </c>
      <c r="F5319" s="111" t="s">
        <v>63</v>
      </c>
      <c r="G5319" s="111" t="s">
        <v>1396</v>
      </c>
      <c r="H5319" s="111" t="s">
        <v>54</v>
      </c>
      <c r="I5319" s="111" t="s">
        <v>1379</v>
      </c>
      <c r="J5319" s="112">
        <v>5</v>
      </c>
      <c r="K5319" s="112">
        <v>9035</v>
      </c>
      <c r="L5319" s="112">
        <v>45175</v>
      </c>
      <c r="M5319" s="112">
        <v>21.511900000000001</v>
      </c>
      <c r="N5319" s="112">
        <v>107.5595</v>
      </c>
      <c r="O5319" s="112">
        <v>0</v>
      </c>
      <c r="P5319" s="112">
        <v>0</v>
      </c>
      <c r="Q5319" s="112">
        <v>9056.5118999999995</v>
      </c>
      <c r="R5319" s="112">
        <v>45282.559500000003</v>
      </c>
      <c r="S5319" s="111" t="s">
        <v>1386</v>
      </c>
    </row>
    <row r="5320" spans="1:19">
      <c r="A5320" s="111" t="s">
        <v>5429</v>
      </c>
      <c r="B5320" s="143">
        <v>44363</v>
      </c>
      <c r="C5320" s="111" t="s">
        <v>5430</v>
      </c>
      <c r="D5320" s="143">
        <v>44363</v>
      </c>
      <c r="E5320" s="111" t="s">
        <v>1387</v>
      </c>
      <c r="F5320" s="111" t="s">
        <v>63</v>
      </c>
      <c r="G5320" s="111" t="s">
        <v>1396</v>
      </c>
      <c r="H5320" s="111" t="s">
        <v>54</v>
      </c>
      <c r="I5320" s="111" t="s">
        <v>1126</v>
      </c>
      <c r="J5320" s="112">
        <v>10</v>
      </c>
      <c r="K5320" s="112">
        <v>9045</v>
      </c>
      <c r="L5320" s="112">
        <v>90450</v>
      </c>
      <c r="M5320" s="112">
        <v>21.535699999999999</v>
      </c>
      <c r="N5320" s="112">
        <v>215.357</v>
      </c>
      <c r="O5320" s="112">
        <v>0</v>
      </c>
      <c r="P5320" s="112">
        <v>0</v>
      </c>
      <c r="Q5320" s="112">
        <v>9066.5357000000004</v>
      </c>
      <c r="R5320" s="112">
        <v>90665.357000000004</v>
      </c>
      <c r="S5320" s="111" t="s">
        <v>1386</v>
      </c>
    </row>
    <row r="5321" spans="1:19">
      <c r="A5321" s="111" t="s">
        <v>5429</v>
      </c>
      <c r="B5321" s="143">
        <v>44363</v>
      </c>
      <c r="C5321" s="111" t="s">
        <v>5430</v>
      </c>
      <c r="D5321" s="143">
        <v>44363</v>
      </c>
      <c r="E5321" s="111" t="s">
        <v>1387</v>
      </c>
      <c r="F5321" s="111" t="s">
        <v>63</v>
      </c>
      <c r="G5321" s="111" t="s">
        <v>1396</v>
      </c>
      <c r="H5321" s="111" t="s">
        <v>54</v>
      </c>
      <c r="I5321" s="111" t="s">
        <v>1436</v>
      </c>
      <c r="J5321" s="112">
        <v>60</v>
      </c>
      <c r="K5321" s="112">
        <v>1176</v>
      </c>
      <c r="L5321" s="112">
        <v>70560</v>
      </c>
      <c r="M5321" s="112">
        <v>2.8</v>
      </c>
      <c r="N5321" s="112">
        <v>168</v>
      </c>
      <c r="O5321" s="112">
        <v>0</v>
      </c>
      <c r="P5321" s="112">
        <v>0</v>
      </c>
      <c r="Q5321" s="112">
        <v>1178.8</v>
      </c>
      <c r="R5321" s="112">
        <v>70728</v>
      </c>
      <c r="S5321" s="111" t="s">
        <v>1386</v>
      </c>
    </row>
    <row r="5322" spans="1:19">
      <c r="A5322" s="111" t="s">
        <v>5429</v>
      </c>
      <c r="B5322" s="143">
        <v>44363</v>
      </c>
      <c r="C5322" s="111" t="s">
        <v>5430</v>
      </c>
      <c r="D5322" s="143">
        <v>44363</v>
      </c>
      <c r="E5322" s="111" t="s">
        <v>1387</v>
      </c>
      <c r="F5322" s="111" t="s">
        <v>63</v>
      </c>
      <c r="G5322" s="111" t="s">
        <v>1396</v>
      </c>
      <c r="H5322" s="111" t="s">
        <v>54</v>
      </c>
      <c r="I5322" s="111" t="s">
        <v>1286</v>
      </c>
      <c r="J5322" s="112">
        <v>60</v>
      </c>
      <c r="K5322" s="112">
        <v>1361</v>
      </c>
      <c r="L5322" s="112">
        <v>81660</v>
      </c>
      <c r="M5322" s="112">
        <v>3.2404999999999999</v>
      </c>
      <c r="N5322" s="112">
        <v>194.43</v>
      </c>
      <c r="O5322" s="112">
        <v>0</v>
      </c>
      <c r="P5322" s="112">
        <v>0</v>
      </c>
      <c r="Q5322" s="112">
        <v>1364.2405000000001</v>
      </c>
      <c r="R5322" s="112">
        <v>81854.429999999993</v>
      </c>
      <c r="S5322" s="111" t="s">
        <v>1386</v>
      </c>
    </row>
    <row r="5323" spans="1:19">
      <c r="A5323" s="111" t="s">
        <v>5431</v>
      </c>
      <c r="B5323" s="143">
        <v>44363</v>
      </c>
      <c r="C5323" s="111" t="s">
        <v>5432</v>
      </c>
      <c r="D5323" s="143">
        <v>44363</v>
      </c>
      <c r="E5323" s="111" t="s">
        <v>1387</v>
      </c>
      <c r="F5323" s="111" t="s">
        <v>1352</v>
      </c>
      <c r="G5323" s="111" t="s">
        <v>57</v>
      </c>
      <c r="H5323" s="111" t="s">
        <v>54</v>
      </c>
      <c r="I5323" s="111" t="s">
        <v>1338</v>
      </c>
      <c r="J5323" s="112">
        <v>40</v>
      </c>
      <c r="K5323" s="112">
        <v>1186</v>
      </c>
      <c r="L5323" s="112">
        <v>47440</v>
      </c>
      <c r="M5323" s="112">
        <v>2.8237999999999999</v>
      </c>
      <c r="N5323" s="112">
        <v>112.952</v>
      </c>
      <c r="O5323" s="112">
        <v>0</v>
      </c>
      <c r="P5323" s="112">
        <v>0</v>
      </c>
      <c r="Q5323" s="112">
        <v>1188.8237999999999</v>
      </c>
      <c r="R5323" s="112">
        <v>47552.951999999997</v>
      </c>
      <c r="S5323" s="111" t="s">
        <v>1386</v>
      </c>
    </row>
    <row r="5324" spans="1:19" ht="25.5">
      <c r="A5324" s="111" t="s">
        <v>5431</v>
      </c>
      <c r="B5324" s="143">
        <v>44363</v>
      </c>
      <c r="C5324" s="111" t="s">
        <v>5432</v>
      </c>
      <c r="D5324" s="143">
        <v>44363</v>
      </c>
      <c r="E5324" s="111" t="s">
        <v>1387</v>
      </c>
      <c r="F5324" s="111" t="s">
        <v>1352</v>
      </c>
      <c r="G5324" s="111" t="s">
        <v>57</v>
      </c>
      <c r="H5324" s="111" t="s">
        <v>54</v>
      </c>
      <c r="I5324" s="111" t="s">
        <v>1379</v>
      </c>
      <c r="J5324" s="112">
        <v>3</v>
      </c>
      <c r="K5324" s="112">
        <v>9035</v>
      </c>
      <c r="L5324" s="112">
        <v>27105</v>
      </c>
      <c r="M5324" s="112">
        <v>21.511900000000001</v>
      </c>
      <c r="N5324" s="112">
        <v>64.535700000000006</v>
      </c>
      <c r="O5324" s="112">
        <v>0</v>
      </c>
      <c r="P5324" s="112">
        <v>0</v>
      </c>
      <c r="Q5324" s="112">
        <v>9056.5118999999995</v>
      </c>
      <c r="R5324" s="112">
        <v>27169.5357</v>
      </c>
      <c r="S5324" s="111" t="s">
        <v>1386</v>
      </c>
    </row>
    <row r="5325" spans="1:19">
      <c r="A5325" s="111" t="s">
        <v>5431</v>
      </c>
      <c r="B5325" s="143">
        <v>44363</v>
      </c>
      <c r="C5325" s="111" t="s">
        <v>5432</v>
      </c>
      <c r="D5325" s="143">
        <v>44363</v>
      </c>
      <c r="E5325" s="111" t="s">
        <v>1387</v>
      </c>
      <c r="F5325" s="111" t="s">
        <v>1352</v>
      </c>
      <c r="G5325" s="111" t="s">
        <v>57</v>
      </c>
      <c r="H5325" s="111" t="s">
        <v>54</v>
      </c>
      <c r="I5325" s="111" t="s">
        <v>1436</v>
      </c>
      <c r="J5325" s="112">
        <v>40</v>
      </c>
      <c r="K5325" s="112">
        <v>1176</v>
      </c>
      <c r="L5325" s="112">
        <v>47040</v>
      </c>
      <c r="M5325" s="112">
        <v>2.8</v>
      </c>
      <c r="N5325" s="112">
        <v>112</v>
      </c>
      <c r="O5325" s="112">
        <v>0</v>
      </c>
      <c r="P5325" s="112">
        <v>0</v>
      </c>
      <c r="Q5325" s="112">
        <v>1178.8</v>
      </c>
      <c r="R5325" s="112">
        <v>47152</v>
      </c>
      <c r="S5325" s="111" t="s">
        <v>1386</v>
      </c>
    </row>
    <row r="5326" spans="1:19">
      <c r="A5326" s="111" t="s">
        <v>5433</v>
      </c>
      <c r="B5326" s="143">
        <v>44363</v>
      </c>
      <c r="C5326" s="111" t="s">
        <v>5434</v>
      </c>
      <c r="D5326" s="143">
        <v>44363</v>
      </c>
      <c r="E5326" s="111" t="s">
        <v>1387</v>
      </c>
      <c r="F5326" s="111" t="s">
        <v>62</v>
      </c>
      <c r="G5326" s="111" t="s">
        <v>1396</v>
      </c>
      <c r="H5326" s="111" t="s">
        <v>54</v>
      </c>
      <c r="I5326" s="111" t="s">
        <v>1334</v>
      </c>
      <c r="J5326" s="112">
        <v>20</v>
      </c>
      <c r="K5326" s="112">
        <v>1400</v>
      </c>
      <c r="L5326" s="112">
        <v>28000</v>
      </c>
      <c r="M5326" s="112">
        <v>3.3332999999999999</v>
      </c>
      <c r="N5326" s="112">
        <v>66.665999999999997</v>
      </c>
      <c r="O5326" s="112">
        <v>0</v>
      </c>
      <c r="P5326" s="112">
        <v>0</v>
      </c>
      <c r="Q5326" s="112">
        <v>1403.3333</v>
      </c>
      <c r="R5326" s="112">
        <v>28066.666000000001</v>
      </c>
      <c r="S5326" s="111" t="s">
        <v>1386</v>
      </c>
    </row>
    <row r="5327" spans="1:19" ht="25.5">
      <c r="A5327" s="111" t="s">
        <v>5433</v>
      </c>
      <c r="B5327" s="143">
        <v>44363</v>
      </c>
      <c r="C5327" s="111" t="s">
        <v>5434</v>
      </c>
      <c r="D5327" s="143">
        <v>44363</v>
      </c>
      <c r="E5327" s="111" t="s">
        <v>1387</v>
      </c>
      <c r="F5327" s="111" t="s">
        <v>62</v>
      </c>
      <c r="G5327" s="111" t="s">
        <v>1396</v>
      </c>
      <c r="H5327" s="111" t="s">
        <v>54</v>
      </c>
      <c r="I5327" s="111" t="s">
        <v>1379</v>
      </c>
      <c r="J5327" s="112">
        <v>5</v>
      </c>
      <c r="K5327" s="112">
        <v>9035</v>
      </c>
      <c r="L5327" s="112">
        <v>45175</v>
      </c>
      <c r="M5327" s="112">
        <v>21.511900000000001</v>
      </c>
      <c r="N5327" s="112">
        <v>107.5595</v>
      </c>
      <c r="O5327" s="112">
        <v>0</v>
      </c>
      <c r="P5327" s="112">
        <v>0</v>
      </c>
      <c r="Q5327" s="112">
        <v>9056.5118999999995</v>
      </c>
      <c r="R5327" s="112">
        <v>45282.559500000003</v>
      </c>
      <c r="S5327" s="111" t="s">
        <v>1386</v>
      </c>
    </row>
    <row r="5328" spans="1:19">
      <c r="A5328" s="111" t="s">
        <v>5433</v>
      </c>
      <c r="B5328" s="143">
        <v>44363</v>
      </c>
      <c r="C5328" s="111" t="s">
        <v>5434</v>
      </c>
      <c r="D5328" s="143">
        <v>44363</v>
      </c>
      <c r="E5328" s="111" t="s">
        <v>1387</v>
      </c>
      <c r="F5328" s="111" t="s">
        <v>62</v>
      </c>
      <c r="G5328" s="111" t="s">
        <v>1396</v>
      </c>
      <c r="H5328" s="111" t="s">
        <v>54</v>
      </c>
      <c r="I5328" s="111" t="s">
        <v>1338</v>
      </c>
      <c r="J5328" s="112">
        <v>20</v>
      </c>
      <c r="K5328" s="112">
        <v>1186</v>
      </c>
      <c r="L5328" s="112">
        <v>23720</v>
      </c>
      <c r="M5328" s="112">
        <v>2.8237999999999999</v>
      </c>
      <c r="N5328" s="112">
        <v>56.475999999999999</v>
      </c>
      <c r="O5328" s="112">
        <v>0</v>
      </c>
      <c r="P5328" s="112">
        <v>0</v>
      </c>
      <c r="Q5328" s="112">
        <v>1188.8237999999999</v>
      </c>
      <c r="R5328" s="112">
        <v>23776.475999999999</v>
      </c>
      <c r="S5328" s="111" t="s">
        <v>1386</v>
      </c>
    </row>
    <row r="5329" spans="1:19">
      <c r="A5329" s="111" t="s">
        <v>5433</v>
      </c>
      <c r="B5329" s="143">
        <v>44363</v>
      </c>
      <c r="C5329" s="111" t="s">
        <v>5434</v>
      </c>
      <c r="D5329" s="143">
        <v>44363</v>
      </c>
      <c r="E5329" s="111" t="s">
        <v>1387</v>
      </c>
      <c r="F5329" s="111" t="s">
        <v>62</v>
      </c>
      <c r="G5329" s="111" t="s">
        <v>1396</v>
      </c>
      <c r="H5329" s="111" t="s">
        <v>54</v>
      </c>
      <c r="I5329" s="111" t="s">
        <v>1436</v>
      </c>
      <c r="J5329" s="112">
        <v>50</v>
      </c>
      <c r="K5329" s="112">
        <v>1176</v>
      </c>
      <c r="L5329" s="112">
        <v>58800</v>
      </c>
      <c r="M5329" s="112">
        <v>2.8</v>
      </c>
      <c r="N5329" s="112">
        <v>140</v>
      </c>
      <c r="O5329" s="112">
        <v>0</v>
      </c>
      <c r="P5329" s="112">
        <v>0</v>
      </c>
      <c r="Q5329" s="112">
        <v>1178.8</v>
      </c>
      <c r="R5329" s="112">
        <v>58940</v>
      </c>
      <c r="S5329" s="111" t="s">
        <v>1386</v>
      </c>
    </row>
    <row r="5330" spans="1:19">
      <c r="A5330" s="111" t="s">
        <v>5435</v>
      </c>
      <c r="B5330" s="143">
        <v>44363</v>
      </c>
      <c r="C5330" s="111" t="s">
        <v>5436</v>
      </c>
      <c r="D5330" s="143">
        <v>44363</v>
      </c>
      <c r="E5330" s="111" t="s">
        <v>1387</v>
      </c>
      <c r="F5330" s="111" t="s">
        <v>112</v>
      </c>
      <c r="G5330" s="111" t="s">
        <v>986</v>
      </c>
      <c r="H5330" s="111" t="s">
        <v>117</v>
      </c>
      <c r="I5330" s="111" t="s">
        <v>1338</v>
      </c>
      <c r="J5330" s="112">
        <v>100</v>
      </c>
      <c r="K5330" s="112">
        <v>1186</v>
      </c>
      <c r="L5330" s="112">
        <v>118600</v>
      </c>
      <c r="M5330" s="112">
        <v>2.8237999999999999</v>
      </c>
      <c r="N5330" s="112">
        <v>282.38</v>
      </c>
      <c r="O5330" s="112">
        <v>0</v>
      </c>
      <c r="P5330" s="112">
        <v>0</v>
      </c>
      <c r="Q5330" s="112">
        <v>1188.8237999999999</v>
      </c>
      <c r="R5330" s="112">
        <v>118882.38</v>
      </c>
      <c r="S5330" s="111" t="s">
        <v>1386</v>
      </c>
    </row>
    <row r="5331" spans="1:19" ht="25.5">
      <c r="A5331" s="111" t="s">
        <v>5435</v>
      </c>
      <c r="B5331" s="143">
        <v>44363</v>
      </c>
      <c r="C5331" s="111" t="s">
        <v>5436</v>
      </c>
      <c r="D5331" s="143">
        <v>44363</v>
      </c>
      <c r="E5331" s="111" t="s">
        <v>1387</v>
      </c>
      <c r="F5331" s="111" t="s">
        <v>112</v>
      </c>
      <c r="G5331" s="111" t="s">
        <v>986</v>
      </c>
      <c r="H5331" s="111" t="s">
        <v>117</v>
      </c>
      <c r="I5331" s="111" t="s">
        <v>3349</v>
      </c>
      <c r="J5331" s="112">
        <v>5</v>
      </c>
      <c r="K5331" s="112">
        <v>9950</v>
      </c>
      <c r="L5331" s="112">
        <v>49750</v>
      </c>
      <c r="M5331" s="112">
        <v>23.6905</v>
      </c>
      <c r="N5331" s="112">
        <v>118.4525</v>
      </c>
      <c r="O5331" s="112">
        <v>0</v>
      </c>
      <c r="P5331" s="112">
        <v>0</v>
      </c>
      <c r="Q5331" s="112">
        <v>9973.6905000000006</v>
      </c>
      <c r="R5331" s="112">
        <v>49868.452499999999</v>
      </c>
      <c r="S5331" s="111" t="s">
        <v>1386</v>
      </c>
    </row>
    <row r="5332" spans="1:19">
      <c r="A5332" s="111" t="s">
        <v>5435</v>
      </c>
      <c r="B5332" s="143">
        <v>44363</v>
      </c>
      <c r="C5332" s="111" t="s">
        <v>5436</v>
      </c>
      <c r="D5332" s="143">
        <v>44363</v>
      </c>
      <c r="E5332" s="111" t="s">
        <v>1387</v>
      </c>
      <c r="F5332" s="111" t="s">
        <v>112</v>
      </c>
      <c r="G5332" s="111" t="s">
        <v>986</v>
      </c>
      <c r="H5332" s="111" t="s">
        <v>117</v>
      </c>
      <c r="I5332" s="111" t="s">
        <v>1436</v>
      </c>
      <c r="J5332" s="112">
        <v>20</v>
      </c>
      <c r="K5332" s="112">
        <v>1176</v>
      </c>
      <c r="L5332" s="112">
        <v>23520</v>
      </c>
      <c r="M5332" s="112">
        <v>2.8</v>
      </c>
      <c r="N5332" s="112">
        <v>56</v>
      </c>
      <c r="O5332" s="112">
        <v>0</v>
      </c>
      <c r="P5332" s="112">
        <v>0</v>
      </c>
      <c r="Q5332" s="112">
        <v>1178.8</v>
      </c>
      <c r="R5332" s="112">
        <v>23576</v>
      </c>
      <c r="S5332" s="111" t="s">
        <v>1386</v>
      </c>
    </row>
    <row r="5333" spans="1:19">
      <c r="A5333" s="111" t="s">
        <v>5437</v>
      </c>
      <c r="B5333" s="143">
        <v>44363</v>
      </c>
      <c r="C5333" s="111" t="s">
        <v>5438</v>
      </c>
      <c r="D5333" s="143">
        <v>44363</v>
      </c>
      <c r="E5333" s="111" t="s">
        <v>1387</v>
      </c>
      <c r="F5333" s="111" t="s">
        <v>113</v>
      </c>
      <c r="G5333" s="111" t="s">
        <v>986</v>
      </c>
      <c r="H5333" s="111" t="s">
        <v>117</v>
      </c>
      <c r="I5333" s="111" t="s">
        <v>1308</v>
      </c>
      <c r="J5333" s="112">
        <v>20</v>
      </c>
      <c r="K5333" s="112">
        <v>9850</v>
      </c>
      <c r="L5333" s="112">
        <v>197000</v>
      </c>
      <c r="M5333" s="112">
        <v>23.452400000000001</v>
      </c>
      <c r="N5333" s="112">
        <v>469.048</v>
      </c>
      <c r="O5333" s="112">
        <v>0</v>
      </c>
      <c r="P5333" s="112">
        <v>0</v>
      </c>
      <c r="Q5333" s="112">
        <v>9873.4524000000001</v>
      </c>
      <c r="R5333" s="112">
        <v>197469.04800000001</v>
      </c>
      <c r="S5333" s="111" t="s">
        <v>1386</v>
      </c>
    </row>
    <row r="5334" spans="1:19">
      <c r="A5334" s="111" t="s">
        <v>5437</v>
      </c>
      <c r="B5334" s="143">
        <v>44363</v>
      </c>
      <c r="C5334" s="111" t="s">
        <v>5438</v>
      </c>
      <c r="D5334" s="143">
        <v>44363</v>
      </c>
      <c r="E5334" s="111" t="s">
        <v>1387</v>
      </c>
      <c r="F5334" s="111" t="s">
        <v>113</v>
      </c>
      <c r="G5334" s="111" t="s">
        <v>986</v>
      </c>
      <c r="H5334" s="111" t="s">
        <v>117</v>
      </c>
      <c r="I5334" s="111" t="s">
        <v>1334</v>
      </c>
      <c r="J5334" s="112">
        <v>40</v>
      </c>
      <c r="K5334" s="112">
        <v>1400</v>
      </c>
      <c r="L5334" s="112">
        <v>56000</v>
      </c>
      <c r="M5334" s="112">
        <v>3.3332999999999999</v>
      </c>
      <c r="N5334" s="112">
        <v>133.33199999999999</v>
      </c>
      <c r="O5334" s="112">
        <v>0</v>
      </c>
      <c r="P5334" s="112">
        <v>0</v>
      </c>
      <c r="Q5334" s="112">
        <v>1403.3333</v>
      </c>
      <c r="R5334" s="112">
        <v>56133.332000000002</v>
      </c>
      <c r="S5334" s="111" t="s">
        <v>1386</v>
      </c>
    </row>
    <row r="5335" spans="1:19">
      <c r="A5335" s="111" t="s">
        <v>5437</v>
      </c>
      <c r="B5335" s="143">
        <v>44363</v>
      </c>
      <c r="C5335" s="111" t="s">
        <v>5438</v>
      </c>
      <c r="D5335" s="143">
        <v>44363</v>
      </c>
      <c r="E5335" s="111" t="s">
        <v>1387</v>
      </c>
      <c r="F5335" s="111" t="s">
        <v>113</v>
      </c>
      <c r="G5335" s="111" t="s">
        <v>986</v>
      </c>
      <c r="H5335" s="111" t="s">
        <v>117</v>
      </c>
      <c r="I5335" s="111" t="s">
        <v>1436</v>
      </c>
      <c r="J5335" s="112">
        <v>40</v>
      </c>
      <c r="K5335" s="112">
        <v>1176</v>
      </c>
      <c r="L5335" s="112">
        <v>47040</v>
      </c>
      <c r="M5335" s="112">
        <v>2.8</v>
      </c>
      <c r="N5335" s="112">
        <v>112</v>
      </c>
      <c r="O5335" s="112">
        <v>0</v>
      </c>
      <c r="P5335" s="112">
        <v>0</v>
      </c>
      <c r="Q5335" s="112">
        <v>1178.8</v>
      </c>
      <c r="R5335" s="112">
        <v>47152</v>
      </c>
      <c r="S5335" s="111" t="s">
        <v>1386</v>
      </c>
    </row>
    <row r="5336" spans="1:19">
      <c r="A5336" s="111" t="s">
        <v>5439</v>
      </c>
      <c r="B5336" s="143">
        <v>44363</v>
      </c>
      <c r="C5336" s="111" t="s">
        <v>5440</v>
      </c>
      <c r="D5336" s="143">
        <v>44363</v>
      </c>
      <c r="E5336" s="111" t="s">
        <v>1387</v>
      </c>
      <c r="F5336" s="111" t="s">
        <v>64</v>
      </c>
      <c r="G5336" s="111" t="s">
        <v>991</v>
      </c>
      <c r="H5336" s="111" t="s">
        <v>54</v>
      </c>
      <c r="I5336" s="111" t="s">
        <v>1334</v>
      </c>
      <c r="J5336" s="112">
        <v>20</v>
      </c>
      <c r="K5336" s="112">
        <v>1400</v>
      </c>
      <c r="L5336" s="112">
        <v>28000</v>
      </c>
      <c r="M5336" s="112">
        <v>3.3332999999999999</v>
      </c>
      <c r="N5336" s="112">
        <v>66.665999999999997</v>
      </c>
      <c r="O5336" s="112">
        <v>0</v>
      </c>
      <c r="P5336" s="112">
        <v>0</v>
      </c>
      <c r="Q5336" s="112">
        <v>1403.3333</v>
      </c>
      <c r="R5336" s="112">
        <v>28066.666000000001</v>
      </c>
      <c r="S5336" s="111" t="s">
        <v>1386</v>
      </c>
    </row>
    <row r="5337" spans="1:19">
      <c r="A5337" s="111" t="s">
        <v>5439</v>
      </c>
      <c r="B5337" s="143">
        <v>44363</v>
      </c>
      <c r="C5337" s="111" t="s">
        <v>5440</v>
      </c>
      <c r="D5337" s="143">
        <v>44363</v>
      </c>
      <c r="E5337" s="111" t="s">
        <v>1387</v>
      </c>
      <c r="F5337" s="111" t="s">
        <v>64</v>
      </c>
      <c r="G5337" s="111" t="s">
        <v>991</v>
      </c>
      <c r="H5337" s="111" t="s">
        <v>54</v>
      </c>
      <c r="I5337" s="111" t="s">
        <v>1308</v>
      </c>
      <c r="J5337" s="112">
        <v>10</v>
      </c>
      <c r="K5337" s="112">
        <v>9850</v>
      </c>
      <c r="L5337" s="112">
        <v>98500</v>
      </c>
      <c r="M5337" s="112">
        <v>23.452400000000001</v>
      </c>
      <c r="N5337" s="112">
        <v>234.524</v>
      </c>
      <c r="O5337" s="112">
        <v>0</v>
      </c>
      <c r="P5337" s="112">
        <v>0</v>
      </c>
      <c r="Q5337" s="112">
        <v>9873.4524000000001</v>
      </c>
      <c r="R5337" s="112">
        <v>98734.524000000005</v>
      </c>
      <c r="S5337" s="111" t="s">
        <v>1386</v>
      </c>
    </row>
    <row r="5338" spans="1:19">
      <c r="A5338" s="111" t="s">
        <v>5439</v>
      </c>
      <c r="B5338" s="143">
        <v>44363</v>
      </c>
      <c r="C5338" s="111" t="s">
        <v>5440</v>
      </c>
      <c r="D5338" s="143">
        <v>44363</v>
      </c>
      <c r="E5338" s="111" t="s">
        <v>1387</v>
      </c>
      <c r="F5338" s="111" t="s">
        <v>64</v>
      </c>
      <c r="G5338" s="111" t="s">
        <v>991</v>
      </c>
      <c r="H5338" s="111" t="s">
        <v>54</v>
      </c>
      <c r="I5338" s="111" t="s">
        <v>1367</v>
      </c>
      <c r="J5338" s="112">
        <v>40</v>
      </c>
      <c r="K5338" s="112">
        <v>7760</v>
      </c>
      <c r="L5338" s="112">
        <v>310400</v>
      </c>
      <c r="M5338" s="112">
        <v>18.476199999999999</v>
      </c>
      <c r="N5338" s="112">
        <v>739.048</v>
      </c>
      <c r="O5338" s="112">
        <v>0</v>
      </c>
      <c r="P5338" s="112">
        <v>0</v>
      </c>
      <c r="Q5338" s="112">
        <v>7778.4762000000001</v>
      </c>
      <c r="R5338" s="112">
        <v>311139.04800000001</v>
      </c>
      <c r="S5338" s="111" t="s">
        <v>1386</v>
      </c>
    </row>
    <row r="5339" spans="1:19">
      <c r="A5339" s="111" t="s">
        <v>5439</v>
      </c>
      <c r="B5339" s="143">
        <v>44363</v>
      </c>
      <c r="C5339" s="111" t="s">
        <v>5440</v>
      </c>
      <c r="D5339" s="143">
        <v>44363</v>
      </c>
      <c r="E5339" s="111" t="s">
        <v>1387</v>
      </c>
      <c r="F5339" s="111" t="s">
        <v>64</v>
      </c>
      <c r="G5339" s="111" t="s">
        <v>991</v>
      </c>
      <c r="H5339" s="111" t="s">
        <v>54</v>
      </c>
      <c r="I5339" s="111" t="s">
        <v>1283</v>
      </c>
      <c r="J5339" s="112">
        <v>40</v>
      </c>
      <c r="K5339" s="112">
        <v>1244</v>
      </c>
      <c r="L5339" s="112">
        <v>49760</v>
      </c>
      <c r="M5339" s="112">
        <v>2.9619</v>
      </c>
      <c r="N5339" s="112">
        <v>118.476</v>
      </c>
      <c r="O5339" s="112">
        <v>0</v>
      </c>
      <c r="P5339" s="112">
        <v>0</v>
      </c>
      <c r="Q5339" s="112">
        <v>1246.9619</v>
      </c>
      <c r="R5339" s="112">
        <v>49878.476000000002</v>
      </c>
      <c r="S5339" s="111" t="s">
        <v>1386</v>
      </c>
    </row>
    <row r="5340" spans="1:19">
      <c r="A5340" s="111" t="s">
        <v>5439</v>
      </c>
      <c r="B5340" s="143">
        <v>44363</v>
      </c>
      <c r="C5340" s="111" t="s">
        <v>5440</v>
      </c>
      <c r="D5340" s="143">
        <v>44363</v>
      </c>
      <c r="E5340" s="111" t="s">
        <v>1387</v>
      </c>
      <c r="F5340" s="111" t="s">
        <v>64</v>
      </c>
      <c r="G5340" s="111" t="s">
        <v>991</v>
      </c>
      <c r="H5340" s="111" t="s">
        <v>54</v>
      </c>
      <c r="I5340" s="111" t="s">
        <v>1286</v>
      </c>
      <c r="J5340" s="112">
        <v>20</v>
      </c>
      <c r="K5340" s="112">
        <v>1361</v>
      </c>
      <c r="L5340" s="112">
        <v>27220</v>
      </c>
      <c r="M5340" s="112">
        <v>3.2404999999999999</v>
      </c>
      <c r="N5340" s="112">
        <v>64.81</v>
      </c>
      <c r="O5340" s="112">
        <v>0</v>
      </c>
      <c r="P5340" s="112">
        <v>0</v>
      </c>
      <c r="Q5340" s="112">
        <v>1364.2405000000001</v>
      </c>
      <c r="R5340" s="112">
        <v>27284.81</v>
      </c>
      <c r="S5340" s="111" t="s">
        <v>1386</v>
      </c>
    </row>
    <row r="5341" spans="1:19">
      <c r="A5341" s="111" t="s">
        <v>5439</v>
      </c>
      <c r="B5341" s="143">
        <v>44363</v>
      </c>
      <c r="C5341" s="111" t="s">
        <v>5440</v>
      </c>
      <c r="D5341" s="143">
        <v>44363</v>
      </c>
      <c r="E5341" s="111" t="s">
        <v>1387</v>
      </c>
      <c r="F5341" s="111" t="s">
        <v>64</v>
      </c>
      <c r="G5341" s="111" t="s">
        <v>991</v>
      </c>
      <c r="H5341" s="111" t="s">
        <v>54</v>
      </c>
      <c r="I5341" s="111" t="s">
        <v>1126</v>
      </c>
      <c r="J5341" s="112">
        <v>10</v>
      </c>
      <c r="K5341" s="112">
        <v>9045</v>
      </c>
      <c r="L5341" s="112">
        <v>90450</v>
      </c>
      <c r="M5341" s="112">
        <v>21.535699999999999</v>
      </c>
      <c r="N5341" s="112">
        <v>215.357</v>
      </c>
      <c r="O5341" s="112">
        <v>0</v>
      </c>
      <c r="P5341" s="112">
        <v>0</v>
      </c>
      <c r="Q5341" s="112">
        <v>9066.5357000000004</v>
      </c>
      <c r="R5341" s="112">
        <v>90665.357000000004</v>
      </c>
      <c r="S5341" s="111" t="s">
        <v>1386</v>
      </c>
    </row>
    <row r="5342" spans="1:19">
      <c r="A5342" s="111" t="s">
        <v>5441</v>
      </c>
      <c r="B5342" s="143">
        <v>44363</v>
      </c>
      <c r="C5342" s="111" t="s">
        <v>5442</v>
      </c>
      <c r="D5342" s="143">
        <v>44363</v>
      </c>
      <c r="E5342" s="111" t="s">
        <v>1387</v>
      </c>
      <c r="F5342" s="111" t="s">
        <v>73</v>
      </c>
      <c r="G5342" s="111" t="s">
        <v>66</v>
      </c>
      <c r="H5342" s="111" t="s">
        <v>54</v>
      </c>
      <c r="I5342" s="111" t="s">
        <v>1338</v>
      </c>
      <c r="J5342" s="112">
        <v>40</v>
      </c>
      <c r="K5342" s="112">
        <v>1186</v>
      </c>
      <c r="L5342" s="112">
        <v>47440</v>
      </c>
      <c r="M5342" s="112">
        <v>2.8237999999999999</v>
      </c>
      <c r="N5342" s="112">
        <v>112.952</v>
      </c>
      <c r="O5342" s="112">
        <v>0</v>
      </c>
      <c r="P5342" s="112">
        <v>0</v>
      </c>
      <c r="Q5342" s="112">
        <v>1188.8237999999999</v>
      </c>
      <c r="R5342" s="112">
        <v>47552.951999999997</v>
      </c>
      <c r="S5342" s="111" t="s">
        <v>1386</v>
      </c>
    </row>
    <row r="5343" spans="1:19">
      <c r="A5343" s="111" t="s">
        <v>5441</v>
      </c>
      <c r="B5343" s="143">
        <v>44363</v>
      </c>
      <c r="C5343" s="111" t="s">
        <v>5442</v>
      </c>
      <c r="D5343" s="143">
        <v>44363</v>
      </c>
      <c r="E5343" s="111" t="s">
        <v>1387</v>
      </c>
      <c r="F5343" s="111" t="s">
        <v>73</v>
      </c>
      <c r="G5343" s="111" t="s">
        <v>66</v>
      </c>
      <c r="H5343" s="111" t="s">
        <v>54</v>
      </c>
      <c r="I5343" s="111" t="s">
        <v>1367</v>
      </c>
      <c r="J5343" s="112">
        <v>10</v>
      </c>
      <c r="K5343" s="112">
        <v>7760</v>
      </c>
      <c r="L5343" s="112">
        <v>77600</v>
      </c>
      <c r="M5343" s="112">
        <v>18.476199999999999</v>
      </c>
      <c r="N5343" s="112">
        <v>184.762</v>
      </c>
      <c r="O5343" s="112">
        <v>0</v>
      </c>
      <c r="P5343" s="112">
        <v>0</v>
      </c>
      <c r="Q5343" s="112">
        <v>7778.4762000000001</v>
      </c>
      <c r="R5343" s="112">
        <v>77784.762000000002</v>
      </c>
      <c r="S5343" s="111" t="s">
        <v>1386</v>
      </c>
    </row>
    <row r="5344" spans="1:19">
      <c r="A5344" s="111" t="s">
        <v>5441</v>
      </c>
      <c r="B5344" s="143">
        <v>44363</v>
      </c>
      <c r="C5344" s="111" t="s">
        <v>5442</v>
      </c>
      <c r="D5344" s="143">
        <v>44363</v>
      </c>
      <c r="E5344" s="111" t="s">
        <v>1387</v>
      </c>
      <c r="F5344" s="111" t="s">
        <v>73</v>
      </c>
      <c r="G5344" s="111" t="s">
        <v>66</v>
      </c>
      <c r="H5344" s="111" t="s">
        <v>54</v>
      </c>
      <c r="I5344" s="111" t="s">
        <v>1315</v>
      </c>
      <c r="J5344" s="112">
        <v>10</v>
      </c>
      <c r="K5344" s="112">
        <v>7227</v>
      </c>
      <c r="L5344" s="112">
        <v>72270</v>
      </c>
      <c r="M5344" s="112">
        <v>17.207100000000001</v>
      </c>
      <c r="N5344" s="112">
        <v>172.071</v>
      </c>
      <c r="O5344" s="112">
        <v>0</v>
      </c>
      <c r="P5344" s="112">
        <v>0</v>
      </c>
      <c r="Q5344" s="112">
        <v>7244.2070999999996</v>
      </c>
      <c r="R5344" s="112">
        <v>72442.070999999996</v>
      </c>
      <c r="S5344" s="111" t="s">
        <v>1386</v>
      </c>
    </row>
    <row r="5345" spans="1:19">
      <c r="A5345" s="111" t="s">
        <v>5443</v>
      </c>
      <c r="B5345" s="143">
        <v>44363</v>
      </c>
      <c r="C5345" s="111" t="s">
        <v>5444</v>
      </c>
      <c r="D5345" s="143">
        <v>44363</v>
      </c>
      <c r="E5345" s="111" t="s">
        <v>1387</v>
      </c>
      <c r="F5345" s="111" t="s">
        <v>65</v>
      </c>
      <c r="G5345" s="111" t="s">
        <v>66</v>
      </c>
      <c r="H5345" s="111" t="s">
        <v>54</v>
      </c>
      <c r="I5345" s="111" t="s">
        <v>1436</v>
      </c>
      <c r="J5345" s="112">
        <v>20</v>
      </c>
      <c r="K5345" s="112">
        <v>1176</v>
      </c>
      <c r="L5345" s="112">
        <v>23520</v>
      </c>
      <c r="M5345" s="112">
        <v>2.8</v>
      </c>
      <c r="N5345" s="112">
        <v>56</v>
      </c>
      <c r="O5345" s="112">
        <v>0</v>
      </c>
      <c r="P5345" s="112">
        <v>0</v>
      </c>
      <c r="Q5345" s="112">
        <v>1178.8</v>
      </c>
      <c r="R5345" s="112">
        <v>23576</v>
      </c>
      <c r="S5345" s="111" t="s">
        <v>1386</v>
      </c>
    </row>
    <row r="5346" spans="1:19">
      <c r="A5346" s="111" t="s">
        <v>5443</v>
      </c>
      <c r="B5346" s="143">
        <v>44363</v>
      </c>
      <c r="C5346" s="111" t="s">
        <v>5444</v>
      </c>
      <c r="D5346" s="143">
        <v>44363</v>
      </c>
      <c r="E5346" s="111" t="s">
        <v>1387</v>
      </c>
      <c r="F5346" s="111" t="s">
        <v>65</v>
      </c>
      <c r="G5346" s="111" t="s">
        <v>66</v>
      </c>
      <c r="H5346" s="111" t="s">
        <v>54</v>
      </c>
      <c r="I5346" s="111" t="s">
        <v>1126</v>
      </c>
      <c r="J5346" s="112">
        <v>10</v>
      </c>
      <c r="K5346" s="112">
        <v>9045</v>
      </c>
      <c r="L5346" s="112">
        <v>90450</v>
      </c>
      <c r="M5346" s="112">
        <v>21.535699999999999</v>
      </c>
      <c r="N5346" s="112">
        <v>215.357</v>
      </c>
      <c r="O5346" s="112">
        <v>0</v>
      </c>
      <c r="P5346" s="112">
        <v>0</v>
      </c>
      <c r="Q5346" s="112">
        <v>9066.5357000000004</v>
      </c>
      <c r="R5346" s="112">
        <v>90665.357000000004</v>
      </c>
      <c r="S5346" s="111" t="s">
        <v>1386</v>
      </c>
    </row>
    <row r="5347" spans="1:19">
      <c r="A5347" s="111" t="s">
        <v>5445</v>
      </c>
      <c r="B5347" s="143">
        <v>44363</v>
      </c>
      <c r="C5347" s="111" t="s">
        <v>5446</v>
      </c>
      <c r="D5347" s="143">
        <v>44363</v>
      </c>
      <c r="E5347" s="111" t="s">
        <v>1387</v>
      </c>
      <c r="F5347" s="111" t="s">
        <v>116</v>
      </c>
      <c r="G5347" s="111" t="s">
        <v>991</v>
      </c>
      <c r="H5347" s="111" t="s">
        <v>54</v>
      </c>
      <c r="I5347" s="111" t="s">
        <v>1315</v>
      </c>
      <c r="J5347" s="112">
        <v>10</v>
      </c>
      <c r="K5347" s="112">
        <v>7227</v>
      </c>
      <c r="L5347" s="112">
        <v>72270</v>
      </c>
      <c r="M5347" s="112">
        <v>17.207100000000001</v>
      </c>
      <c r="N5347" s="112">
        <v>172.071</v>
      </c>
      <c r="O5347" s="112">
        <v>0</v>
      </c>
      <c r="P5347" s="112">
        <v>0</v>
      </c>
      <c r="Q5347" s="112">
        <v>7244.2070999999996</v>
      </c>
      <c r="R5347" s="112">
        <v>72442.070999999996</v>
      </c>
      <c r="S5347" s="111" t="s">
        <v>1386</v>
      </c>
    </row>
    <row r="5348" spans="1:19">
      <c r="A5348" s="111" t="s">
        <v>5445</v>
      </c>
      <c r="B5348" s="143">
        <v>44363</v>
      </c>
      <c r="C5348" s="111" t="s">
        <v>5446</v>
      </c>
      <c r="D5348" s="143">
        <v>44363</v>
      </c>
      <c r="E5348" s="111" t="s">
        <v>1387</v>
      </c>
      <c r="F5348" s="111" t="s">
        <v>116</v>
      </c>
      <c r="G5348" s="111" t="s">
        <v>991</v>
      </c>
      <c r="H5348" s="111" t="s">
        <v>54</v>
      </c>
      <c r="I5348" s="111" t="s">
        <v>1338</v>
      </c>
      <c r="J5348" s="112">
        <v>20</v>
      </c>
      <c r="K5348" s="112">
        <v>1186</v>
      </c>
      <c r="L5348" s="112">
        <v>23720</v>
      </c>
      <c r="M5348" s="112">
        <v>2.8237999999999999</v>
      </c>
      <c r="N5348" s="112">
        <v>56.475999999999999</v>
      </c>
      <c r="O5348" s="112">
        <v>0</v>
      </c>
      <c r="P5348" s="112">
        <v>0</v>
      </c>
      <c r="Q5348" s="112">
        <v>1188.8237999999999</v>
      </c>
      <c r="R5348" s="112">
        <v>23776.475999999999</v>
      </c>
      <c r="S5348" s="111" t="s">
        <v>1386</v>
      </c>
    </row>
    <row r="5349" spans="1:19">
      <c r="A5349" s="111" t="s">
        <v>5445</v>
      </c>
      <c r="B5349" s="143">
        <v>44363</v>
      </c>
      <c r="C5349" s="111" t="s">
        <v>5446</v>
      </c>
      <c r="D5349" s="143">
        <v>44363</v>
      </c>
      <c r="E5349" s="111" t="s">
        <v>1387</v>
      </c>
      <c r="F5349" s="111" t="s">
        <v>116</v>
      </c>
      <c r="G5349" s="111" t="s">
        <v>991</v>
      </c>
      <c r="H5349" s="111" t="s">
        <v>54</v>
      </c>
      <c r="I5349" s="111" t="s">
        <v>1127</v>
      </c>
      <c r="J5349" s="112">
        <v>20</v>
      </c>
      <c r="K5349" s="112">
        <v>1419</v>
      </c>
      <c r="L5349" s="112">
        <v>28380</v>
      </c>
      <c r="M5349" s="112">
        <v>3.3786</v>
      </c>
      <c r="N5349" s="112">
        <v>67.572000000000003</v>
      </c>
      <c r="O5349" s="112">
        <v>0</v>
      </c>
      <c r="P5349" s="112">
        <v>0</v>
      </c>
      <c r="Q5349" s="112">
        <v>1422.3786</v>
      </c>
      <c r="R5349" s="112">
        <v>28447.572</v>
      </c>
      <c r="S5349" s="111" t="s">
        <v>1386</v>
      </c>
    </row>
    <row r="5350" spans="1:19">
      <c r="A5350" s="111" t="s">
        <v>5445</v>
      </c>
      <c r="B5350" s="143">
        <v>44363</v>
      </c>
      <c r="C5350" s="111" t="s">
        <v>5446</v>
      </c>
      <c r="D5350" s="143">
        <v>44363</v>
      </c>
      <c r="E5350" s="111" t="s">
        <v>1387</v>
      </c>
      <c r="F5350" s="111" t="s">
        <v>116</v>
      </c>
      <c r="G5350" s="111" t="s">
        <v>991</v>
      </c>
      <c r="H5350" s="111" t="s">
        <v>54</v>
      </c>
      <c r="I5350" s="111" t="s">
        <v>1126</v>
      </c>
      <c r="J5350" s="112">
        <v>4</v>
      </c>
      <c r="K5350" s="112">
        <v>9045</v>
      </c>
      <c r="L5350" s="112">
        <v>36180</v>
      </c>
      <c r="M5350" s="112">
        <v>21.535699999999999</v>
      </c>
      <c r="N5350" s="112">
        <v>86.142799999999994</v>
      </c>
      <c r="O5350" s="112">
        <v>0</v>
      </c>
      <c r="P5350" s="112">
        <v>0</v>
      </c>
      <c r="Q5350" s="112">
        <v>9066.5357000000004</v>
      </c>
      <c r="R5350" s="112">
        <v>36266.142800000001</v>
      </c>
      <c r="S5350" s="111" t="s">
        <v>1386</v>
      </c>
    </row>
    <row r="5351" spans="1:19">
      <c r="A5351" s="111" t="s">
        <v>5447</v>
      </c>
      <c r="B5351" s="143">
        <v>44363</v>
      </c>
      <c r="C5351" s="111" t="s">
        <v>5448</v>
      </c>
      <c r="D5351" s="143">
        <v>44363</v>
      </c>
      <c r="E5351" s="111" t="s">
        <v>1387</v>
      </c>
      <c r="F5351" s="111" t="s">
        <v>111</v>
      </c>
      <c r="G5351" s="111" t="s">
        <v>986</v>
      </c>
      <c r="H5351" s="111" t="s">
        <v>117</v>
      </c>
      <c r="I5351" s="111" t="s">
        <v>1338</v>
      </c>
      <c r="J5351" s="112">
        <v>20</v>
      </c>
      <c r="K5351" s="112">
        <v>1186</v>
      </c>
      <c r="L5351" s="112">
        <v>23720</v>
      </c>
      <c r="M5351" s="112">
        <v>2.8237999999999999</v>
      </c>
      <c r="N5351" s="112">
        <v>56.475999999999999</v>
      </c>
      <c r="O5351" s="112">
        <v>0</v>
      </c>
      <c r="P5351" s="112">
        <v>0</v>
      </c>
      <c r="Q5351" s="112">
        <v>1188.8237999999999</v>
      </c>
      <c r="R5351" s="112">
        <v>23776.475999999999</v>
      </c>
      <c r="S5351" s="111" t="s">
        <v>1386</v>
      </c>
    </row>
    <row r="5352" spans="1:19">
      <c r="A5352" s="111" t="s">
        <v>5447</v>
      </c>
      <c r="B5352" s="143">
        <v>44363</v>
      </c>
      <c r="C5352" s="111" t="s">
        <v>5448</v>
      </c>
      <c r="D5352" s="143">
        <v>44363</v>
      </c>
      <c r="E5352" s="111" t="s">
        <v>1387</v>
      </c>
      <c r="F5352" s="111" t="s">
        <v>111</v>
      </c>
      <c r="G5352" s="111" t="s">
        <v>986</v>
      </c>
      <c r="H5352" s="111" t="s">
        <v>117</v>
      </c>
      <c r="I5352" s="111" t="s">
        <v>1367</v>
      </c>
      <c r="J5352" s="112">
        <v>21</v>
      </c>
      <c r="K5352" s="112">
        <v>7760</v>
      </c>
      <c r="L5352" s="112">
        <v>162960</v>
      </c>
      <c r="M5352" s="112">
        <v>18.476199999999999</v>
      </c>
      <c r="N5352" s="112">
        <v>388.00020000000001</v>
      </c>
      <c r="O5352" s="112">
        <v>0</v>
      </c>
      <c r="P5352" s="112">
        <v>0</v>
      </c>
      <c r="Q5352" s="112">
        <v>7778.4762000000001</v>
      </c>
      <c r="R5352" s="112">
        <v>163348.00020000001</v>
      </c>
      <c r="S5352" s="111" t="s">
        <v>1386</v>
      </c>
    </row>
    <row r="5353" spans="1:19">
      <c r="A5353" s="111" t="s">
        <v>5447</v>
      </c>
      <c r="B5353" s="143">
        <v>44363</v>
      </c>
      <c r="C5353" s="111" t="s">
        <v>5448</v>
      </c>
      <c r="D5353" s="143">
        <v>44363</v>
      </c>
      <c r="E5353" s="111" t="s">
        <v>1387</v>
      </c>
      <c r="F5353" s="111" t="s">
        <v>111</v>
      </c>
      <c r="G5353" s="111" t="s">
        <v>986</v>
      </c>
      <c r="H5353" s="111" t="s">
        <v>117</v>
      </c>
      <c r="I5353" s="111" t="s">
        <v>1436</v>
      </c>
      <c r="J5353" s="112">
        <v>20</v>
      </c>
      <c r="K5353" s="112">
        <v>1176</v>
      </c>
      <c r="L5353" s="112">
        <v>23520</v>
      </c>
      <c r="M5353" s="112">
        <v>2.8</v>
      </c>
      <c r="N5353" s="112">
        <v>56</v>
      </c>
      <c r="O5353" s="112">
        <v>0</v>
      </c>
      <c r="P5353" s="112">
        <v>0</v>
      </c>
      <c r="Q5353" s="112">
        <v>1178.8</v>
      </c>
      <c r="R5353" s="112">
        <v>23576</v>
      </c>
      <c r="S5353" s="111" t="s">
        <v>1386</v>
      </c>
    </row>
    <row r="5354" spans="1:19">
      <c r="A5354" s="111" t="s">
        <v>5449</v>
      </c>
      <c r="B5354" s="143">
        <v>44363</v>
      </c>
      <c r="C5354" s="111" t="s">
        <v>5450</v>
      </c>
      <c r="D5354" s="143">
        <v>44363</v>
      </c>
      <c r="E5354" s="111" t="s">
        <v>1387</v>
      </c>
      <c r="F5354" s="111" t="s">
        <v>107</v>
      </c>
      <c r="G5354" s="111" t="s">
        <v>1070</v>
      </c>
      <c r="H5354" s="111" t="s">
        <v>117</v>
      </c>
      <c r="I5354" s="111" t="s">
        <v>1338</v>
      </c>
      <c r="J5354" s="112">
        <v>100</v>
      </c>
      <c r="K5354" s="112">
        <v>1186</v>
      </c>
      <c r="L5354" s="112">
        <v>118600</v>
      </c>
      <c r="M5354" s="112">
        <v>2.8237999999999999</v>
      </c>
      <c r="N5354" s="112">
        <v>282.38</v>
      </c>
      <c r="O5354" s="112">
        <v>0</v>
      </c>
      <c r="P5354" s="112">
        <v>0</v>
      </c>
      <c r="Q5354" s="112">
        <v>1188.8237999999999</v>
      </c>
      <c r="R5354" s="112">
        <v>118882.38</v>
      </c>
      <c r="S5354" s="111" t="s">
        <v>1386</v>
      </c>
    </row>
    <row r="5355" spans="1:19">
      <c r="A5355" s="111" t="s">
        <v>5449</v>
      </c>
      <c r="B5355" s="143">
        <v>44363</v>
      </c>
      <c r="C5355" s="111" t="s">
        <v>5450</v>
      </c>
      <c r="D5355" s="143">
        <v>44363</v>
      </c>
      <c r="E5355" s="111" t="s">
        <v>1387</v>
      </c>
      <c r="F5355" s="111" t="s">
        <v>107</v>
      </c>
      <c r="G5355" s="111" t="s">
        <v>1070</v>
      </c>
      <c r="H5355" s="111" t="s">
        <v>117</v>
      </c>
      <c r="I5355" s="111" t="s">
        <v>1283</v>
      </c>
      <c r="J5355" s="112">
        <v>100</v>
      </c>
      <c r="K5355" s="112">
        <v>1244</v>
      </c>
      <c r="L5355" s="112">
        <v>124400</v>
      </c>
      <c r="M5355" s="112">
        <v>2.9619</v>
      </c>
      <c r="N5355" s="112">
        <v>296.19</v>
      </c>
      <c r="O5355" s="112">
        <v>0</v>
      </c>
      <c r="P5355" s="112">
        <v>0</v>
      </c>
      <c r="Q5355" s="112">
        <v>1246.9619</v>
      </c>
      <c r="R5355" s="112">
        <v>124696.19</v>
      </c>
      <c r="S5355" s="111" t="s">
        <v>1386</v>
      </c>
    </row>
    <row r="5356" spans="1:19">
      <c r="A5356" s="111" t="s">
        <v>5449</v>
      </c>
      <c r="B5356" s="143">
        <v>44363</v>
      </c>
      <c r="C5356" s="111" t="s">
        <v>5450</v>
      </c>
      <c r="D5356" s="143">
        <v>44363</v>
      </c>
      <c r="E5356" s="111" t="s">
        <v>1387</v>
      </c>
      <c r="F5356" s="111" t="s">
        <v>107</v>
      </c>
      <c r="G5356" s="111" t="s">
        <v>1070</v>
      </c>
      <c r="H5356" s="111" t="s">
        <v>117</v>
      </c>
      <c r="I5356" s="111" t="s">
        <v>1334</v>
      </c>
      <c r="J5356" s="112">
        <v>100</v>
      </c>
      <c r="K5356" s="112">
        <v>1400</v>
      </c>
      <c r="L5356" s="112">
        <v>140000</v>
      </c>
      <c r="M5356" s="112">
        <v>3.3332999999999999</v>
      </c>
      <c r="N5356" s="112">
        <v>333.33</v>
      </c>
      <c r="O5356" s="112">
        <v>0</v>
      </c>
      <c r="P5356" s="112">
        <v>0</v>
      </c>
      <c r="Q5356" s="112">
        <v>1403.3333</v>
      </c>
      <c r="R5356" s="112">
        <v>140333.32999999999</v>
      </c>
      <c r="S5356" s="111" t="s">
        <v>1386</v>
      </c>
    </row>
    <row r="5357" spans="1:19">
      <c r="A5357" s="111" t="s">
        <v>5449</v>
      </c>
      <c r="B5357" s="143">
        <v>44363</v>
      </c>
      <c r="C5357" s="111" t="s">
        <v>5450</v>
      </c>
      <c r="D5357" s="143">
        <v>44363</v>
      </c>
      <c r="E5357" s="111" t="s">
        <v>1387</v>
      </c>
      <c r="F5357" s="111" t="s">
        <v>107</v>
      </c>
      <c r="G5357" s="111" t="s">
        <v>1070</v>
      </c>
      <c r="H5357" s="111" t="s">
        <v>117</v>
      </c>
      <c r="I5357" s="111" t="s">
        <v>1436</v>
      </c>
      <c r="J5357" s="112">
        <v>100</v>
      </c>
      <c r="K5357" s="112">
        <v>1176</v>
      </c>
      <c r="L5357" s="112">
        <v>117600</v>
      </c>
      <c r="M5357" s="112">
        <v>2.8</v>
      </c>
      <c r="N5357" s="112">
        <v>280</v>
      </c>
      <c r="O5357" s="112">
        <v>0</v>
      </c>
      <c r="P5357" s="112">
        <v>0</v>
      </c>
      <c r="Q5357" s="112">
        <v>1178.8</v>
      </c>
      <c r="R5357" s="112">
        <v>117880</v>
      </c>
      <c r="S5357" s="111" t="s">
        <v>1386</v>
      </c>
    </row>
    <row r="5358" spans="1:19">
      <c r="A5358" s="111" t="s">
        <v>5451</v>
      </c>
      <c r="B5358" s="143">
        <v>44363</v>
      </c>
      <c r="C5358" s="111" t="s">
        <v>5452</v>
      </c>
      <c r="D5358" s="143">
        <v>44363</v>
      </c>
      <c r="E5358" s="111" t="s">
        <v>1387</v>
      </c>
      <c r="F5358" s="111" t="s">
        <v>938</v>
      </c>
      <c r="G5358" s="111" t="s">
        <v>1403</v>
      </c>
      <c r="H5358" s="111" t="s">
        <v>54</v>
      </c>
      <c r="I5358" s="111" t="s">
        <v>1338</v>
      </c>
      <c r="J5358" s="112">
        <v>40</v>
      </c>
      <c r="K5358" s="112">
        <v>1186</v>
      </c>
      <c r="L5358" s="112">
        <v>47440</v>
      </c>
      <c r="M5358" s="112">
        <v>2.8237999999999999</v>
      </c>
      <c r="N5358" s="112">
        <v>112.952</v>
      </c>
      <c r="O5358" s="112">
        <v>0</v>
      </c>
      <c r="P5358" s="112">
        <v>0</v>
      </c>
      <c r="Q5358" s="112">
        <v>1188.8237999999999</v>
      </c>
      <c r="R5358" s="112">
        <v>47552.951999999997</v>
      </c>
      <c r="S5358" s="111" t="s">
        <v>1386</v>
      </c>
    </row>
    <row r="5359" spans="1:19">
      <c r="A5359" s="111" t="s">
        <v>5451</v>
      </c>
      <c r="B5359" s="143">
        <v>44363</v>
      </c>
      <c r="C5359" s="111" t="s">
        <v>5452</v>
      </c>
      <c r="D5359" s="143">
        <v>44363</v>
      </c>
      <c r="E5359" s="111" t="s">
        <v>1387</v>
      </c>
      <c r="F5359" s="111" t="s">
        <v>938</v>
      </c>
      <c r="G5359" s="111" t="s">
        <v>1403</v>
      </c>
      <c r="H5359" s="111" t="s">
        <v>54</v>
      </c>
      <c r="I5359" s="111" t="s">
        <v>1283</v>
      </c>
      <c r="J5359" s="112">
        <v>20</v>
      </c>
      <c r="K5359" s="112">
        <v>1244</v>
      </c>
      <c r="L5359" s="112">
        <v>24880</v>
      </c>
      <c r="M5359" s="112">
        <v>2.9619</v>
      </c>
      <c r="N5359" s="112">
        <v>59.238</v>
      </c>
      <c r="O5359" s="112">
        <v>0</v>
      </c>
      <c r="P5359" s="112">
        <v>0</v>
      </c>
      <c r="Q5359" s="112">
        <v>1246.9619</v>
      </c>
      <c r="R5359" s="112">
        <v>24939.238000000001</v>
      </c>
      <c r="S5359" s="111" t="s">
        <v>1386</v>
      </c>
    </row>
    <row r="5360" spans="1:19">
      <c r="A5360" s="111" t="s">
        <v>5451</v>
      </c>
      <c r="B5360" s="143">
        <v>44363</v>
      </c>
      <c r="C5360" s="111" t="s">
        <v>5452</v>
      </c>
      <c r="D5360" s="143">
        <v>44363</v>
      </c>
      <c r="E5360" s="111" t="s">
        <v>1387</v>
      </c>
      <c r="F5360" s="111" t="s">
        <v>938</v>
      </c>
      <c r="G5360" s="111" t="s">
        <v>1403</v>
      </c>
      <c r="H5360" s="111" t="s">
        <v>54</v>
      </c>
      <c r="I5360" s="111" t="s">
        <v>1286</v>
      </c>
      <c r="J5360" s="112">
        <v>20</v>
      </c>
      <c r="K5360" s="112">
        <v>1361</v>
      </c>
      <c r="L5360" s="112">
        <v>27220</v>
      </c>
      <c r="M5360" s="112">
        <v>3.2404999999999999</v>
      </c>
      <c r="N5360" s="112">
        <v>64.81</v>
      </c>
      <c r="O5360" s="112">
        <v>0</v>
      </c>
      <c r="P5360" s="112">
        <v>0</v>
      </c>
      <c r="Q5360" s="112">
        <v>1364.2405000000001</v>
      </c>
      <c r="R5360" s="112">
        <v>27284.81</v>
      </c>
      <c r="S5360" s="111" t="s">
        <v>1386</v>
      </c>
    </row>
    <row r="5361" spans="1:19">
      <c r="A5361" s="111" t="s">
        <v>5451</v>
      </c>
      <c r="B5361" s="143">
        <v>44363</v>
      </c>
      <c r="C5361" s="111" t="s">
        <v>5452</v>
      </c>
      <c r="D5361" s="143">
        <v>44363</v>
      </c>
      <c r="E5361" s="111" t="s">
        <v>1387</v>
      </c>
      <c r="F5361" s="111" t="s">
        <v>938</v>
      </c>
      <c r="G5361" s="111" t="s">
        <v>1403</v>
      </c>
      <c r="H5361" s="111" t="s">
        <v>54</v>
      </c>
      <c r="I5361" s="111" t="s">
        <v>1315</v>
      </c>
      <c r="J5361" s="112">
        <v>18</v>
      </c>
      <c r="K5361" s="112">
        <v>7227</v>
      </c>
      <c r="L5361" s="112">
        <v>130086</v>
      </c>
      <c r="M5361" s="112">
        <v>17.207100000000001</v>
      </c>
      <c r="N5361" s="112">
        <v>309.7278</v>
      </c>
      <c r="O5361" s="112">
        <v>0</v>
      </c>
      <c r="P5361" s="112">
        <v>0</v>
      </c>
      <c r="Q5361" s="112">
        <v>7244.2070999999996</v>
      </c>
      <c r="R5361" s="112">
        <v>130395.72779999999</v>
      </c>
      <c r="S5361" s="111" t="s">
        <v>1386</v>
      </c>
    </row>
    <row r="5362" spans="1:19">
      <c r="A5362" s="111" t="s">
        <v>5451</v>
      </c>
      <c r="B5362" s="143">
        <v>44363</v>
      </c>
      <c r="C5362" s="111" t="s">
        <v>5452</v>
      </c>
      <c r="D5362" s="143">
        <v>44363</v>
      </c>
      <c r="E5362" s="111" t="s">
        <v>1387</v>
      </c>
      <c r="F5362" s="111" t="s">
        <v>938</v>
      </c>
      <c r="G5362" s="111" t="s">
        <v>1403</v>
      </c>
      <c r="H5362" s="111" t="s">
        <v>54</v>
      </c>
      <c r="I5362" s="111" t="s">
        <v>1126</v>
      </c>
      <c r="J5362" s="112">
        <v>2</v>
      </c>
      <c r="K5362" s="112">
        <v>9045</v>
      </c>
      <c r="L5362" s="112">
        <v>18090</v>
      </c>
      <c r="M5362" s="112">
        <v>21.535699999999999</v>
      </c>
      <c r="N5362" s="112">
        <v>43.071399999999997</v>
      </c>
      <c r="O5362" s="112">
        <v>0</v>
      </c>
      <c r="P5362" s="112">
        <v>0</v>
      </c>
      <c r="Q5362" s="112">
        <v>9066.5357000000004</v>
      </c>
      <c r="R5362" s="112">
        <v>18133.071400000001</v>
      </c>
      <c r="S5362" s="111" t="s">
        <v>1386</v>
      </c>
    </row>
    <row r="5363" spans="1:19">
      <c r="A5363" s="111" t="s">
        <v>5451</v>
      </c>
      <c r="B5363" s="143">
        <v>44363</v>
      </c>
      <c r="C5363" s="111" t="s">
        <v>5452</v>
      </c>
      <c r="D5363" s="143">
        <v>44363</v>
      </c>
      <c r="E5363" s="111" t="s">
        <v>1387</v>
      </c>
      <c r="F5363" s="111" t="s">
        <v>938</v>
      </c>
      <c r="G5363" s="111" t="s">
        <v>1403</v>
      </c>
      <c r="H5363" s="111" t="s">
        <v>54</v>
      </c>
      <c r="I5363" s="111" t="s">
        <v>1436</v>
      </c>
      <c r="J5363" s="112">
        <v>20</v>
      </c>
      <c r="K5363" s="112">
        <v>1176</v>
      </c>
      <c r="L5363" s="112">
        <v>23520</v>
      </c>
      <c r="M5363" s="112">
        <v>2.8</v>
      </c>
      <c r="N5363" s="112">
        <v>56</v>
      </c>
      <c r="O5363" s="112">
        <v>0</v>
      </c>
      <c r="P5363" s="112">
        <v>0</v>
      </c>
      <c r="Q5363" s="112">
        <v>1178.8</v>
      </c>
      <c r="R5363" s="112">
        <v>23576</v>
      </c>
      <c r="S5363" s="111" t="s">
        <v>1386</v>
      </c>
    </row>
    <row r="5364" spans="1:19">
      <c r="A5364" s="111" t="s">
        <v>5451</v>
      </c>
      <c r="B5364" s="143">
        <v>44363</v>
      </c>
      <c r="C5364" s="111" t="s">
        <v>5452</v>
      </c>
      <c r="D5364" s="143">
        <v>44363</v>
      </c>
      <c r="E5364" s="111" t="s">
        <v>1387</v>
      </c>
      <c r="F5364" s="111" t="s">
        <v>938</v>
      </c>
      <c r="G5364" s="111" t="s">
        <v>1403</v>
      </c>
      <c r="H5364" s="111" t="s">
        <v>54</v>
      </c>
      <c r="I5364" s="111" t="s">
        <v>1334</v>
      </c>
      <c r="J5364" s="112">
        <v>20</v>
      </c>
      <c r="K5364" s="112">
        <v>1400</v>
      </c>
      <c r="L5364" s="112">
        <v>28000</v>
      </c>
      <c r="M5364" s="112">
        <v>3.3332999999999999</v>
      </c>
      <c r="N5364" s="112">
        <v>66.665999999999997</v>
      </c>
      <c r="O5364" s="112">
        <v>0</v>
      </c>
      <c r="P5364" s="112">
        <v>0</v>
      </c>
      <c r="Q5364" s="112">
        <v>1403.3333</v>
      </c>
      <c r="R5364" s="112">
        <v>28066.666000000001</v>
      </c>
      <c r="S5364" s="111" t="s">
        <v>1386</v>
      </c>
    </row>
    <row r="5365" spans="1:19">
      <c r="A5365" s="111" t="s">
        <v>5451</v>
      </c>
      <c r="B5365" s="143">
        <v>44363</v>
      </c>
      <c r="C5365" s="111" t="s">
        <v>5452</v>
      </c>
      <c r="D5365" s="143">
        <v>44363</v>
      </c>
      <c r="E5365" s="111" t="s">
        <v>1387</v>
      </c>
      <c r="F5365" s="111" t="s">
        <v>938</v>
      </c>
      <c r="G5365" s="111" t="s">
        <v>1403</v>
      </c>
      <c r="H5365" s="111" t="s">
        <v>54</v>
      </c>
      <c r="I5365" s="111" t="s">
        <v>1127</v>
      </c>
      <c r="J5365" s="112">
        <v>60</v>
      </c>
      <c r="K5365" s="112">
        <v>1419</v>
      </c>
      <c r="L5365" s="112">
        <v>85140</v>
      </c>
      <c r="M5365" s="112">
        <v>3.3786</v>
      </c>
      <c r="N5365" s="112">
        <v>202.71600000000001</v>
      </c>
      <c r="O5365" s="112">
        <v>0</v>
      </c>
      <c r="P5365" s="112">
        <v>0</v>
      </c>
      <c r="Q5365" s="112">
        <v>1422.3786</v>
      </c>
      <c r="R5365" s="112">
        <v>85342.716</v>
      </c>
      <c r="S5365" s="111" t="s">
        <v>1386</v>
      </c>
    </row>
    <row r="5366" spans="1:19">
      <c r="A5366" s="111" t="s">
        <v>5453</v>
      </c>
      <c r="B5366" s="143">
        <v>44363</v>
      </c>
      <c r="C5366" s="111" t="s">
        <v>5454</v>
      </c>
      <c r="D5366" s="143">
        <v>44363</v>
      </c>
      <c r="E5366" s="111" t="s">
        <v>1387</v>
      </c>
      <c r="F5366" s="111" t="s">
        <v>108</v>
      </c>
      <c r="G5366" s="111" t="s">
        <v>1070</v>
      </c>
      <c r="H5366" s="111" t="s">
        <v>117</v>
      </c>
      <c r="I5366" s="111" t="s">
        <v>1315</v>
      </c>
      <c r="J5366" s="112">
        <v>30</v>
      </c>
      <c r="K5366" s="112">
        <v>7227</v>
      </c>
      <c r="L5366" s="112">
        <v>216810</v>
      </c>
      <c r="M5366" s="112">
        <v>17.207100000000001</v>
      </c>
      <c r="N5366" s="112">
        <v>516.21299999999997</v>
      </c>
      <c r="O5366" s="112">
        <v>0</v>
      </c>
      <c r="P5366" s="112">
        <v>0</v>
      </c>
      <c r="Q5366" s="112">
        <v>7244.2070999999996</v>
      </c>
      <c r="R5366" s="112">
        <v>217326.21299999999</v>
      </c>
      <c r="S5366" s="111" t="s">
        <v>1386</v>
      </c>
    </row>
    <row r="5367" spans="1:19">
      <c r="A5367" s="111" t="s">
        <v>5455</v>
      </c>
      <c r="B5367" s="143">
        <v>44363</v>
      </c>
      <c r="C5367" s="111" t="s">
        <v>5456</v>
      </c>
      <c r="D5367" s="143">
        <v>44363</v>
      </c>
      <c r="E5367" s="111" t="s">
        <v>1116</v>
      </c>
      <c r="F5367" s="111" t="s">
        <v>1279</v>
      </c>
      <c r="G5367" s="111" t="s">
        <v>1116</v>
      </c>
      <c r="H5367" s="111" t="s">
        <v>1116</v>
      </c>
      <c r="I5367" s="111" t="s">
        <v>1334</v>
      </c>
      <c r="J5367" s="112">
        <v>4</v>
      </c>
      <c r="K5367" s="112">
        <v>1420</v>
      </c>
      <c r="L5367" s="112">
        <v>5680</v>
      </c>
      <c r="M5367" s="112">
        <v>3.3809999999999998</v>
      </c>
      <c r="N5367" s="112">
        <v>13.523999999999999</v>
      </c>
      <c r="O5367" s="112">
        <v>0</v>
      </c>
      <c r="P5367" s="112">
        <v>0</v>
      </c>
      <c r="Q5367" s="112">
        <v>1423.3810000000001</v>
      </c>
      <c r="R5367" s="112">
        <v>5693.5240000000003</v>
      </c>
      <c r="S5367" s="111" t="s">
        <v>1386</v>
      </c>
    </row>
    <row r="5368" spans="1:19">
      <c r="A5368" s="111" t="s">
        <v>5457</v>
      </c>
      <c r="B5368" s="143">
        <v>44363</v>
      </c>
      <c r="C5368" s="111" t="s">
        <v>5458</v>
      </c>
      <c r="D5368" s="143">
        <v>44363</v>
      </c>
      <c r="E5368" s="111" t="s">
        <v>1116</v>
      </c>
      <c r="F5368" s="111" t="s">
        <v>1412</v>
      </c>
      <c r="G5368" s="111" t="s">
        <v>1116</v>
      </c>
      <c r="H5368" s="111" t="s">
        <v>1116</v>
      </c>
      <c r="I5368" s="111" t="s">
        <v>1126</v>
      </c>
      <c r="J5368" s="112">
        <v>2</v>
      </c>
      <c r="K5368" s="112">
        <v>9162.18</v>
      </c>
      <c r="L5368" s="112">
        <v>18324.36</v>
      </c>
      <c r="M5368" s="112">
        <v>21.814699999999998</v>
      </c>
      <c r="N5368" s="112">
        <v>43.629399999999997</v>
      </c>
      <c r="O5368" s="112">
        <v>0</v>
      </c>
      <c r="P5368" s="112">
        <v>0</v>
      </c>
      <c r="Q5368" s="112">
        <v>9183.9946999999993</v>
      </c>
      <c r="R5368" s="112">
        <v>18367.989399999999</v>
      </c>
      <c r="S5368" s="111" t="s">
        <v>1386</v>
      </c>
    </row>
    <row r="5369" spans="1:19">
      <c r="A5369" s="111" t="s">
        <v>5457</v>
      </c>
      <c r="B5369" s="143">
        <v>44363</v>
      </c>
      <c r="C5369" s="111" t="s">
        <v>5458</v>
      </c>
      <c r="D5369" s="143">
        <v>44363</v>
      </c>
      <c r="E5369" s="111" t="s">
        <v>1116</v>
      </c>
      <c r="F5369" s="111" t="s">
        <v>1412</v>
      </c>
      <c r="G5369" s="111" t="s">
        <v>1116</v>
      </c>
      <c r="H5369" s="111" t="s">
        <v>1116</v>
      </c>
      <c r="I5369" s="111" t="s">
        <v>1127</v>
      </c>
      <c r="J5369" s="112">
        <v>5</v>
      </c>
      <c r="K5369" s="112">
        <v>1439.5</v>
      </c>
      <c r="L5369" s="112">
        <v>7197.5</v>
      </c>
      <c r="M5369" s="112">
        <v>3.4274</v>
      </c>
      <c r="N5369" s="112">
        <v>17.137</v>
      </c>
      <c r="O5369" s="112">
        <v>0</v>
      </c>
      <c r="P5369" s="112">
        <v>0</v>
      </c>
      <c r="Q5369" s="112">
        <v>1442.9274</v>
      </c>
      <c r="R5369" s="112">
        <v>7214.6369999999997</v>
      </c>
      <c r="S5369" s="111" t="s">
        <v>1386</v>
      </c>
    </row>
    <row r="5370" spans="1:19" ht="25.5">
      <c r="A5370" s="111" t="s">
        <v>5457</v>
      </c>
      <c r="B5370" s="143">
        <v>44363</v>
      </c>
      <c r="C5370" s="111" t="s">
        <v>5458</v>
      </c>
      <c r="D5370" s="143">
        <v>44363</v>
      </c>
      <c r="E5370" s="111" t="s">
        <v>1116</v>
      </c>
      <c r="F5370" s="111" t="s">
        <v>1412</v>
      </c>
      <c r="G5370" s="111" t="s">
        <v>1116</v>
      </c>
      <c r="H5370" s="111" t="s">
        <v>1116</v>
      </c>
      <c r="I5370" s="111" t="s">
        <v>3349</v>
      </c>
      <c r="J5370" s="112">
        <v>2</v>
      </c>
      <c r="K5370" s="112">
        <v>10090</v>
      </c>
      <c r="L5370" s="112">
        <v>20180</v>
      </c>
      <c r="M5370" s="112">
        <v>24.023800000000001</v>
      </c>
      <c r="N5370" s="112">
        <v>48.047600000000003</v>
      </c>
      <c r="O5370" s="112">
        <v>0</v>
      </c>
      <c r="P5370" s="112">
        <v>0</v>
      </c>
      <c r="Q5370" s="112">
        <v>10114.023800000001</v>
      </c>
      <c r="R5370" s="112">
        <v>20228.047600000002</v>
      </c>
      <c r="S5370" s="111" t="s">
        <v>1386</v>
      </c>
    </row>
    <row r="5371" spans="1:19" ht="25.5">
      <c r="A5371" s="111" t="s">
        <v>5459</v>
      </c>
      <c r="B5371" s="143">
        <v>44363</v>
      </c>
      <c r="C5371" s="111" t="s">
        <v>5460</v>
      </c>
      <c r="D5371" s="143">
        <v>44363</v>
      </c>
      <c r="E5371" s="111" t="s">
        <v>1116</v>
      </c>
      <c r="F5371" s="111" t="s">
        <v>1369</v>
      </c>
      <c r="G5371" s="111" t="s">
        <v>1116</v>
      </c>
      <c r="H5371" s="111" t="s">
        <v>1116</v>
      </c>
      <c r="I5371" s="111" t="s">
        <v>3349</v>
      </c>
      <c r="J5371" s="112">
        <v>4</v>
      </c>
      <c r="K5371" s="112">
        <v>10090</v>
      </c>
      <c r="L5371" s="112">
        <v>40360</v>
      </c>
      <c r="M5371" s="112">
        <v>24.023800000000001</v>
      </c>
      <c r="N5371" s="112">
        <v>96.095200000000006</v>
      </c>
      <c r="O5371" s="112">
        <v>0</v>
      </c>
      <c r="P5371" s="112">
        <v>0</v>
      </c>
      <c r="Q5371" s="112">
        <v>10114.023800000001</v>
      </c>
      <c r="R5371" s="112">
        <v>40456.095200000003</v>
      </c>
      <c r="S5371" s="111" t="s">
        <v>1386</v>
      </c>
    </row>
    <row r="5372" spans="1:19">
      <c r="A5372" s="111" t="s">
        <v>5461</v>
      </c>
      <c r="B5372" s="143">
        <v>44363</v>
      </c>
      <c r="C5372" s="111" t="s">
        <v>5462</v>
      </c>
      <c r="D5372" s="143">
        <v>44363</v>
      </c>
      <c r="E5372" s="111" t="s">
        <v>1116</v>
      </c>
      <c r="F5372" s="111" t="s">
        <v>1118</v>
      </c>
      <c r="G5372" s="111" t="s">
        <v>1116</v>
      </c>
      <c r="H5372" s="111" t="s">
        <v>1116</v>
      </c>
      <c r="I5372" s="111" t="s">
        <v>1286</v>
      </c>
      <c r="J5372" s="112">
        <v>10</v>
      </c>
      <c r="K5372" s="112">
        <v>1380</v>
      </c>
      <c r="L5372" s="112">
        <v>13800</v>
      </c>
      <c r="M5372" s="112">
        <v>3.2856999999999998</v>
      </c>
      <c r="N5372" s="112">
        <v>32.856999999999999</v>
      </c>
      <c r="O5372" s="112">
        <v>0</v>
      </c>
      <c r="P5372" s="112">
        <v>0</v>
      </c>
      <c r="Q5372" s="112">
        <v>1383.2856999999999</v>
      </c>
      <c r="R5372" s="112">
        <v>13832.857</v>
      </c>
      <c r="S5372" s="111" t="s">
        <v>1386</v>
      </c>
    </row>
    <row r="5373" spans="1:19" ht="25.5">
      <c r="A5373" s="111" t="s">
        <v>5461</v>
      </c>
      <c r="B5373" s="143">
        <v>44363</v>
      </c>
      <c r="C5373" s="111" t="s">
        <v>5462</v>
      </c>
      <c r="D5373" s="143">
        <v>44363</v>
      </c>
      <c r="E5373" s="111" t="s">
        <v>1116</v>
      </c>
      <c r="F5373" s="111" t="s">
        <v>1118</v>
      </c>
      <c r="G5373" s="111" t="s">
        <v>1116</v>
      </c>
      <c r="H5373" s="111" t="s">
        <v>1116</v>
      </c>
      <c r="I5373" s="111" t="s">
        <v>1379</v>
      </c>
      <c r="J5373" s="112">
        <v>5</v>
      </c>
      <c r="K5373" s="112">
        <v>9162.5</v>
      </c>
      <c r="L5373" s="112">
        <v>45812.5</v>
      </c>
      <c r="M5373" s="112">
        <v>21.8155</v>
      </c>
      <c r="N5373" s="112">
        <v>109.0775</v>
      </c>
      <c r="O5373" s="112">
        <v>0</v>
      </c>
      <c r="P5373" s="112">
        <v>0</v>
      </c>
      <c r="Q5373" s="112">
        <v>9184.3155000000006</v>
      </c>
      <c r="R5373" s="112">
        <v>45921.577499999999</v>
      </c>
      <c r="S5373" s="111" t="s">
        <v>1386</v>
      </c>
    </row>
    <row r="5374" spans="1:19">
      <c r="A5374" s="111" t="s">
        <v>5463</v>
      </c>
      <c r="B5374" s="143">
        <v>44363</v>
      </c>
      <c r="C5374" s="111" t="s">
        <v>5464</v>
      </c>
      <c r="D5374" s="143">
        <v>44363</v>
      </c>
      <c r="E5374" s="111" t="s">
        <v>1116</v>
      </c>
      <c r="F5374" s="111" t="s">
        <v>1123</v>
      </c>
      <c r="G5374" s="111" t="s">
        <v>1116</v>
      </c>
      <c r="H5374" s="111" t="s">
        <v>1116</v>
      </c>
      <c r="I5374" s="111" t="s">
        <v>1334</v>
      </c>
      <c r="J5374" s="112">
        <v>20</v>
      </c>
      <c r="K5374" s="112">
        <v>1420</v>
      </c>
      <c r="L5374" s="112">
        <v>28400</v>
      </c>
      <c r="M5374" s="112">
        <v>3.3809999999999998</v>
      </c>
      <c r="N5374" s="112">
        <v>67.62</v>
      </c>
      <c r="O5374" s="112">
        <v>0</v>
      </c>
      <c r="P5374" s="112">
        <v>0</v>
      </c>
      <c r="Q5374" s="112">
        <v>1423.3810000000001</v>
      </c>
      <c r="R5374" s="112">
        <v>28467.62</v>
      </c>
      <c r="S5374" s="111" t="s">
        <v>1386</v>
      </c>
    </row>
    <row r="5375" spans="1:19">
      <c r="A5375" s="111" t="s">
        <v>5463</v>
      </c>
      <c r="B5375" s="143">
        <v>44363</v>
      </c>
      <c r="C5375" s="111" t="s">
        <v>5464</v>
      </c>
      <c r="D5375" s="143">
        <v>44363</v>
      </c>
      <c r="E5375" s="111" t="s">
        <v>1116</v>
      </c>
      <c r="F5375" s="111" t="s">
        <v>1123</v>
      </c>
      <c r="G5375" s="111" t="s">
        <v>1116</v>
      </c>
      <c r="H5375" s="111" t="s">
        <v>1116</v>
      </c>
      <c r="I5375" s="111" t="s">
        <v>1127</v>
      </c>
      <c r="J5375" s="112">
        <v>10</v>
      </c>
      <c r="K5375" s="112">
        <v>1439.5</v>
      </c>
      <c r="L5375" s="112">
        <v>14395</v>
      </c>
      <c r="M5375" s="112">
        <v>3.4274</v>
      </c>
      <c r="N5375" s="112">
        <v>34.274000000000001</v>
      </c>
      <c r="O5375" s="112">
        <v>0</v>
      </c>
      <c r="P5375" s="112">
        <v>0</v>
      </c>
      <c r="Q5375" s="112">
        <v>1442.9274</v>
      </c>
      <c r="R5375" s="112">
        <v>14429.273999999999</v>
      </c>
      <c r="S5375" s="111" t="s">
        <v>1386</v>
      </c>
    </row>
    <row r="5376" spans="1:19">
      <c r="A5376" s="111" t="s">
        <v>5463</v>
      </c>
      <c r="B5376" s="143">
        <v>44363</v>
      </c>
      <c r="C5376" s="111" t="s">
        <v>5464</v>
      </c>
      <c r="D5376" s="143">
        <v>44363</v>
      </c>
      <c r="E5376" s="111" t="s">
        <v>1116</v>
      </c>
      <c r="F5376" s="111" t="s">
        <v>1123</v>
      </c>
      <c r="G5376" s="111" t="s">
        <v>1116</v>
      </c>
      <c r="H5376" s="111" t="s">
        <v>1116</v>
      </c>
      <c r="I5376" s="111" t="s">
        <v>1436</v>
      </c>
      <c r="J5376" s="112">
        <v>10</v>
      </c>
      <c r="K5376" s="112">
        <v>1193</v>
      </c>
      <c r="L5376" s="112">
        <v>11930</v>
      </c>
      <c r="M5376" s="112">
        <v>2.8405</v>
      </c>
      <c r="N5376" s="112">
        <v>28.405000000000001</v>
      </c>
      <c r="O5376" s="112">
        <v>0</v>
      </c>
      <c r="P5376" s="112">
        <v>0</v>
      </c>
      <c r="Q5376" s="112">
        <v>1195.8405</v>
      </c>
      <c r="R5376" s="112">
        <v>11958.405000000001</v>
      </c>
      <c r="S5376" s="111" t="s">
        <v>1386</v>
      </c>
    </row>
    <row r="5377" spans="1:19">
      <c r="A5377" s="111" t="s">
        <v>5465</v>
      </c>
      <c r="B5377" s="143">
        <v>44363</v>
      </c>
      <c r="C5377" s="111" t="s">
        <v>5466</v>
      </c>
      <c r="D5377" s="143">
        <v>44363</v>
      </c>
      <c r="E5377" s="111" t="s">
        <v>1387</v>
      </c>
      <c r="F5377" s="111" t="s">
        <v>1017</v>
      </c>
      <c r="G5377" s="111" t="s">
        <v>1019</v>
      </c>
      <c r="H5377" s="111" t="s">
        <v>117</v>
      </c>
      <c r="I5377" s="111" t="s">
        <v>1436</v>
      </c>
      <c r="J5377" s="112">
        <v>40</v>
      </c>
      <c r="K5377" s="112">
        <v>1176</v>
      </c>
      <c r="L5377" s="112">
        <v>47040</v>
      </c>
      <c r="M5377" s="112">
        <v>2.8</v>
      </c>
      <c r="N5377" s="112">
        <v>112</v>
      </c>
      <c r="O5377" s="112">
        <v>0</v>
      </c>
      <c r="P5377" s="112">
        <v>0</v>
      </c>
      <c r="Q5377" s="112">
        <v>1178.8</v>
      </c>
      <c r="R5377" s="112">
        <v>47152</v>
      </c>
      <c r="S5377" s="111" t="s">
        <v>1386</v>
      </c>
    </row>
    <row r="5378" spans="1:19">
      <c r="A5378" s="111" t="s">
        <v>5465</v>
      </c>
      <c r="B5378" s="143">
        <v>44363</v>
      </c>
      <c r="C5378" s="111" t="s">
        <v>5466</v>
      </c>
      <c r="D5378" s="143">
        <v>44363</v>
      </c>
      <c r="E5378" s="111" t="s">
        <v>1387</v>
      </c>
      <c r="F5378" s="111" t="s">
        <v>1017</v>
      </c>
      <c r="G5378" s="111" t="s">
        <v>1019</v>
      </c>
      <c r="H5378" s="111" t="s">
        <v>117</v>
      </c>
      <c r="I5378" s="111" t="s">
        <v>1367</v>
      </c>
      <c r="J5378" s="112">
        <v>8</v>
      </c>
      <c r="K5378" s="112">
        <v>7760</v>
      </c>
      <c r="L5378" s="112">
        <v>62080</v>
      </c>
      <c r="M5378" s="112">
        <v>18.476199999999999</v>
      </c>
      <c r="N5378" s="112">
        <v>147.80959999999999</v>
      </c>
      <c r="O5378" s="112">
        <v>0</v>
      </c>
      <c r="P5378" s="112">
        <v>0</v>
      </c>
      <c r="Q5378" s="112">
        <v>7778.4762000000001</v>
      </c>
      <c r="R5378" s="112">
        <v>62227.809600000001</v>
      </c>
      <c r="S5378" s="111" t="s">
        <v>1386</v>
      </c>
    </row>
    <row r="5379" spans="1:19">
      <c r="A5379" s="111" t="s">
        <v>5465</v>
      </c>
      <c r="B5379" s="143">
        <v>44363</v>
      </c>
      <c r="C5379" s="111" t="s">
        <v>5466</v>
      </c>
      <c r="D5379" s="143">
        <v>44363</v>
      </c>
      <c r="E5379" s="111" t="s">
        <v>1387</v>
      </c>
      <c r="F5379" s="111" t="s">
        <v>1017</v>
      </c>
      <c r="G5379" s="111" t="s">
        <v>1019</v>
      </c>
      <c r="H5379" s="111" t="s">
        <v>117</v>
      </c>
      <c r="I5379" s="111" t="s">
        <v>1334</v>
      </c>
      <c r="J5379" s="112">
        <v>30</v>
      </c>
      <c r="K5379" s="112">
        <v>1400</v>
      </c>
      <c r="L5379" s="112">
        <v>42000</v>
      </c>
      <c r="M5379" s="112">
        <v>3.3332999999999999</v>
      </c>
      <c r="N5379" s="112">
        <v>99.998999999999995</v>
      </c>
      <c r="O5379" s="112">
        <v>0</v>
      </c>
      <c r="P5379" s="112">
        <v>0</v>
      </c>
      <c r="Q5379" s="112">
        <v>1403.3333</v>
      </c>
      <c r="R5379" s="112">
        <v>42099.999000000003</v>
      </c>
      <c r="S5379" s="111" t="s">
        <v>1386</v>
      </c>
    </row>
    <row r="5380" spans="1:19">
      <c r="A5380" s="111" t="s">
        <v>5465</v>
      </c>
      <c r="B5380" s="143">
        <v>44363</v>
      </c>
      <c r="C5380" s="111" t="s">
        <v>5466</v>
      </c>
      <c r="D5380" s="143">
        <v>44363</v>
      </c>
      <c r="E5380" s="111" t="s">
        <v>1387</v>
      </c>
      <c r="F5380" s="111" t="s">
        <v>1017</v>
      </c>
      <c r="G5380" s="111" t="s">
        <v>1019</v>
      </c>
      <c r="H5380" s="111" t="s">
        <v>117</v>
      </c>
      <c r="I5380" s="111" t="s">
        <v>1338</v>
      </c>
      <c r="J5380" s="112">
        <v>20</v>
      </c>
      <c r="K5380" s="112">
        <v>1186</v>
      </c>
      <c r="L5380" s="112">
        <v>23720</v>
      </c>
      <c r="M5380" s="112">
        <v>2.8237999999999999</v>
      </c>
      <c r="N5380" s="112">
        <v>56.475999999999999</v>
      </c>
      <c r="O5380" s="112">
        <v>0</v>
      </c>
      <c r="P5380" s="112">
        <v>0</v>
      </c>
      <c r="Q5380" s="112">
        <v>1188.8237999999999</v>
      </c>
      <c r="R5380" s="112">
        <v>23776.475999999999</v>
      </c>
      <c r="S5380" s="111" t="s">
        <v>1386</v>
      </c>
    </row>
    <row r="5381" spans="1:19">
      <c r="A5381" s="111" t="s">
        <v>5467</v>
      </c>
      <c r="B5381" s="143">
        <v>44363</v>
      </c>
      <c r="C5381" s="111" t="s">
        <v>5468</v>
      </c>
      <c r="D5381" s="143">
        <v>44363</v>
      </c>
      <c r="E5381" s="111" t="s">
        <v>1387</v>
      </c>
      <c r="F5381" s="111" t="s">
        <v>1</v>
      </c>
      <c r="G5381" s="111" t="s">
        <v>1019</v>
      </c>
      <c r="H5381" s="111" t="s">
        <v>117</v>
      </c>
      <c r="I5381" s="111" t="s">
        <v>1334</v>
      </c>
      <c r="J5381" s="112">
        <v>40</v>
      </c>
      <c r="K5381" s="112">
        <v>1400</v>
      </c>
      <c r="L5381" s="112">
        <v>56000</v>
      </c>
      <c r="M5381" s="112">
        <v>3.3332999999999999</v>
      </c>
      <c r="N5381" s="112">
        <v>133.33199999999999</v>
      </c>
      <c r="O5381" s="112">
        <v>0</v>
      </c>
      <c r="P5381" s="112">
        <v>0</v>
      </c>
      <c r="Q5381" s="112">
        <v>1403.3333</v>
      </c>
      <c r="R5381" s="112">
        <v>56133.332000000002</v>
      </c>
      <c r="S5381" s="111" t="s">
        <v>1386</v>
      </c>
    </row>
    <row r="5382" spans="1:19">
      <c r="A5382" s="111" t="s">
        <v>5467</v>
      </c>
      <c r="B5382" s="143">
        <v>44363</v>
      </c>
      <c r="C5382" s="111" t="s">
        <v>5468</v>
      </c>
      <c r="D5382" s="143">
        <v>44363</v>
      </c>
      <c r="E5382" s="111" t="s">
        <v>1387</v>
      </c>
      <c r="F5382" s="111" t="s">
        <v>1</v>
      </c>
      <c r="G5382" s="111" t="s">
        <v>1019</v>
      </c>
      <c r="H5382" s="111" t="s">
        <v>117</v>
      </c>
      <c r="I5382" s="111" t="s">
        <v>1436</v>
      </c>
      <c r="J5382" s="112">
        <v>100</v>
      </c>
      <c r="K5382" s="112">
        <v>1176</v>
      </c>
      <c r="L5382" s="112">
        <v>117600</v>
      </c>
      <c r="M5382" s="112">
        <v>2.8</v>
      </c>
      <c r="N5382" s="112">
        <v>280</v>
      </c>
      <c r="O5382" s="112">
        <v>0</v>
      </c>
      <c r="P5382" s="112">
        <v>0</v>
      </c>
      <c r="Q5382" s="112">
        <v>1178.8</v>
      </c>
      <c r="R5382" s="112">
        <v>117880</v>
      </c>
      <c r="S5382" s="111" t="s">
        <v>1386</v>
      </c>
    </row>
    <row r="5383" spans="1:19">
      <c r="A5383" s="111" t="s">
        <v>5467</v>
      </c>
      <c r="B5383" s="143">
        <v>44363</v>
      </c>
      <c r="C5383" s="111" t="s">
        <v>5468</v>
      </c>
      <c r="D5383" s="143">
        <v>44363</v>
      </c>
      <c r="E5383" s="111" t="s">
        <v>1387</v>
      </c>
      <c r="F5383" s="111" t="s">
        <v>1</v>
      </c>
      <c r="G5383" s="111" t="s">
        <v>1019</v>
      </c>
      <c r="H5383" s="111" t="s">
        <v>117</v>
      </c>
      <c r="I5383" s="111" t="s">
        <v>1338</v>
      </c>
      <c r="J5383" s="112">
        <v>100</v>
      </c>
      <c r="K5383" s="112">
        <v>1186</v>
      </c>
      <c r="L5383" s="112">
        <v>118600</v>
      </c>
      <c r="M5383" s="112">
        <v>2.8237999999999999</v>
      </c>
      <c r="N5383" s="112">
        <v>282.38</v>
      </c>
      <c r="O5383" s="112">
        <v>0</v>
      </c>
      <c r="P5383" s="112">
        <v>0</v>
      </c>
      <c r="Q5383" s="112">
        <v>1188.8237999999999</v>
      </c>
      <c r="R5383" s="112">
        <v>118882.38</v>
      </c>
      <c r="S5383" s="111" t="s">
        <v>1386</v>
      </c>
    </row>
    <row r="5384" spans="1:19">
      <c r="A5384" s="111" t="s">
        <v>5469</v>
      </c>
      <c r="B5384" s="143">
        <v>44363</v>
      </c>
      <c r="C5384" s="111" t="s">
        <v>5470</v>
      </c>
      <c r="D5384" s="143">
        <v>44363</v>
      </c>
      <c r="E5384" s="111" t="s">
        <v>1387</v>
      </c>
      <c r="F5384" s="111" t="s">
        <v>5</v>
      </c>
      <c r="G5384" s="111" t="s">
        <v>1388</v>
      </c>
      <c r="H5384" s="111" t="s">
        <v>117</v>
      </c>
      <c r="I5384" s="111" t="s">
        <v>1338</v>
      </c>
      <c r="J5384" s="112">
        <v>20</v>
      </c>
      <c r="K5384" s="112">
        <v>1186</v>
      </c>
      <c r="L5384" s="112">
        <v>23720</v>
      </c>
      <c r="M5384" s="112">
        <v>2.8237999999999999</v>
      </c>
      <c r="N5384" s="112">
        <v>56.475999999999999</v>
      </c>
      <c r="O5384" s="112">
        <v>0</v>
      </c>
      <c r="P5384" s="112">
        <v>0</v>
      </c>
      <c r="Q5384" s="112">
        <v>1188.8237999999999</v>
      </c>
      <c r="R5384" s="112">
        <v>23776.475999999999</v>
      </c>
      <c r="S5384" s="111" t="s">
        <v>1386</v>
      </c>
    </row>
    <row r="5385" spans="1:19">
      <c r="A5385" s="111" t="s">
        <v>5469</v>
      </c>
      <c r="B5385" s="143">
        <v>44363</v>
      </c>
      <c r="C5385" s="111" t="s">
        <v>5470</v>
      </c>
      <c r="D5385" s="143">
        <v>44363</v>
      </c>
      <c r="E5385" s="111" t="s">
        <v>1387</v>
      </c>
      <c r="F5385" s="111" t="s">
        <v>5</v>
      </c>
      <c r="G5385" s="111" t="s">
        <v>1388</v>
      </c>
      <c r="H5385" s="111" t="s">
        <v>117</v>
      </c>
      <c r="I5385" s="111" t="s">
        <v>1126</v>
      </c>
      <c r="J5385" s="112">
        <v>5</v>
      </c>
      <c r="K5385" s="112">
        <v>9045</v>
      </c>
      <c r="L5385" s="112">
        <v>45225</v>
      </c>
      <c r="M5385" s="112">
        <v>21.535699999999999</v>
      </c>
      <c r="N5385" s="112">
        <v>107.6785</v>
      </c>
      <c r="O5385" s="112">
        <v>0</v>
      </c>
      <c r="P5385" s="112">
        <v>0</v>
      </c>
      <c r="Q5385" s="112">
        <v>9066.5357000000004</v>
      </c>
      <c r="R5385" s="112">
        <v>45332.678500000002</v>
      </c>
      <c r="S5385" s="111" t="s">
        <v>1386</v>
      </c>
    </row>
    <row r="5386" spans="1:19">
      <c r="A5386" s="111" t="s">
        <v>5469</v>
      </c>
      <c r="B5386" s="143">
        <v>44363</v>
      </c>
      <c r="C5386" s="111" t="s">
        <v>5470</v>
      </c>
      <c r="D5386" s="143">
        <v>44363</v>
      </c>
      <c r="E5386" s="111" t="s">
        <v>1387</v>
      </c>
      <c r="F5386" s="111" t="s">
        <v>5</v>
      </c>
      <c r="G5386" s="111" t="s">
        <v>1388</v>
      </c>
      <c r="H5386" s="111" t="s">
        <v>117</v>
      </c>
      <c r="I5386" s="111" t="s">
        <v>1334</v>
      </c>
      <c r="J5386" s="112">
        <v>20</v>
      </c>
      <c r="K5386" s="112">
        <v>1400</v>
      </c>
      <c r="L5386" s="112">
        <v>28000</v>
      </c>
      <c r="M5386" s="112">
        <v>3.3332999999999999</v>
      </c>
      <c r="N5386" s="112">
        <v>66.665999999999997</v>
      </c>
      <c r="O5386" s="112">
        <v>0</v>
      </c>
      <c r="P5386" s="112">
        <v>0</v>
      </c>
      <c r="Q5386" s="112">
        <v>1403.3333</v>
      </c>
      <c r="R5386" s="112">
        <v>28066.666000000001</v>
      </c>
      <c r="S5386" s="111" t="s">
        <v>1386</v>
      </c>
    </row>
    <row r="5387" spans="1:19" ht="25.5">
      <c r="A5387" s="111" t="s">
        <v>5469</v>
      </c>
      <c r="B5387" s="143">
        <v>44363</v>
      </c>
      <c r="C5387" s="111" t="s">
        <v>5470</v>
      </c>
      <c r="D5387" s="143">
        <v>44363</v>
      </c>
      <c r="E5387" s="111" t="s">
        <v>1387</v>
      </c>
      <c r="F5387" s="111" t="s">
        <v>5</v>
      </c>
      <c r="G5387" s="111" t="s">
        <v>1388</v>
      </c>
      <c r="H5387" s="111" t="s">
        <v>117</v>
      </c>
      <c r="I5387" s="111" t="s">
        <v>1429</v>
      </c>
      <c r="J5387" s="112">
        <v>3</v>
      </c>
      <c r="K5387" s="112">
        <v>9035</v>
      </c>
      <c r="L5387" s="112">
        <v>27105</v>
      </c>
      <c r="M5387" s="112">
        <v>21.511900000000001</v>
      </c>
      <c r="N5387" s="112">
        <v>64.535700000000006</v>
      </c>
      <c r="O5387" s="112">
        <v>0</v>
      </c>
      <c r="P5387" s="112">
        <v>0</v>
      </c>
      <c r="Q5387" s="112">
        <v>9056.5118999999995</v>
      </c>
      <c r="R5387" s="112">
        <v>27169.5357</v>
      </c>
      <c r="S5387" s="111" t="s">
        <v>1386</v>
      </c>
    </row>
    <row r="5388" spans="1:19">
      <c r="A5388" s="111" t="s">
        <v>5471</v>
      </c>
      <c r="B5388" s="143">
        <v>44363</v>
      </c>
      <c r="C5388" s="111" t="s">
        <v>5472</v>
      </c>
      <c r="D5388" s="143">
        <v>44363</v>
      </c>
      <c r="E5388" s="111" t="s">
        <v>1387</v>
      </c>
      <c r="F5388" s="111" t="s">
        <v>1480</v>
      </c>
      <c r="G5388" s="111" t="s">
        <v>117</v>
      </c>
      <c r="H5388" s="111" t="s">
        <v>117</v>
      </c>
      <c r="I5388" s="111" t="s">
        <v>1367</v>
      </c>
      <c r="J5388" s="112">
        <v>8</v>
      </c>
      <c r="K5388" s="112">
        <v>7760</v>
      </c>
      <c r="L5388" s="112">
        <v>62080</v>
      </c>
      <c r="M5388" s="112">
        <v>18.476199999999999</v>
      </c>
      <c r="N5388" s="112">
        <v>147.80959999999999</v>
      </c>
      <c r="O5388" s="112">
        <v>0</v>
      </c>
      <c r="P5388" s="112">
        <v>0</v>
      </c>
      <c r="Q5388" s="112">
        <v>7778.4762000000001</v>
      </c>
      <c r="R5388" s="112">
        <v>62227.809600000001</v>
      </c>
      <c r="S5388" s="111" t="s">
        <v>1386</v>
      </c>
    </row>
    <row r="5389" spans="1:19">
      <c r="A5389" s="111" t="s">
        <v>5471</v>
      </c>
      <c r="B5389" s="143">
        <v>44363</v>
      </c>
      <c r="C5389" s="111" t="s">
        <v>5472</v>
      </c>
      <c r="D5389" s="143">
        <v>44363</v>
      </c>
      <c r="E5389" s="111" t="s">
        <v>1387</v>
      </c>
      <c r="F5389" s="111" t="s">
        <v>1480</v>
      </c>
      <c r="G5389" s="111" t="s">
        <v>117</v>
      </c>
      <c r="H5389" s="111" t="s">
        <v>117</v>
      </c>
      <c r="I5389" s="111" t="s">
        <v>1338</v>
      </c>
      <c r="J5389" s="112">
        <v>40</v>
      </c>
      <c r="K5389" s="112">
        <v>1186</v>
      </c>
      <c r="L5389" s="112">
        <v>47440</v>
      </c>
      <c r="M5389" s="112">
        <v>2.8237999999999999</v>
      </c>
      <c r="N5389" s="112">
        <v>112.952</v>
      </c>
      <c r="O5389" s="112">
        <v>0</v>
      </c>
      <c r="P5389" s="112">
        <v>0</v>
      </c>
      <c r="Q5389" s="112">
        <v>1188.8237999999999</v>
      </c>
      <c r="R5389" s="112">
        <v>47552.951999999997</v>
      </c>
      <c r="S5389" s="111" t="s">
        <v>1386</v>
      </c>
    </row>
    <row r="5390" spans="1:19">
      <c r="A5390" s="111" t="s">
        <v>5471</v>
      </c>
      <c r="B5390" s="143">
        <v>44363</v>
      </c>
      <c r="C5390" s="111" t="s">
        <v>5472</v>
      </c>
      <c r="D5390" s="143">
        <v>44363</v>
      </c>
      <c r="E5390" s="111" t="s">
        <v>1387</v>
      </c>
      <c r="F5390" s="111" t="s">
        <v>1480</v>
      </c>
      <c r="G5390" s="111" t="s">
        <v>117</v>
      </c>
      <c r="H5390" s="111" t="s">
        <v>117</v>
      </c>
      <c r="I5390" s="111" t="s">
        <v>1334</v>
      </c>
      <c r="J5390" s="112">
        <v>20</v>
      </c>
      <c r="K5390" s="112">
        <v>1400</v>
      </c>
      <c r="L5390" s="112">
        <v>28000</v>
      </c>
      <c r="M5390" s="112">
        <v>3.3332999999999999</v>
      </c>
      <c r="N5390" s="112">
        <v>66.665999999999997</v>
      </c>
      <c r="O5390" s="112">
        <v>0</v>
      </c>
      <c r="P5390" s="112">
        <v>0</v>
      </c>
      <c r="Q5390" s="112">
        <v>1403.3333</v>
      </c>
      <c r="R5390" s="112">
        <v>28066.666000000001</v>
      </c>
      <c r="S5390" s="111" t="s">
        <v>1386</v>
      </c>
    </row>
    <row r="5391" spans="1:19">
      <c r="A5391" s="111" t="s">
        <v>5471</v>
      </c>
      <c r="B5391" s="143">
        <v>44363</v>
      </c>
      <c r="C5391" s="111" t="s">
        <v>5472</v>
      </c>
      <c r="D5391" s="143">
        <v>44363</v>
      </c>
      <c r="E5391" s="111" t="s">
        <v>1387</v>
      </c>
      <c r="F5391" s="111" t="s">
        <v>1480</v>
      </c>
      <c r="G5391" s="111" t="s">
        <v>117</v>
      </c>
      <c r="H5391" s="111" t="s">
        <v>117</v>
      </c>
      <c r="I5391" s="111" t="s">
        <v>1436</v>
      </c>
      <c r="J5391" s="112">
        <v>110</v>
      </c>
      <c r="K5391" s="112">
        <v>1176</v>
      </c>
      <c r="L5391" s="112">
        <v>129360</v>
      </c>
      <c r="M5391" s="112">
        <v>2.8</v>
      </c>
      <c r="N5391" s="112">
        <v>308</v>
      </c>
      <c r="O5391" s="112">
        <v>0</v>
      </c>
      <c r="P5391" s="112">
        <v>0</v>
      </c>
      <c r="Q5391" s="112">
        <v>1178.8</v>
      </c>
      <c r="R5391" s="112">
        <v>129668</v>
      </c>
      <c r="S5391" s="111" t="s">
        <v>1386</v>
      </c>
    </row>
    <row r="5392" spans="1:19">
      <c r="A5392" s="111" t="s">
        <v>5473</v>
      </c>
      <c r="B5392" s="143">
        <v>44363</v>
      </c>
      <c r="C5392" s="111" t="s">
        <v>5474</v>
      </c>
      <c r="D5392" s="143">
        <v>44363</v>
      </c>
      <c r="E5392" s="111" t="s">
        <v>1387</v>
      </c>
      <c r="F5392" s="111" t="s">
        <v>3</v>
      </c>
      <c r="G5392" s="111" t="s">
        <v>1018</v>
      </c>
      <c r="H5392" s="111" t="s">
        <v>24</v>
      </c>
      <c r="I5392" s="111" t="s">
        <v>1127</v>
      </c>
      <c r="J5392" s="112">
        <v>20</v>
      </c>
      <c r="K5392" s="112">
        <v>1419</v>
      </c>
      <c r="L5392" s="112">
        <v>28380</v>
      </c>
      <c r="M5392" s="112">
        <v>3.3786</v>
      </c>
      <c r="N5392" s="112">
        <v>67.572000000000003</v>
      </c>
      <c r="O5392" s="112">
        <v>0</v>
      </c>
      <c r="P5392" s="112">
        <v>0</v>
      </c>
      <c r="Q5392" s="112">
        <v>1422.3786</v>
      </c>
      <c r="R5392" s="112">
        <v>28447.572</v>
      </c>
      <c r="S5392" s="111" t="s">
        <v>1386</v>
      </c>
    </row>
    <row r="5393" spans="1:19">
      <c r="A5393" s="111" t="s">
        <v>5473</v>
      </c>
      <c r="B5393" s="143">
        <v>44363</v>
      </c>
      <c r="C5393" s="111" t="s">
        <v>5474</v>
      </c>
      <c r="D5393" s="143">
        <v>44363</v>
      </c>
      <c r="E5393" s="111" t="s">
        <v>1387</v>
      </c>
      <c r="F5393" s="111" t="s">
        <v>3</v>
      </c>
      <c r="G5393" s="111" t="s">
        <v>1018</v>
      </c>
      <c r="H5393" s="111" t="s">
        <v>24</v>
      </c>
      <c r="I5393" s="111" t="s">
        <v>1436</v>
      </c>
      <c r="J5393" s="112">
        <v>20</v>
      </c>
      <c r="K5393" s="112">
        <v>1176</v>
      </c>
      <c r="L5393" s="112">
        <v>23520</v>
      </c>
      <c r="M5393" s="112">
        <v>2.8</v>
      </c>
      <c r="N5393" s="112">
        <v>56</v>
      </c>
      <c r="O5393" s="112">
        <v>0</v>
      </c>
      <c r="P5393" s="112">
        <v>0</v>
      </c>
      <c r="Q5393" s="112">
        <v>1178.8</v>
      </c>
      <c r="R5393" s="112">
        <v>23576</v>
      </c>
      <c r="S5393" s="111" t="s">
        <v>1386</v>
      </c>
    </row>
    <row r="5394" spans="1:19" ht="25.5">
      <c r="A5394" s="111" t="s">
        <v>5475</v>
      </c>
      <c r="B5394" s="143">
        <v>44363</v>
      </c>
      <c r="C5394" s="111" t="s">
        <v>5476</v>
      </c>
      <c r="D5394" s="143">
        <v>44363</v>
      </c>
      <c r="E5394" s="111" t="s">
        <v>1387</v>
      </c>
      <c r="F5394" s="111" t="s">
        <v>4</v>
      </c>
      <c r="G5394" s="111" t="s">
        <v>1018</v>
      </c>
      <c r="H5394" s="111" t="s">
        <v>24</v>
      </c>
      <c r="I5394" s="111" t="s">
        <v>3349</v>
      </c>
      <c r="J5394" s="112">
        <v>5</v>
      </c>
      <c r="K5394" s="112">
        <v>9950</v>
      </c>
      <c r="L5394" s="112">
        <v>49750</v>
      </c>
      <c r="M5394" s="112">
        <v>23.6905</v>
      </c>
      <c r="N5394" s="112">
        <v>118.4525</v>
      </c>
      <c r="O5394" s="112">
        <v>0</v>
      </c>
      <c r="P5394" s="112">
        <v>0</v>
      </c>
      <c r="Q5394" s="112">
        <v>9973.6905000000006</v>
      </c>
      <c r="R5394" s="112">
        <v>49868.452499999999</v>
      </c>
      <c r="S5394" s="111" t="s">
        <v>1386</v>
      </c>
    </row>
    <row r="5395" spans="1:19">
      <c r="A5395" s="111" t="s">
        <v>5475</v>
      </c>
      <c r="B5395" s="143">
        <v>44363</v>
      </c>
      <c r="C5395" s="111" t="s">
        <v>5476</v>
      </c>
      <c r="D5395" s="143">
        <v>44363</v>
      </c>
      <c r="E5395" s="111" t="s">
        <v>1387</v>
      </c>
      <c r="F5395" s="111" t="s">
        <v>4</v>
      </c>
      <c r="G5395" s="111" t="s">
        <v>1018</v>
      </c>
      <c r="H5395" s="111" t="s">
        <v>24</v>
      </c>
      <c r="I5395" s="111" t="s">
        <v>1436</v>
      </c>
      <c r="J5395" s="112">
        <v>84</v>
      </c>
      <c r="K5395" s="112">
        <v>1176</v>
      </c>
      <c r="L5395" s="112">
        <v>98784</v>
      </c>
      <c r="M5395" s="112">
        <v>2.8</v>
      </c>
      <c r="N5395" s="112">
        <v>235.2</v>
      </c>
      <c r="O5395" s="112">
        <v>0</v>
      </c>
      <c r="P5395" s="112">
        <v>0</v>
      </c>
      <c r="Q5395" s="112">
        <v>1178.8</v>
      </c>
      <c r="R5395" s="112">
        <v>99019.199999999997</v>
      </c>
      <c r="S5395" s="111" t="s">
        <v>1386</v>
      </c>
    </row>
    <row r="5396" spans="1:19">
      <c r="A5396" s="111" t="s">
        <v>5475</v>
      </c>
      <c r="B5396" s="143">
        <v>44363</v>
      </c>
      <c r="C5396" s="111" t="s">
        <v>5476</v>
      </c>
      <c r="D5396" s="143">
        <v>44363</v>
      </c>
      <c r="E5396" s="111" t="s">
        <v>1387</v>
      </c>
      <c r="F5396" s="111" t="s">
        <v>4</v>
      </c>
      <c r="G5396" s="111" t="s">
        <v>1018</v>
      </c>
      <c r="H5396" s="111" t="s">
        <v>24</v>
      </c>
      <c r="I5396" s="111" t="s">
        <v>1338</v>
      </c>
      <c r="J5396" s="112">
        <v>42</v>
      </c>
      <c r="K5396" s="112">
        <v>1186</v>
      </c>
      <c r="L5396" s="112">
        <v>49812</v>
      </c>
      <c r="M5396" s="112">
        <v>2.8237999999999999</v>
      </c>
      <c r="N5396" s="112">
        <v>118.5996</v>
      </c>
      <c r="O5396" s="112">
        <v>0</v>
      </c>
      <c r="P5396" s="112">
        <v>0</v>
      </c>
      <c r="Q5396" s="112">
        <v>1188.8237999999999</v>
      </c>
      <c r="R5396" s="112">
        <v>49930.599600000001</v>
      </c>
      <c r="S5396" s="111" t="s">
        <v>1386</v>
      </c>
    </row>
    <row r="5397" spans="1:19">
      <c r="A5397" s="111" t="s">
        <v>5477</v>
      </c>
      <c r="B5397" s="143">
        <v>44363</v>
      </c>
      <c r="C5397" s="111" t="s">
        <v>5478</v>
      </c>
      <c r="D5397" s="143">
        <v>44363</v>
      </c>
      <c r="E5397" s="111" t="s">
        <v>1387</v>
      </c>
      <c r="F5397" s="111" t="s">
        <v>9</v>
      </c>
      <c r="G5397" s="111" t="s">
        <v>1018</v>
      </c>
      <c r="H5397" s="111" t="s">
        <v>24</v>
      </c>
      <c r="I5397" s="111" t="s">
        <v>1338</v>
      </c>
      <c r="J5397" s="112">
        <v>100</v>
      </c>
      <c r="K5397" s="112">
        <v>1186</v>
      </c>
      <c r="L5397" s="112">
        <v>118600</v>
      </c>
      <c r="M5397" s="112">
        <v>2.8237999999999999</v>
      </c>
      <c r="N5397" s="112">
        <v>282.38</v>
      </c>
      <c r="O5397" s="112">
        <v>0</v>
      </c>
      <c r="P5397" s="112">
        <v>0</v>
      </c>
      <c r="Q5397" s="112">
        <v>1188.8237999999999</v>
      </c>
      <c r="R5397" s="112">
        <v>118882.38</v>
      </c>
      <c r="S5397" s="111" t="s">
        <v>1386</v>
      </c>
    </row>
    <row r="5398" spans="1:19">
      <c r="A5398" s="111" t="s">
        <v>5477</v>
      </c>
      <c r="B5398" s="143">
        <v>44363</v>
      </c>
      <c r="C5398" s="111" t="s">
        <v>5478</v>
      </c>
      <c r="D5398" s="143">
        <v>44363</v>
      </c>
      <c r="E5398" s="111" t="s">
        <v>1387</v>
      </c>
      <c r="F5398" s="111" t="s">
        <v>9</v>
      </c>
      <c r="G5398" s="111" t="s">
        <v>1018</v>
      </c>
      <c r="H5398" s="111" t="s">
        <v>24</v>
      </c>
      <c r="I5398" s="111" t="s">
        <v>1127</v>
      </c>
      <c r="J5398" s="112">
        <v>25</v>
      </c>
      <c r="K5398" s="112">
        <v>1419</v>
      </c>
      <c r="L5398" s="112">
        <v>35475</v>
      </c>
      <c r="M5398" s="112">
        <v>3.3786</v>
      </c>
      <c r="N5398" s="112">
        <v>84.465000000000003</v>
      </c>
      <c r="O5398" s="112">
        <v>0</v>
      </c>
      <c r="P5398" s="112">
        <v>0</v>
      </c>
      <c r="Q5398" s="112">
        <v>1422.3786</v>
      </c>
      <c r="R5398" s="112">
        <v>35559.464999999997</v>
      </c>
      <c r="S5398" s="111" t="s">
        <v>1386</v>
      </c>
    </row>
    <row r="5399" spans="1:19">
      <c r="A5399" s="111" t="s">
        <v>5477</v>
      </c>
      <c r="B5399" s="143">
        <v>44363</v>
      </c>
      <c r="C5399" s="111" t="s">
        <v>5478</v>
      </c>
      <c r="D5399" s="143">
        <v>44363</v>
      </c>
      <c r="E5399" s="111" t="s">
        <v>1387</v>
      </c>
      <c r="F5399" s="111" t="s">
        <v>9</v>
      </c>
      <c r="G5399" s="111" t="s">
        <v>1018</v>
      </c>
      <c r="H5399" s="111" t="s">
        <v>24</v>
      </c>
      <c r="I5399" s="111" t="s">
        <v>1283</v>
      </c>
      <c r="J5399" s="112">
        <v>50</v>
      </c>
      <c r="K5399" s="112">
        <v>1244</v>
      </c>
      <c r="L5399" s="112">
        <v>62200</v>
      </c>
      <c r="M5399" s="112">
        <v>2.9619</v>
      </c>
      <c r="N5399" s="112">
        <v>148.095</v>
      </c>
      <c r="O5399" s="112">
        <v>0</v>
      </c>
      <c r="P5399" s="112">
        <v>0</v>
      </c>
      <c r="Q5399" s="112">
        <v>1246.9619</v>
      </c>
      <c r="R5399" s="112">
        <v>62348.095000000001</v>
      </c>
      <c r="S5399" s="111" t="s">
        <v>1386</v>
      </c>
    </row>
    <row r="5400" spans="1:19">
      <c r="A5400" s="111" t="s">
        <v>5477</v>
      </c>
      <c r="B5400" s="143">
        <v>44363</v>
      </c>
      <c r="C5400" s="111" t="s">
        <v>5478</v>
      </c>
      <c r="D5400" s="143">
        <v>44363</v>
      </c>
      <c r="E5400" s="111" t="s">
        <v>1387</v>
      </c>
      <c r="F5400" s="111" t="s">
        <v>9</v>
      </c>
      <c r="G5400" s="111" t="s">
        <v>1018</v>
      </c>
      <c r="H5400" s="111" t="s">
        <v>24</v>
      </c>
      <c r="I5400" s="111" t="s">
        <v>1436</v>
      </c>
      <c r="J5400" s="112">
        <v>40</v>
      </c>
      <c r="K5400" s="112">
        <v>1176</v>
      </c>
      <c r="L5400" s="112">
        <v>47040</v>
      </c>
      <c r="M5400" s="112">
        <v>2.8</v>
      </c>
      <c r="N5400" s="112">
        <v>112</v>
      </c>
      <c r="O5400" s="112">
        <v>0</v>
      </c>
      <c r="P5400" s="112">
        <v>0</v>
      </c>
      <c r="Q5400" s="112">
        <v>1178.8</v>
      </c>
      <c r="R5400" s="112">
        <v>47152</v>
      </c>
      <c r="S5400" s="111" t="s">
        <v>1386</v>
      </c>
    </row>
    <row r="5401" spans="1:19">
      <c r="A5401" s="111" t="s">
        <v>5477</v>
      </c>
      <c r="B5401" s="143">
        <v>44363</v>
      </c>
      <c r="C5401" s="111" t="s">
        <v>5478</v>
      </c>
      <c r="D5401" s="143">
        <v>44363</v>
      </c>
      <c r="E5401" s="111" t="s">
        <v>1387</v>
      </c>
      <c r="F5401" s="111" t="s">
        <v>9</v>
      </c>
      <c r="G5401" s="111" t="s">
        <v>1018</v>
      </c>
      <c r="H5401" s="111" t="s">
        <v>24</v>
      </c>
      <c r="I5401" s="111" t="s">
        <v>1334</v>
      </c>
      <c r="J5401" s="112">
        <v>30</v>
      </c>
      <c r="K5401" s="112">
        <v>1400</v>
      </c>
      <c r="L5401" s="112">
        <v>42000</v>
      </c>
      <c r="M5401" s="112">
        <v>3.3332999999999999</v>
      </c>
      <c r="N5401" s="112">
        <v>99.998999999999995</v>
      </c>
      <c r="O5401" s="112">
        <v>0</v>
      </c>
      <c r="P5401" s="112">
        <v>0</v>
      </c>
      <c r="Q5401" s="112">
        <v>1403.3333</v>
      </c>
      <c r="R5401" s="112">
        <v>42099.999000000003</v>
      </c>
      <c r="S5401" s="111" t="s">
        <v>1386</v>
      </c>
    </row>
    <row r="5402" spans="1:19">
      <c r="A5402" s="111" t="s">
        <v>5479</v>
      </c>
      <c r="B5402" s="143">
        <v>44363</v>
      </c>
      <c r="C5402" s="111" t="s">
        <v>5480</v>
      </c>
      <c r="D5402" s="143">
        <v>44363</v>
      </c>
      <c r="E5402" s="111" t="s">
        <v>1387</v>
      </c>
      <c r="F5402" s="111" t="s">
        <v>2</v>
      </c>
      <c r="G5402" s="111" t="s">
        <v>1018</v>
      </c>
      <c r="H5402" s="111" t="s">
        <v>24</v>
      </c>
      <c r="I5402" s="111" t="s">
        <v>1436</v>
      </c>
      <c r="J5402" s="112">
        <v>80</v>
      </c>
      <c r="K5402" s="112">
        <v>1176</v>
      </c>
      <c r="L5402" s="112">
        <v>94080</v>
      </c>
      <c r="M5402" s="112">
        <v>2.8</v>
      </c>
      <c r="N5402" s="112">
        <v>224</v>
      </c>
      <c r="O5402" s="112">
        <v>0</v>
      </c>
      <c r="P5402" s="112">
        <v>0</v>
      </c>
      <c r="Q5402" s="112">
        <v>1178.8</v>
      </c>
      <c r="R5402" s="112">
        <v>94304</v>
      </c>
      <c r="S5402" s="111" t="s">
        <v>1386</v>
      </c>
    </row>
    <row r="5403" spans="1:19">
      <c r="A5403" s="111" t="s">
        <v>5481</v>
      </c>
      <c r="B5403" s="143">
        <v>44363</v>
      </c>
      <c r="C5403" s="111" t="s">
        <v>5482</v>
      </c>
      <c r="D5403" s="143">
        <v>44363</v>
      </c>
      <c r="E5403" s="111" t="s">
        <v>1387</v>
      </c>
      <c r="F5403" s="111" t="s">
        <v>43</v>
      </c>
      <c r="G5403" s="111" t="s">
        <v>1406</v>
      </c>
      <c r="H5403" s="111" t="s">
        <v>24</v>
      </c>
      <c r="I5403" s="111" t="s">
        <v>1283</v>
      </c>
      <c r="J5403" s="112">
        <v>20</v>
      </c>
      <c r="K5403" s="112">
        <v>1244</v>
      </c>
      <c r="L5403" s="112">
        <v>24880</v>
      </c>
      <c r="M5403" s="112">
        <v>2.9619</v>
      </c>
      <c r="N5403" s="112">
        <v>59.238</v>
      </c>
      <c r="O5403" s="112">
        <v>0</v>
      </c>
      <c r="P5403" s="112">
        <v>0</v>
      </c>
      <c r="Q5403" s="112">
        <v>1246.9619</v>
      </c>
      <c r="R5403" s="112">
        <v>24939.238000000001</v>
      </c>
      <c r="S5403" s="111" t="s">
        <v>1386</v>
      </c>
    </row>
    <row r="5404" spans="1:19">
      <c r="A5404" s="111" t="s">
        <v>5483</v>
      </c>
      <c r="B5404" s="143">
        <v>44363</v>
      </c>
      <c r="C5404" s="111" t="s">
        <v>5484</v>
      </c>
      <c r="D5404" s="143">
        <v>44363</v>
      </c>
      <c r="E5404" s="111" t="s">
        <v>1387</v>
      </c>
      <c r="F5404" s="111" t="s">
        <v>122</v>
      </c>
      <c r="G5404" s="111" t="s">
        <v>1407</v>
      </c>
      <c r="H5404" s="111" t="s">
        <v>24</v>
      </c>
      <c r="I5404" s="111" t="s">
        <v>1308</v>
      </c>
      <c r="J5404" s="112">
        <v>5</v>
      </c>
      <c r="K5404" s="112">
        <v>9850</v>
      </c>
      <c r="L5404" s="112">
        <v>49250</v>
      </c>
      <c r="M5404" s="112">
        <v>23.452400000000001</v>
      </c>
      <c r="N5404" s="112">
        <v>117.262</v>
      </c>
      <c r="O5404" s="112">
        <v>0</v>
      </c>
      <c r="P5404" s="112">
        <v>0</v>
      </c>
      <c r="Q5404" s="112">
        <v>9873.4524000000001</v>
      </c>
      <c r="R5404" s="112">
        <v>49367.262000000002</v>
      </c>
      <c r="S5404" s="111" t="s">
        <v>1386</v>
      </c>
    </row>
    <row r="5405" spans="1:19">
      <c r="A5405" s="111" t="s">
        <v>5483</v>
      </c>
      <c r="B5405" s="143">
        <v>44363</v>
      </c>
      <c r="C5405" s="111" t="s">
        <v>5484</v>
      </c>
      <c r="D5405" s="143">
        <v>44363</v>
      </c>
      <c r="E5405" s="111" t="s">
        <v>1387</v>
      </c>
      <c r="F5405" s="111" t="s">
        <v>122</v>
      </c>
      <c r="G5405" s="111" t="s">
        <v>1407</v>
      </c>
      <c r="H5405" s="111" t="s">
        <v>24</v>
      </c>
      <c r="I5405" s="111" t="s">
        <v>1286</v>
      </c>
      <c r="J5405" s="112">
        <v>15</v>
      </c>
      <c r="K5405" s="112">
        <v>1361</v>
      </c>
      <c r="L5405" s="112">
        <v>20415</v>
      </c>
      <c r="M5405" s="112">
        <v>3.2404999999999999</v>
      </c>
      <c r="N5405" s="112">
        <v>48.607500000000002</v>
      </c>
      <c r="O5405" s="112">
        <v>0</v>
      </c>
      <c r="P5405" s="112">
        <v>0</v>
      </c>
      <c r="Q5405" s="112">
        <v>1364.2405000000001</v>
      </c>
      <c r="R5405" s="112">
        <v>20463.607499999998</v>
      </c>
      <c r="S5405" s="111" t="s">
        <v>1386</v>
      </c>
    </row>
    <row r="5406" spans="1:19">
      <c r="A5406" s="111" t="s">
        <v>5483</v>
      </c>
      <c r="B5406" s="143">
        <v>44363</v>
      </c>
      <c r="C5406" s="111" t="s">
        <v>5484</v>
      </c>
      <c r="D5406" s="143">
        <v>44363</v>
      </c>
      <c r="E5406" s="111" t="s">
        <v>1387</v>
      </c>
      <c r="F5406" s="111" t="s">
        <v>122</v>
      </c>
      <c r="G5406" s="111" t="s">
        <v>1407</v>
      </c>
      <c r="H5406" s="111" t="s">
        <v>24</v>
      </c>
      <c r="I5406" s="111" t="s">
        <v>1338</v>
      </c>
      <c r="J5406" s="112">
        <v>20</v>
      </c>
      <c r="K5406" s="112">
        <v>1186</v>
      </c>
      <c r="L5406" s="112">
        <v>23720</v>
      </c>
      <c r="M5406" s="112">
        <v>2.8237999999999999</v>
      </c>
      <c r="N5406" s="112">
        <v>56.475999999999999</v>
      </c>
      <c r="O5406" s="112">
        <v>0</v>
      </c>
      <c r="P5406" s="112">
        <v>0</v>
      </c>
      <c r="Q5406" s="112">
        <v>1188.8237999999999</v>
      </c>
      <c r="R5406" s="112">
        <v>23776.475999999999</v>
      </c>
      <c r="S5406" s="111" t="s">
        <v>1386</v>
      </c>
    </row>
    <row r="5407" spans="1:19">
      <c r="A5407" s="111" t="s">
        <v>5485</v>
      </c>
      <c r="B5407" s="143">
        <v>44363</v>
      </c>
      <c r="C5407" s="111" t="s">
        <v>5486</v>
      </c>
      <c r="D5407" s="143">
        <v>44363</v>
      </c>
      <c r="E5407" s="111" t="s">
        <v>1387</v>
      </c>
      <c r="F5407" s="111" t="s">
        <v>29</v>
      </c>
      <c r="G5407" s="111" t="s">
        <v>1065</v>
      </c>
      <c r="H5407" s="111" t="s">
        <v>24</v>
      </c>
      <c r="I5407" s="111" t="s">
        <v>1308</v>
      </c>
      <c r="J5407" s="112">
        <v>5</v>
      </c>
      <c r="K5407" s="112">
        <v>9850</v>
      </c>
      <c r="L5407" s="112">
        <v>49250</v>
      </c>
      <c r="M5407" s="112">
        <v>23.452400000000001</v>
      </c>
      <c r="N5407" s="112">
        <v>117.262</v>
      </c>
      <c r="O5407" s="112">
        <v>0</v>
      </c>
      <c r="P5407" s="112">
        <v>0</v>
      </c>
      <c r="Q5407" s="112">
        <v>9873.4524000000001</v>
      </c>
      <c r="R5407" s="112">
        <v>49367.262000000002</v>
      </c>
      <c r="S5407" s="111" t="s">
        <v>1386</v>
      </c>
    </row>
    <row r="5408" spans="1:19" ht="25.5">
      <c r="A5408" s="111" t="s">
        <v>5485</v>
      </c>
      <c r="B5408" s="143">
        <v>44363</v>
      </c>
      <c r="C5408" s="111" t="s">
        <v>5486</v>
      </c>
      <c r="D5408" s="143">
        <v>44363</v>
      </c>
      <c r="E5408" s="111" t="s">
        <v>1387</v>
      </c>
      <c r="F5408" s="111" t="s">
        <v>29</v>
      </c>
      <c r="G5408" s="111" t="s">
        <v>1065</v>
      </c>
      <c r="H5408" s="111" t="s">
        <v>24</v>
      </c>
      <c r="I5408" s="111" t="s">
        <v>1379</v>
      </c>
      <c r="J5408" s="112">
        <v>5</v>
      </c>
      <c r="K5408" s="112">
        <v>9035</v>
      </c>
      <c r="L5408" s="112">
        <v>45175</v>
      </c>
      <c r="M5408" s="112">
        <v>21.511900000000001</v>
      </c>
      <c r="N5408" s="112">
        <v>107.5595</v>
      </c>
      <c r="O5408" s="112">
        <v>0</v>
      </c>
      <c r="P5408" s="112">
        <v>0</v>
      </c>
      <c r="Q5408" s="112">
        <v>9056.5118999999995</v>
      </c>
      <c r="R5408" s="112">
        <v>45282.559500000003</v>
      </c>
      <c r="S5408" s="111" t="s">
        <v>1386</v>
      </c>
    </row>
    <row r="5409" spans="1:19">
      <c r="A5409" s="111" t="s">
        <v>5485</v>
      </c>
      <c r="B5409" s="143">
        <v>44363</v>
      </c>
      <c r="C5409" s="111" t="s">
        <v>5486</v>
      </c>
      <c r="D5409" s="143">
        <v>44363</v>
      </c>
      <c r="E5409" s="111" t="s">
        <v>1387</v>
      </c>
      <c r="F5409" s="111" t="s">
        <v>29</v>
      </c>
      <c r="G5409" s="111" t="s">
        <v>1065</v>
      </c>
      <c r="H5409" s="111" t="s">
        <v>24</v>
      </c>
      <c r="I5409" s="111" t="s">
        <v>1334</v>
      </c>
      <c r="J5409" s="112">
        <v>40</v>
      </c>
      <c r="K5409" s="112">
        <v>1400</v>
      </c>
      <c r="L5409" s="112">
        <v>56000</v>
      </c>
      <c r="M5409" s="112">
        <v>3.3332999999999999</v>
      </c>
      <c r="N5409" s="112">
        <v>133.33199999999999</v>
      </c>
      <c r="O5409" s="112">
        <v>0</v>
      </c>
      <c r="P5409" s="112">
        <v>0</v>
      </c>
      <c r="Q5409" s="112">
        <v>1403.3333</v>
      </c>
      <c r="R5409" s="112">
        <v>56133.332000000002</v>
      </c>
      <c r="S5409" s="111" t="s">
        <v>1386</v>
      </c>
    </row>
    <row r="5410" spans="1:19" ht="25.5">
      <c r="A5410" s="111" t="s">
        <v>5485</v>
      </c>
      <c r="B5410" s="143">
        <v>44363</v>
      </c>
      <c r="C5410" s="111" t="s">
        <v>5486</v>
      </c>
      <c r="D5410" s="143">
        <v>44363</v>
      </c>
      <c r="E5410" s="111" t="s">
        <v>1387</v>
      </c>
      <c r="F5410" s="111" t="s">
        <v>29</v>
      </c>
      <c r="G5410" s="111" t="s">
        <v>1065</v>
      </c>
      <c r="H5410" s="111" t="s">
        <v>24</v>
      </c>
      <c r="I5410" s="111" t="s">
        <v>3349</v>
      </c>
      <c r="J5410" s="112">
        <v>5</v>
      </c>
      <c r="K5410" s="112">
        <v>9950</v>
      </c>
      <c r="L5410" s="112">
        <v>49750</v>
      </c>
      <c r="M5410" s="112">
        <v>23.6905</v>
      </c>
      <c r="N5410" s="112">
        <v>118.4525</v>
      </c>
      <c r="O5410" s="112">
        <v>0</v>
      </c>
      <c r="P5410" s="112">
        <v>0</v>
      </c>
      <c r="Q5410" s="112">
        <v>9973.6905000000006</v>
      </c>
      <c r="R5410" s="112">
        <v>49868.452499999999</v>
      </c>
      <c r="S5410" s="111" t="s">
        <v>1386</v>
      </c>
    </row>
    <row r="5411" spans="1:19">
      <c r="A5411" s="111" t="s">
        <v>5487</v>
      </c>
      <c r="B5411" s="143">
        <v>44363</v>
      </c>
      <c r="C5411" s="111" t="s">
        <v>5488</v>
      </c>
      <c r="D5411" s="143">
        <v>44363</v>
      </c>
      <c r="E5411" s="111" t="s">
        <v>1387</v>
      </c>
      <c r="F5411" s="111" t="s">
        <v>33</v>
      </c>
      <c r="G5411" s="111" t="s">
        <v>1024</v>
      </c>
      <c r="H5411" s="111" t="s">
        <v>24</v>
      </c>
      <c r="I5411" s="111" t="s">
        <v>1338</v>
      </c>
      <c r="J5411" s="112">
        <v>20</v>
      </c>
      <c r="K5411" s="112">
        <v>1186</v>
      </c>
      <c r="L5411" s="112">
        <v>23720</v>
      </c>
      <c r="M5411" s="112">
        <v>2.8237999999999999</v>
      </c>
      <c r="N5411" s="112">
        <v>56.475999999999999</v>
      </c>
      <c r="O5411" s="112">
        <v>0</v>
      </c>
      <c r="P5411" s="112">
        <v>0</v>
      </c>
      <c r="Q5411" s="112">
        <v>1188.8237999999999</v>
      </c>
      <c r="R5411" s="112">
        <v>23776.475999999999</v>
      </c>
      <c r="S5411" s="111" t="s">
        <v>1386</v>
      </c>
    </row>
    <row r="5412" spans="1:19">
      <c r="A5412" s="111" t="s">
        <v>5489</v>
      </c>
      <c r="B5412" s="143">
        <v>44363</v>
      </c>
      <c r="C5412" s="111" t="s">
        <v>5490</v>
      </c>
      <c r="D5412" s="143">
        <v>44363</v>
      </c>
      <c r="E5412" s="111" t="s">
        <v>1387</v>
      </c>
      <c r="F5412" s="111" t="s">
        <v>32</v>
      </c>
      <c r="G5412" s="111" t="s">
        <v>25</v>
      </c>
      <c r="H5412" s="111" t="s">
        <v>24</v>
      </c>
      <c r="I5412" s="111" t="s">
        <v>1286</v>
      </c>
      <c r="J5412" s="112">
        <v>40</v>
      </c>
      <c r="K5412" s="112">
        <v>1361</v>
      </c>
      <c r="L5412" s="112">
        <v>54440</v>
      </c>
      <c r="M5412" s="112">
        <v>3.2404999999999999</v>
      </c>
      <c r="N5412" s="112">
        <v>129.62</v>
      </c>
      <c r="O5412" s="112">
        <v>0</v>
      </c>
      <c r="P5412" s="112">
        <v>0</v>
      </c>
      <c r="Q5412" s="112">
        <v>1364.2405000000001</v>
      </c>
      <c r="R5412" s="112">
        <v>54569.62</v>
      </c>
      <c r="S5412" s="111" t="s">
        <v>1386</v>
      </c>
    </row>
    <row r="5413" spans="1:19">
      <c r="A5413" s="111" t="s">
        <v>5491</v>
      </c>
      <c r="B5413" s="143">
        <v>44363</v>
      </c>
      <c r="C5413" s="111" t="s">
        <v>5492</v>
      </c>
      <c r="D5413" s="143">
        <v>44363</v>
      </c>
      <c r="E5413" s="111" t="s">
        <v>1387</v>
      </c>
      <c r="F5413" s="111" t="s">
        <v>16</v>
      </c>
      <c r="G5413" s="111" t="s">
        <v>1023</v>
      </c>
      <c r="H5413" s="111" t="s">
        <v>24</v>
      </c>
      <c r="I5413" s="111" t="s">
        <v>1367</v>
      </c>
      <c r="J5413" s="112">
        <v>20</v>
      </c>
      <c r="K5413" s="112">
        <v>7760</v>
      </c>
      <c r="L5413" s="112">
        <v>155200</v>
      </c>
      <c r="M5413" s="112">
        <v>18.476199999999999</v>
      </c>
      <c r="N5413" s="112">
        <v>369.524</v>
      </c>
      <c r="O5413" s="112">
        <v>0</v>
      </c>
      <c r="P5413" s="112">
        <v>0</v>
      </c>
      <c r="Q5413" s="112">
        <v>7778.4762000000001</v>
      </c>
      <c r="R5413" s="112">
        <v>155569.524</v>
      </c>
      <c r="S5413" s="111" t="s">
        <v>1386</v>
      </c>
    </row>
    <row r="5414" spans="1:19">
      <c r="A5414" s="111" t="s">
        <v>5493</v>
      </c>
      <c r="B5414" s="143">
        <v>44363</v>
      </c>
      <c r="C5414" s="111" t="s">
        <v>5494</v>
      </c>
      <c r="D5414" s="143">
        <v>44363</v>
      </c>
      <c r="E5414" s="111" t="s">
        <v>1387</v>
      </c>
      <c r="F5414" s="111" t="s">
        <v>28</v>
      </c>
      <c r="G5414" s="111" t="s">
        <v>1408</v>
      </c>
      <c r="H5414" s="111" t="s">
        <v>24</v>
      </c>
      <c r="I5414" s="111" t="s">
        <v>1308</v>
      </c>
      <c r="J5414" s="112">
        <v>5</v>
      </c>
      <c r="K5414" s="112">
        <v>9850</v>
      </c>
      <c r="L5414" s="112">
        <v>49250</v>
      </c>
      <c r="M5414" s="112">
        <v>23.452400000000001</v>
      </c>
      <c r="N5414" s="112">
        <v>117.262</v>
      </c>
      <c r="O5414" s="112">
        <v>0</v>
      </c>
      <c r="P5414" s="112">
        <v>0</v>
      </c>
      <c r="Q5414" s="112">
        <v>9873.4524000000001</v>
      </c>
      <c r="R5414" s="112">
        <v>49367.262000000002</v>
      </c>
      <c r="S5414" s="111" t="s">
        <v>1386</v>
      </c>
    </row>
    <row r="5415" spans="1:19">
      <c r="A5415" s="111" t="s">
        <v>5493</v>
      </c>
      <c r="B5415" s="143">
        <v>44363</v>
      </c>
      <c r="C5415" s="111" t="s">
        <v>5494</v>
      </c>
      <c r="D5415" s="143">
        <v>44363</v>
      </c>
      <c r="E5415" s="111" t="s">
        <v>1387</v>
      </c>
      <c r="F5415" s="111" t="s">
        <v>28</v>
      </c>
      <c r="G5415" s="111" t="s">
        <v>1408</v>
      </c>
      <c r="H5415" s="111" t="s">
        <v>24</v>
      </c>
      <c r="I5415" s="111" t="s">
        <v>1126</v>
      </c>
      <c r="J5415" s="112">
        <v>6</v>
      </c>
      <c r="K5415" s="112">
        <v>9045</v>
      </c>
      <c r="L5415" s="112">
        <v>54270</v>
      </c>
      <c r="M5415" s="112">
        <v>21.535699999999999</v>
      </c>
      <c r="N5415" s="112">
        <v>129.21420000000001</v>
      </c>
      <c r="O5415" s="112">
        <v>0</v>
      </c>
      <c r="P5415" s="112">
        <v>0</v>
      </c>
      <c r="Q5415" s="112">
        <v>9066.5357000000004</v>
      </c>
      <c r="R5415" s="112">
        <v>54399.214200000002</v>
      </c>
      <c r="S5415" s="111" t="s">
        <v>1386</v>
      </c>
    </row>
    <row r="5416" spans="1:19">
      <c r="A5416" s="111" t="s">
        <v>5495</v>
      </c>
      <c r="B5416" s="143">
        <v>44363</v>
      </c>
      <c r="C5416" s="111" t="s">
        <v>5496</v>
      </c>
      <c r="D5416" s="143">
        <v>44363</v>
      </c>
      <c r="E5416" s="111" t="s">
        <v>1387</v>
      </c>
      <c r="F5416" s="111" t="s">
        <v>27</v>
      </c>
      <c r="G5416" s="111" t="s">
        <v>1065</v>
      </c>
      <c r="H5416" s="111" t="s">
        <v>24</v>
      </c>
      <c r="I5416" s="111" t="s">
        <v>1308</v>
      </c>
      <c r="J5416" s="112">
        <v>10</v>
      </c>
      <c r="K5416" s="112">
        <v>9850</v>
      </c>
      <c r="L5416" s="112">
        <v>98500</v>
      </c>
      <c r="M5416" s="112">
        <v>23.452400000000001</v>
      </c>
      <c r="N5416" s="112">
        <v>234.524</v>
      </c>
      <c r="O5416" s="112">
        <v>0</v>
      </c>
      <c r="P5416" s="112">
        <v>0</v>
      </c>
      <c r="Q5416" s="112">
        <v>9873.4524000000001</v>
      </c>
      <c r="R5416" s="112">
        <v>98734.524000000005</v>
      </c>
      <c r="S5416" s="111" t="s">
        <v>1386</v>
      </c>
    </row>
    <row r="5417" spans="1:19">
      <c r="A5417" s="111" t="s">
        <v>5495</v>
      </c>
      <c r="B5417" s="143">
        <v>44363</v>
      </c>
      <c r="C5417" s="111" t="s">
        <v>5496</v>
      </c>
      <c r="D5417" s="143">
        <v>44363</v>
      </c>
      <c r="E5417" s="111" t="s">
        <v>1387</v>
      </c>
      <c r="F5417" s="111" t="s">
        <v>27</v>
      </c>
      <c r="G5417" s="111" t="s">
        <v>1065</v>
      </c>
      <c r="H5417" s="111" t="s">
        <v>24</v>
      </c>
      <c r="I5417" s="111" t="s">
        <v>1126</v>
      </c>
      <c r="J5417" s="112">
        <v>5</v>
      </c>
      <c r="K5417" s="112">
        <v>9045</v>
      </c>
      <c r="L5417" s="112">
        <v>45225</v>
      </c>
      <c r="M5417" s="112">
        <v>21.535699999999999</v>
      </c>
      <c r="N5417" s="112">
        <v>107.6785</v>
      </c>
      <c r="O5417" s="112">
        <v>0</v>
      </c>
      <c r="P5417" s="112">
        <v>0</v>
      </c>
      <c r="Q5417" s="112">
        <v>9066.5357000000004</v>
      </c>
      <c r="R5417" s="112">
        <v>45332.678500000002</v>
      </c>
      <c r="S5417" s="111" t="s">
        <v>1386</v>
      </c>
    </row>
    <row r="5418" spans="1:19">
      <c r="A5418" s="111" t="s">
        <v>5497</v>
      </c>
      <c r="B5418" s="143">
        <v>44363</v>
      </c>
      <c r="C5418" s="111" t="s">
        <v>5498</v>
      </c>
      <c r="D5418" s="143">
        <v>44363</v>
      </c>
      <c r="E5418" s="111" t="s">
        <v>1387</v>
      </c>
      <c r="F5418" s="111" t="s">
        <v>935</v>
      </c>
      <c r="G5418" s="111" t="s">
        <v>1405</v>
      </c>
      <c r="H5418" s="111" t="s">
        <v>24</v>
      </c>
      <c r="I5418" s="111" t="s">
        <v>1338</v>
      </c>
      <c r="J5418" s="112">
        <v>20</v>
      </c>
      <c r="K5418" s="112">
        <v>1186</v>
      </c>
      <c r="L5418" s="112">
        <v>23720</v>
      </c>
      <c r="M5418" s="112">
        <v>2.8237999999999999</v>
      </c>
      <c r="N5418" s="112">
        <v>56.475999999999999</v>
      </c>
      <c r="O5418" s="112">
        <v>0</v>
      </c>
      <c r="P5418" s="112">
        <v>0</v>
      </c>
      <c r="Q5418" s="112">
        <v>1188.8237999999999</v>
      </c>
      <c r="R5418" s="112">
        <v>23776.475999999999</v>
      </c>
      <c r="S5418" s="111" t="s">
        <v>1386</v>
      </c>
    </row>
    <row r="5419" spans="1:19">
      <c r="A5419" s="111" t="s">
        <v>5497</v>
      </c>
      <c r="B5419" s="143">
        <v>44363</v>
      </c>
      <c r="C5419" s="111" t="s">
        <v>5498</v>
      </c>
      <c r="D5419" s="143">
        <v>44363</v>
      </c>
      <c r="E5419" s="111" t="s">
        <v>1387</v>
      </c>
      <c r="F5419" s="111" t="s">
        <v>935</v>
      </c>
      <c r="G5419" s="111" t="s">
        <v>1405</v>
      </c>
      <c r="H5419" s="111" t="s">
        <v>24</v>
      </c>
      <c r="I5419" s="111" t="s">
        <v>1367</v>
      </c>
      <c r="J5419" s="112">
        <v>10</v>
      </c>
      <c r="K5419" s="112">
        <v>7760</v>
      </c>
      <c r="L5419" s="112">
        <v>77600</v>
      </c>
      <c r="M5419" s="112">
        <v>18.476199999999999</v>
      </c>
      <c r="N5419" s="112">
        <v>184.762</v>
      </c>
      <c r="O5419" s="112">
        <v>0</v>
      </c>
      <c r="P5419" s="112">
        <v>0</v>
      </c>
      <c r="Q5419" s="112">
        <v>7778.4762000000001</v>
      </c>
      <c r="R5419" s="112">
        <v>77784.762000000002</v>
      </c>
      <c r="S5419" s="111" t="s">
        <v>1386</v>
      </c>
    </row>
    <row r="5420" spans="1:19">
      <c r="A5420" s="111" t="s">
        <v>5499</v>
      </c>
      <c r="B5420" s="143">
        <v>44363</v>
      </c>
      <c r="C5420" s="111" t="s">
        <v>5500</v>
      </c>
      <c r="D5420" s="143">
        <v>44363</v>
      </c>
      <c r="E5420" s="111" t="s">
        <v>1387</v>
      </c>
      <c r="F5420" s="111" t="s">
        <v>105</v>
      </c>
      <c r="G5420" s="111" t="s">
        <v>1402</v>
      </c>
      <c r="H5420" s="111" t="s">
        <v>117</v>
      </c>
      <c r="I5420" s="111" t="s">
        <v>1315</v>
      </c>
      <c r="J5420" s="112">
        <v>10</v>
      </c>
      <c r="K5420" s="112">
        <v>7227</v>
      </c>
      <c r="L5420" s="112">
        <v>72270</v>
      </c>
      <c r="M5420" s="112">
        <v>17.207100000000001</v>
      </c>
      <c r="N5420" s="112">
        <v>172.071</v>
      </c>
      <c r="O5420" s="112">
        <v>0</v>
      </c>
      <c r="P5420" s="112">
        <v>0</v>
      </c>
      <c r="Q5420" s="112">
        <v>7244.2070999999996</v>
      </c>
      <c r="R5420" s="112">
        <v>72442.070999999996</v>
      </c>
      <c r="S5420" s="111" t="s">
        <v>1386</v>
      </c>
    </row>
    <row r="5421" spans="1:19">
      <c r="A5421" s="111" t="s">
        <v>5501</v>
      </c>
      <c r="B5421" s="143">
        <v>44363</v>
      </c>
      <c r="C5421" s="111" t="s">
        <v>5502</v>
      </c>
      <c r="D5421" s="143">
        <v>44363</v>
      </c>
      <c r="E5421" s="111" t="s">
        <v>1387</v>
      </c>
      <c r="F5421" s="111" t="s">
        <v>7</v>
      </c>
      <c r="G5421" s="111" t="s">
        <v>1388</v>
      </c>
      <c r="H5421" s="111" t="s">
        <v>117</v>
      </c>
      <c r="I5421" s="111" t="s">
        <v>1308</v>
      </c>
      <c r="J5421" s="112">
        <v>5</v>
      </c>
      <c r="K5421" s="112">
        <v>9850</v>
      </c>
      <c r="L5421" s="112">
        <v>49250</v>
      </c>
      <c r="M5421" s="112">
        <v>23.452400000000001</v>
      </c>
      <c r="N5421" s="112">
        <v>117.262</v>
      </c>
      <c r="O5421" s="112">
        <v>0</v>
      </c>
      <c r="P5421" s="112">
        <v>0</v>
      </c>
      <c r="Q5421" s="112">
        <v>9873.4524000000001</v>
      </c>
      <c r="R5421" s="112">
        <v>49367.262000000002</v>
      </c>
      <c r="S5421" s="111" t="s">
        <v>1386</v>
      </c>
    </row>
    <row r="5422" spans="1:19">
      <c r="A5422" s="111" t="s">
        <v>5501</v>
      </c>
      <c r="B5422" s="143">
        <v>44363</v>
      </c>
      <c r="C5422" s="111" t="s">
        <v>5502</v>
      </c>
      <c r="D5422" s="143">
        <v>44363</v>
      </c>
      <c r="E5422" s="111" t="s">
        <v>1387</v>
      </c>
      <c r="F5422" s="111" t="s">
        <v>7</v>
      </c>
      <c r="G5422" s="111" t="s">
        <v>1388</v>
      </c>
      <c r="H5422" s="111" t="s">
        <v>117</v>
      </c>
      <c r="I5422" s="111" t="s">
        <v>1286</v>
      </c>
      <c r="J5422" s="112">
        <v>40</v>
      </c>
      <c r="K5422" s="112">
        <v>1361</v>
      </c>
      <c r="L5422" s="112">
        <v>54440</v>
      </c>
      <c r="M5422" s="112">
        <v>3.2404999999999999</v>
      </c>
      <c r="N5422" s="112">
        <v>129.62</v>
      </c>
      <c r="O5422" s="112">
        <v>0</v>
      </c>
      <c r="P5422" s="112">
        <v>0</v>
      </c>
      <c r="Q5422" s="112">
        <v>1364.2405000000001</v>
      </c>
      <c r="R5422" s="112">
        <v>54569.62</v>
      </c>
      <c r="S5422" s="111" t="s">
        <v>1386</v>
      </c>
    </row>
    <row r="5423" spans="1:19">
      <c r="A5423" s="111" t="s">
        <v>5501</v>
      </c>
      <c r="B5423" s="143">
        <v>44363</v>
      </c>
      <c r="C5423" s="111" t="s">
        <v>5502</v>
      </c>
      <c r="D5423" s="143">
        <v>44363</v>
      </c>
      <c r="E5423" s="111" t="s">
        <v>1387</v>
      </c>
      <c r="F5423" s="111" t="s">
        <v>7</v>
      </c>
      <c r="G5423" s="111" t="s">
        <v>1388</v>
      </c>
      <c r="H5423" s="111" t="s">
        <v>117</v>
      </c>
      <c r="I5423" s="111" t="s">
        <v>1436</v>
      </c>
      <c r="J5423" s="112">
        <v>40</v>
      </c>
      <c r="K5423" s="112">
        <v>1176</v>
      </c>
      <c r="L5423" s="112">
        <v>47040</v>
      </c>
      <c r="M5423" s="112">
        <v>2.8</v>
      </c>
      <c r="N5423" s="112">
        <v>112</v>
      </c>
      <c r="O5423" s="112">
        <v>0</v>
      </c>
      <c r="P5423" s="112">
        <v>0</v>
      </c>
      <c r="Q5423" s="112">
        <v>1178.8</v>
      </c>
      <c r="R5423" s="112">
        <v>47152</v>
      </c>
      <c r="S5423" s="111" t="s">
        <v>1386</v>
      </c>
    </row>
    <row r="5424" spans="1:19">
      <c r="A5424" s="111" t="s">
        <v>5503</v>
      </c>
      <c r="B5424" s="143">
        <v>44363</v>
      </c>
      <c r="C5424" s="111" t="s">
        <v>5504</v>
      </c>
      <c r="D5424" s="143">
        <v>44363</v>
      </c>
      <c r="E5424" s="111" t="s">
        <v>1387</v>
      </c>
      <c r="F5424" s="111" t="s">
        <v>6</v>
      </c>
      <c r="G5424" s="111" t="s">
        <v>1388</v>
      </c>
      <c r="H5424" s="111" t="s">
        <v>117</v>
      </c>
      <c r="I5424" s="111" t="s">
        <v>1126</v>
      </c>
      <c r="J5424" s="112">
        <v>10</v>
      </c>
      <c r="K5424" s="112">
        <v>9045</v>
      </c>
      <c r="L5424" s="112">
        <v>90450</v>
      </c>
      <c r="M5424" s="112">
        <v>21.535699999999999</v>
      </c>
      <c r="N5424" s="112">
        <v>215.357</v>
      </c>
      <c r="O5424" s="112">
        <v>0</v>
      </c>
      <c r="P5424" s="112">
        <v>0</v>
      </c>
      <c r="Q5424" s="112">
        <v>9066.5357000000004</v>
      </c>
      <c r="R5424" s="112">
        <v>90665.357000000004</v>
      </c>
      <c r="S5424" s="111" t="s">
        <v>1386</v>
      </c>
    </row>
    <row r="5425" spans="1:19">
      <c r="A5425" s="111" t="s">
        <v>5503</v>
      </c>
      <c r="B5425" s="143">
        <v>44363</v>
      </c>
      <c r="C5425" s="111" t="s">
        <v>5504</v>
      </c>
      <c r="D5425" s="143">
        <v>44363</v>
      </c>
      <c r="E5425" s="111" t="s">
        <v>1387</v>
      </c>
      <c r="F5425" s="111" t="s">
        <v>6</v>
      </c>
      <c r="G5425" s="111" t="s">
        <v>1388</v>
      </c>
      <c r="H5425" s="111" t="s">
        <v>117</v>
      </c>
      <c r="I5425" s="111" t="s">
        <v>1308</v>
      </c>
      <c r="J5425" s="112">
        <v>10</v>
      </c>
      <c r="K5425" s="112">
        <v>9850</v>
      </c>
      <c r="L5425" s="112">
        <v>98500</v>
      </c>
      <c r="M5425" s="112">
        <v>23.452400000000001</v>
      </c>
      <c r="N5425" s="112">
        <v>234.524</v>
      </c>
      <c r="O5425" s="112">
        <v>0</v>
      </c>
      <c r="P5425" s="112">
        <v>0</v>
      </c>
      <c r="Q5425" s="112">
        <v>9873.4524000000001</v>
      </c>
      <c r="R5425" s="112">
        <v>98734.524000000005</v>
      </c>
      <c r="S5425" s="111" t="s">
        <v>1386</v>
      </c>
    </row>
    <row r="5426" spans="1:19">
      <c r="A5426" s="111" t="s">
        <v>5503</v>
      </c>
      <c r="B5426" s="143">
        <v>44363</v>
      </c>
      <c r="C5426" s="111" t="s">
        <v>5504</v>
      </c>
      <c r="D5426" s="143">
        <v>44363</v>
      </c>
      <c r="E5426" s="111" t="s">
        <v>1387</v>
      </c>
      <c r="F5426" s="111" t="s">
        <v>6</v>
      </c>
      <c r="G5426" s="111" t="s">
        <v>1388</v>
      </c>
      <c r="H5426" s="111" t="s">
        <v>117</v>
      </c>
      <c r="I5426" s="111" t="s">
        <v>1286</v>
      </c>
      <c r="J5426" s="112">
        <v>20</v>
      </c>
      <c r="K5426" s="112">
        <v>1361</v>
      </c>
      <c r="L5426" s="112">
        <v>27220</v>
      </c>
      <c r="M5426" s="112">
        <v>3.2404999999999999</v>
      </c>
      <c r="N5426" s="112">
        <v>64.81</v>
      </c>
      <c r="O5426" s="112">
        <v>0</v>
      </c>
      <c r="P5426" s="112">
        <v>0</v>
      </c>
      <c r="Q5426" s="112">
        <v>1364.2405000000001</v>
      </c>
      <c r="R5426" s="112">
        <v>27284.81</v>
      </c>
      <c r="S5426" s="111" t="s">
        <v>1386</v>
      </c>
    </row>
    <row r="5427" spans="1:19">
      <c r="A5427" s="111" t="s">
        <v>5505</v>
      </c>
      <c r="B5427" s="143">
        <v>44363</v>
      </c>
      <c r="C5427" s="111" t="s">
        <v>5506</v>
      </c>
      <c r="D5427" s="143">
        <v>44363</v>
      </c>
      <c r="E5427" s="111" t="s">
        <v>1387</v>
      </c>
      <c r="F5427" s="111" t="s">
        <v>48</v>
      </c>
      <c r="G5427" s="111" t="s">
        <v>1411</v>
      </c>
      <c r="H5427" s="111" t="s">
        <v>24</v>
      </c>
      <c r="I5427" s="111" t="s">
        <v>1334</v>
      </c>
      <c r="J5427" s="112">
        <v>40</v>
      </c>
      <c r="K5427" s="112">
        <v>1400</v>
      </c>
      <c r="L5427" s="112">
        <v>56000</v>
      </c>
      <c r="M5427" s="112">
        <v>3.3332999999999999</v>
      </c>
      <c r="N5427" s="112">
        <v>133.33199999999999</v>
      </c>
      <c r="O5427" s="112">
        <v>0</v>
      </c>
      <c r="P5427" s="112">
        <v>0</v>
      </c>
      <c r="Q5427" s="112">
        <v>1403.3333</v>
      </c>
      <c r="R5427" s="112">
        <v>56133.332000000002</v>
      </c>
      <c r="S5427" s="111" t="s">
        <v>1386</v>
      </c>
    </row>
    <row r="5428" spans="1:19">
      <c r="A5428" s="111" t="s">
        <v>5505</v>
      </c>
      <c r="B5428" s="143">
        <v>44363</v>
      </c>
      <c r="C5428" s="111" t="s">
        <v>5506</v>
      </c>
      <c r="D5428" s="143">
        <v>44363</v>
      </c>
      <c r="E5428" s="111" t="s">
        <v>1387</v>
      </c>
      <c r="F5428" s="111" t="s">
        <v>48</v>
      </c>
      <c r="G5428" s="111" t="s">
        <v>1411</v>
      </c>
      <c r="H5428" s="111" t="s">
        <v>24</v>
      </c>
      <c r="I5428" s="111" t="s">
        <v>1127</v>
      </c>
      <c r="J5428" s="112">
        <v>70</v>
      </c>
      <c r="K5428" s="112">
        <v>1419</v>
      </c>
      <c r="L5428" s="112">
        <v>99330</v>
      </c>
      <c r="M5428" s="112">
        <v>3.3786</v>
      </c>
      <c r="N5428" s="112">
        <v>236.50200000000001</v>
      </c>
      <c r="O5428" s="112">
        <v>0</v>
      </c>
      <c r="P5428" s="112">
        <v>0</v>
      </c>
      <c r="Q5428" s="112">
        <v>1422.3786</v>
      </c>
      <c r="R5428" s="112">
        <v>99566.501999999993</v>
      </c>
      <c r="S5428" s="111" t="s">
        <v>1386</v>
      </c>
    </row>
    <row r="5429" spans="1:19">
      <c r="A5429" s="111" t="s">
        <v>5505</v>
      </c>
      <c r="B5429" s="143">
        <v>44363</v>
      </c>
      <c r="C5429" s="111" t="s">
        <v>5506</v>
      </c>
      <c r="D5429" s="143">
        <v>44363</v>
      </c>
      <c r="E5429" s="111" t="s">
        <v>1387</v>
      </c>
      <c r="F5429" s="111" t="s">
        <v>48</v>
      </c>
      <c r="G5429" s="111" t="s">
        <v>1411</v>
      </c>
      <c r="H5429" s="111" t="s">
        <v>24</v>
      </c>
      <c r="I5429" s="111" t="s">
        <v>1338</v>
      </c>
      <c r="J5429" s="112">
        <v>100</v>
      </c>
      <c r="K5429" s="112">
        <v>1186</v>
      </c>
      <c r="L5429" s="112">
        <v>118600</v>
      </c>
      <c r="M5429" s="112">
        <v>2.8237999999999999</v>
      </c>
      <c r="N5429" s="112">
        <v>282.38</v>
      </c>
      <c r="O5429" s="112">
        <v>0</v>
      </c>
      <c r="P5429" s="112">
        <v>0</v>
      </c>
      <c r="Q5429" s="112">
        <v>1188.8237999999999</v>
      </c>
      <c r="R5429" s="112">
        <v>118882.38</v>
      </c>
      <c r="S5429" s="111" t="s">
        <v>1386</v>
      </c>
    </row>
    <row r="5430" spans="1:19">
      <c r="A5430" s="111" t="s">
        <v>5507</v>
      </c>
      <c r="B5430" s="143">
        <v>44363</v>
      </c>
      <c r="C5430" s="111" t="s">
        <v>5508</v>
      </c>
      <c r="D5430" s="143">
        <v>44363</v>
      </c>
      <c r="E5430" s="111" t="s">
        <v>1387</v>
      </c>
      <c r="F5430" s="111" t="s">
        <v>44</v>
      </c>
      <c r="G5430" s="111" t="s">
        <v>3186</v>
      </c>
      <c r="H5430" s="111" t="s">
        <v>24</v>
      </c>
      <c r="I5430" s="111" t="s">
        <v>1436</v>
      </c>
      <c r="J5430" s="112">
        <v>100</v>
      </c>
      <c r="K5430" s="112">
        <v>1176</v>
      </c>
      <c r="L5430" s="112">
        <v>117600</v>
      </c>
      <c r="M5430" s="112">
        <v>2.8</v>
      </c>
      <c r="N5430" s="112">
        <v>280</v>
      </c>
      <c r="O5430" s="112">
        <v>0</v>
      </c>
      <c r="P5430" s="112">
        <v>0</v>
      </c>
      <c r="Q5430" s="112">
        <v>1178.8</v>
      </c>
      <c r="R5430" s="112">
        <v>117880</v>
      </c>
      <c r="S5430" s="111" t="s">
        <v>1386</v>
      </c>
    </row>
    <row r="5431" spans="1:19">
      <c r="A5431" s="111" t="s">
        <v>5507</v>
      </c>
      <c r="B5431" s="143">
        <v>44363</v>
      </c>
      <c r="C5431" s="111" t="s">
        <v>5508</v>
      </c>
      <c r="D5431" s="143">
        <v>44363</v>
      </c>
      <c r="E5431" s="111" t="s">
        <v>1387</v>
      </c>
      <c r="F5431" s="111" t="s">
        <v>44</v>
      </c>
      <c r="G5431" s="111" t="s">
        <v>3186</v>
      </c>
      <c r="H5431" s="111" t="s">
        <v>24</v>
      </c>
      <c r="I5431" s="111" t="s">
        <v>1334</v>
      </c>
      <c r="J5431" s="112">
        <v>45</v>
      </c>
      <c r="K5431" s="112">
        <v>1400</v>
      </c>
      <c r="L5431" s="112">
        <v>63000</v>
      </c>
      <c r="M5431" s="112">
        <v>3.3332999999999999</v>
      </c>
      <c r="N5431" s="112">
        <v>149.99850000000001</v>
      </c>
      <c r="O5431" s="112">
        <v>0</v>
      </c>
      <c r="P5431" s="112">
        <v>0</v>
      </c>
      <c r="Q5431" s="112">
        <v>1403.3333</v>
      </c>
      <c r="R5431" s="112">
        <v>63149.998500000002</v>
      </c>
      <c r="S5431" s="111" t="s">
        <v>1386</v>
      </c>
    </row>
    <row r="5432" spans="1:19">
      <c r="A5432" s="111" t="s">
        <v>5507</v>
      </c>
      <c r="B5432" s="143">
        <v>44363</v>
      </c>
      <c r="C5432" s="111" t="s">
        <v>5508</v>
      </c>
      <c r="D5432" s="143">
        <v>44363</v>
      </c>
      <c r="E5432" s="111" t="s">
        <v>1387</v>
      </c>
      <c r="F5432" s="111" t="s">
        <v>44</v>
      </c>
      <c r="G5432" s="111" t="s">
        <v>3186</v>
      </c>
      <c r="H5432" s="111" t="s">
        <v>24</v>
      </c>
      <c r="I5432" s="111" t="s">
        <v>1338</v>
      </c>
      <c r="J5432" s="112">
        <v>40</v>
      </c>
      <c r="K5432" s="112">
        <v>1186</v>
      </c>
      <c r="L5432" s="112">
        <v>47440</v>
      </c>
      <c r="M5432" s="112">
        <v>2.8237999999999999</v>
      </c>
      <c r="N5432" s="112">
        <v>112.952</v>
      </c>
      <c r="O5432" s="112">
        <v>0</v>
      </c>
      <c r="P5432" s="112">
        <v>0</v>
      </c>
      <c r="Q5432" s="112">
        <v>1188.8237999999999</v>
      </c>
      <c r="R5432" s="112">
        <v>47552.951999999997</v>
      </c>
      <c r="S5432" s="111" t="s">
        <v>1386</v>
      </c>
    </row>
    <row r="5433" spans="1:19">
      <c r="A5433" s="111" t="s">
        <v>5509</v>
      </c>
      <c r="B5433" s="143">
        <v>44363</v>
      </c>
      <c r="C5433" s="111" t="s">
        <v>5510</v>
      </c>
      <c r="D5433" s="143">
        <v>44363</v>
      </c>
      <c r="E5433" s="111" t="s">
        <v>1387</v>
      </c>
      <c r="F5433" s="111" t="s">
        <v>81</v>
      </c>
      <c r="G5433" s="111" t="s">
        <v>1406</v>
      </c>
      <c r="H5433" s="111" t="s">
        <v>24</v>
      </c>
      <c r="I5433" s="111" t="s">
        <v>1436</v>
      </c>
      <c r="J5433" s="112">
        <v>40</v>
      </c>
      <c r="K5433" s="112">
        <v>1176</v>
      </c>
      <c r="L5433" s="112">
        <v>47040</v>
      </c>
      <c r="M5433" s="112">
        <v>2.8</v>
      </c>
      <c r="N5433" s="112">
        <v>112</v>
      </c>
      <c r="O5433" s="112">
        <v>0</v>
      </c>
      <c r="P5433" s="112">
        <v>0</v>
      </c>
      <c r="Q5433" s="112">
        <v>1178.8</v>
      </c>
      <c r="R5433" s="112">
        <v>47152</v>
      </c>
      <c r="S5433" s="111" t="s">
        <v>1386</v>
      </c>
    </row>
    <row r="5434" spans="1:19">
      <c r="A5434" s="111" t="s">
        <v>5509</v>
      </c>
      <c r="B5434" s="143">
        <v>44363</v>
      </c>
      <c r="C5434" s="111" t="s">
        <v>5510</v>
      </c>
      <c r="D5434" s="143">
        <v>44363</v>
      </c>
      <c r="E5434" s="111" t="s">
        <v>1387</v>
      </c>
      <c r="F5434" s="111" t="s">
        <v>81</v>
      </c>
      <c r="G5434" s="111" t="s">
        <v>1406</v>
      </c>
      <c r="H5434" s="111" t="s">
        <v>24</v>
      </c>
      <c r="I5434" s="111" t="s">
        <v>1283</v>
      </c>
      <c r="J5434" s="112">
        <v>20</v>
      </c>
      <c r="K5434" s="112">
        <v>1244</v>
      </c>
      <c r="L5434" s="112">
        <v>24880</v>
      </c>
      <c r="M5434" s="112">
        <v>2.9619</v>
      </c>
      <c r="N5434" s="112">
        <v>59.238</v>
      </c>
      <c r="O5434" s="112">
        <v>0</v>
      </c>
      <c r="P5434" s="112">
        <v>0</v>
      </c>
      <c r="Q5434" s="112">
        <v>1246.9619</v>
      </c>
      <c r="R5434" s="112">
        <v>24939.238000000001</v>
      </c>
      <c r="S5434" s="111" t="s">
        <v>1386</v>
      </c>
    </row>
    <row r="5435" spans="1:19">
      <c r="A5435" s="111" t="s">
        <v>5511</v>
      </c>
      <c r="B5435" s="143">
        <v>44363</v>
      </c>
      <c r="C5435" s="111" t="s">
        <v>5512</v>
      </c>
      <c r="D5435" s="143">
        <v>44363</v>
      </c>
      <c r="E5435" s="111" t="s">
        <v>1387</v>
      </c>
      <c r="F5435" s="111" t="s">
        <v>88</v>
      </c>
      <c r="G5435" s="111" t="s">
        <v>1406</v>
      </c>
      <c r="H5435" s="111" t="s">
        <v>24</v>
      </c>
      <c r="I5435" s="111" t="s">
        <v>1334</v>
      </c>
      <c r="J5435" s="112">
        <v>40</v>
      </c>
      <c r="K5435" s="112">
        <v>1400</v>
      </c>
      <c r="L5435" s="112">
        <v>56000</v>
      </c>
      <c r="M5435" s="112">
        <v>3.3332999999999999</v>
      </c>
      <c r="N5435" s="112">
        <v>133.33199999999999</v>
      </c>
      <c r="O5435" s="112">
        <v>0</v>
      </c>
      <c r="P5435" s="112">
        <v>0</v>
      </c>
      <c r="Q5435" s="112">
        <v>1403.3333</v>
      </c>
      <c r="R5435" s="112">
        <v>56133.332000000002</v>
      </c>
      <c r="S5435" s="111" t="s">
        <v>1386</v>
      </c>
    </row>
    <row r="5436" spans="1:19">
      <c r="A5436" s="111" t="s">
        <v>5511</v>
      </c>
      <c r="B5436" s="143">
        <v>44363</v>
      </c>
      <c r="C5436" s="111" t="s">
        <v>5512</v>
      </c>
      <c r="D5436" s="143">
        <v>44363</v>
      </c>
      <c r="E5436" s="111" t="s">
        <v>1387</v>
      </c>
      <c r="F5436" s="111" t="s">
        <v>88</v>
      </c>
      <c r="G5436" s="111" t="s">
        <v>1406</v>
      </c>
      <c r="H5436" s="111" t="s">
        <v>24</v>
      </c>
      <c r="I5436" s="111" t="s">
        <v>1436</v>
      </c>
      <c r="J5436" s="112">
        <v>40</v>
      </c>
      <c r="K5436" s="112">
        <v>1176</v>
      </c>
      <c r="L5436" s="112">
        <v>47040</v>
      </c>
      <c r="M5436" s="112">
        <v>2.8</v>
      </c>
      <c r="N5436" s="112">
        <v>112</v>
      </c>
      <c r="O5436" s="112">
        <v>0</v>
      </c>
      <c r="P5436" s="112">
        <v>0</v>
      </c>
      <c r="Q5436" s="112">
        <v>1178.8</v>
      </c>
      <c r="R5436" s="112">
        <v>47152</v>
      </c>
      <c r="S5436" s="111" t="s">
        <v>1386</v>
      </c>
    </row>
    <row r="5437" spans="1:19">
      <c r="A5437" s="111" t="s">
        <v>5513</v>
      </c>
      <c r="B5437" s="143">
        <v>44363</v>
      </c>
      <c r="C5437" s="111" t="s">
        <v>5514</v>
      </c>
      <c r="D5437" s="143">
        <v>44363</v>
      </c>
      <c r="E5437" s="111" t="s">
        <v>1387</v>
      </c>
      <c r="F5437" s="111" t="s">
        <v>23</v>
      </c>
      <c r="G5437" s="111" t="s">
        <v>1393</v>
      </c>
      <c r="H5437" s="111" t="s">
        <v>24</v>
      </c>
      <c r="I5437" s="111" t="s">
        <v>1286</v>
      </c>
      <c r="J5437" s="112">
        <v>20</v>
      </c>
      <c r="K5437" s="112">
        <v>1361</v>
      </c>
      <c r="L5437" s="112">
        <v>27220</v>
      </c>
      <c r="M5437" s="112">
        <v>3.2404999999999999</v>
      </c>
      <c r="N5437" s="112">
        <v>64.81</v>
      </c>
      <c r="O5437" s="112">
        <v>0</v>
      </c>
      <c r="P5437" s="112">
        <v>0</v>
      </c>
      <c r="Q5437" s="112">
        <v>1364.2405000000001</v>
      </c>
      <c r="R5437" s="112">
        <v>27284.81</v>
      </c>
      <c r="S5437" s="111" t="s">
        <v>1386</v>
      </c>
    </row>
    <row r="5438" spans="1:19">
      <c r="A5438" s="111" t="s">
        <v>5513</v>
      </c>
      <c r="B5438" s="143">
        <v>44363</v>
      </c>
      <c r="C5438" s="111" t="s">
        <v>5514</v>
      </c>
      <c r="D5438" s="143">
        <v>44363</v>
      </c>
      <c r="E5438" s="111" t="s">
        <v>1387</v>
      </c>
      <c r="F5438" s="111" t="s">
        <v>23</v>
      </c>
      <c r="G5438" s="111" t="s">
        <v>1393</v>
      </c>
      <c r="H5438" s="111" t="s">
        <v>24</v>
      </c>
      <c r="I5438" s="111" t="s">
        <v>1127</v>
      </c>
      <c r="J5438" s="112">
        <v>40</v>
      </c>
      <c r="K5438" s="112">
        <v>1419</v>
      </c>
      <c r="L5438" s="112">
        <v>56760</v>
      </c>
      <c r="M5438" s="112">
        <v>3.3786</v>
      </c>
      <c r="N5438" s="112">
        <v>135.14400000000001</v>
      </c>
      <c r="O5438" s="112">
        <v>0</v>
      </c>
      <c r="P5438" s="112">
        <v>0</v>
      </c>
      <c r="Q5438" s="112">
        <v>1422.3786</v>
      </c>
      <c r="R5438" s="112">
        <v>56895.144</v>
      </c>
      <c r="S5438" s="111" t="s">
        <v>1386</v>
      </c>
    </row>
    <row r="5439" spans="1:19">
      <c r="A5439" s="111" t="s">
        <v>5515</v>
      </c>
      <c r="B5439" s="143">
        <v>44363</v>
      </c>
      <c r="C5439" s="111" t="s">
        <v>5516</v>
      </c>
      <c r="D5439" s="143">
        <v>44363</v>
      </c>
      <c r="E5439" s="111" t="s">
        <v>1387</v>
      </c>
      <c r="F5439" s="111" t="s">
        <v>31</v>
      </c>
      <c r="G5439" s="111" t="s">
        <v>1024</v>
      </c>
      <c r="H5439" s="111" t="s">
        <v>24</v>
      </c>
      <c r="I5439" s="111" t="s">
        <v>1338</v>
      </c>
      <c r="J5439" s="112">
        <v>80</v>
      </c>
      <c r="K5439" s="112">
        <v>1186</v>
      </c>
      <c r="L5439" s="112">
        <v>94880</v>
      </c>
      <c r="M5439" s="112">
        <v>2.8237999999999999</v>
      </c>
      <c r="N5439" s="112">
        <v>225.904</v>
      </c>
      <c r="O5439" s="112">
        <v>0</v>
      </c>
      <c r="P5439" s="112">
        <v>0</v>
      </c>
      <c r="Q5439" s="112">
        <v>1188.8237999999999</v>
      </c>
      <c r="R5439" s="112">
        <v>95105.903999999995</v>
      </c>
      <c r="S5439" s="111" t="s">
        <v>1386</v>
      </c>
    </row>
    <row r="5440" spans="1:19">
      <c r="A5440" s="111" t="s">
        <v>5517</v>
      </c>
      <c r="B5440" s="143">
        <v>44363</v>
      </c>
      <c r="C5440" s="111" t="s">
        <v>5518</v>
      </c>
      <c r="D5440" s="143">
        <v>44363</v>
      </c>
      <c r="E5440" s="111" t="s">
        <v>1387</v>
      </c>
      <c r="F5440" s="111" t="s">
        <v>1156</v>
      </c>
      <c r="G5440" s="111" t="s">
        <v>25</v>
      </c>
      <c r="H5440" s="111" t="s">
        <v>24</v>
      </c>
      <c r="I5440" s="111" t="s">
        <v>1308</v>
      </c>
      <c r="J5440" s="112">
        <v>12</v>
      </c>
      <c r="K5440" s="112">
        <v>9850</v>
      </c>
      <c r="L5440" s="112">
        <v>118200</v>
      </c>
      <c r="M5440" s="112">
        <v>23.452400000000001</v>
      </c>
      <c r="N5440" s="112">
        <v>281.42880000000002</v>
      </c>
      <c r="O5440" s="112">
        <v>0</v>
      </c>
      <c r="P5440" s="112">
        <v>0</v>
      </c>
      <c r="Q5440" s="112">
        <v>9873.4524000000001</v>
      </c>
      <c r="R5440" s="112">
        <v>118481.42879999999</v>
      </c>
      <c r="S5440" s="111" t="s">
        <v>1386</v>
      </c>
    </row>
    <row r="5441" spans="1:19">
      <c r="A5441" s="111" t="s">
        <v>5519</v>
      </c>
      <c r="B5441" s="143">
        <v>44363</v>
      </c>
      <c r="C5441" s="111" t="s">
        <v>5520</v>
      </c>
      <c r="D5441" s="143">
        <v>44363</v>
      </c>
      <c r="E5441" s="111" t="s">
        <v>1387</v>
      </c>
      <c r="F5441" s="111" t="s">
        <v>47</v>
      </c>
      <c r="G5441" s="111" t="s">
        <v>1411</v>
      </c>
      <c r="H5441" s="111" t="s">
        <v>24</v>
      </c>
      <c r="I5441" s="111" t="s">
        <v>1338</v>
      </c>
      <c r="J5441" s="112">
        <v>20</v>
      </c>
      <c r="K5441" s="112">
        <v>1186</v>
      </c>
      <c r="L5441" s="112">
        <v>23720</v>
      </c>
      <c r="M5441" s="112">
        <v>2.8237999999999999</v>
      </c>
      <c r="N5441" s="112">
        <v>56.475999999999999</v>
      </c>
      <c r="O5441" s="112">
        <v>0</v>
      </c>
      <c r="P5441" s="112">
        <v>0</v>
      </c>
      <c r="Q5441" s="112">
        <v>1188.8237999999999</v>
      </c>
      <c r="R5441" s="112">
        <v>23776.475999999999</v>
      </c>
      <c r="S5441" s="111" t="s">
        <v>1386</v>
      </c>
    </row>
    <row r="5442" spans="1:19">
      <c r="A5442" s="111" t="s">
        <v>5519</v>
      </c>
      <c r="B5442" s="143">
        <v>44363</v>
      </c>
      <c r="C5442" s="111" t="s">
        <v>5520</v>
      </c>
      <c r="D5442" s="143">
        <v>44363</v>
      </c>
      <c r="E5442" s="111" t="s">
        <v>1387</v>
      </c>
      <c r="F5442" s="111" t="s">
        <v>47</v>
      </c>
      <c r="G5442" s="111" t="s">
        <v>1411</v>
      </c>
      <c r="H5442" s="111" t="s">
        <v>24</v>
      </c>
      <c r="I5442" s="111" t="s">
        <v>1126</v>
      </c>
      <c r="J5442" s="112">
        <v>5</v>
      </c>
      <c r="K5442" s="112">
        <v>9045</v>
      </c>
      <c r="L5442" s="112">
        <v>45225</v>
      </c>
      <c r="M5442" s="112">
        <v>21.535699999999999</v>
      </c>
      <c r="N5442" s="112">
        <v>107.6785</v>
      </c>
      <c r="O5442" s="112">
        <v>0</v>
      </c>
      <c r="P5442" s="112">
        <v>0</v>
      </c>
      <c r="Q5442" s="112">
        <v>9066.5357000000004</v>
      </c>
      <c r="R5442" s="112">
        <v>45332.678500000002</v>
      </c>
      <c r="S5442" s="111" t="s">
        <v>1386</v>
      </c>
    </row>
    <row r="5443" spans="1:19">
      <c r="A5443" s="111" t="s">
        <v>5521</v>
      </c>
      <c r="B5443" s="143">
        <v>44363</v>
      </c>
      <c r="C5443" s="111" t="s">
        <v>5522</v>
      </c>
      <c r="D5443" s="143">
        <v>44363</v>
      </c>
      <c r="E5443" s="111" t="s">
        <v>1387</v>
      </c>
      <c r="F5443" s="111" t="s">
        <v>100</v>
      </c>
      <c r="G5443" s="111" t="s">
        <v>1020</v>
      </c>
      <c r="H5443" s="111" t="s">
        <v>1391</v>
      </c>
      <c r="I5443" s="111" t="s">
        <v>1338</v>
      </c>
      <c r="J5443" s="112">
        <v>20</v>
      </c>
      <c r="K5443" s="112">
        <v>1186</v>
      </c>
      <c r="L5443" s="112">
        <v>23720</v>
      </c>
      <c r="M5443" s="112">
        <v>2.8237999999999999</v>
      </c>
      <c r="N5443" s="112">
        <v>56.475999999999999</v>
      </c>
      <c r="O5443" s="112">
        <v>0</v>
      </c>
      <c r="P5443" s="112">
        <v>0</v>
      </c>
      <c r="Q5443" s="112">
        <v>1188.8237999999999</v>
      </c>
      <c r="R5443" s="112">
        <v>23776.475999999999</v>
      </c>
      <c r="S5443" s="111" t="s">
        <v>1386</v>
      </c>
    </row>
    <row r="5444" spans="1:19">
      <c r="A5444" s="111" t="s">
        <v>5521</v>
      </c>
      <c r="B5444" s="143">
        <v>44363</v>
      </c>
      <c r="C5444" s="111" t="s">
        <v>5522</v>
      </c>
      <c r="D5444" s="143">
        <v>44363</v>
      </c>
      <c r="E5444" s="111" t="s">
        <v>1387</v>
      </c>
      <c r="F5444" s="111" t="s">
        <v>100</v>
      </c>
      <c r="G5444" s="111" t="s">
        <v>1020</v>
      </c>
      <c r="H5444" s="111" t="s">
        <v>1391</v>
      </c>
      <c r="I5444" s="111" t="s">
        <v>1286</v>
      </c>
      <c r="J5444" s="112">
        <v>20</v>
      </c>
      <c r="K5444" s="112">
        <v>1361</v>
      </c>
      <c r="L5444" s="112">
        <v>27220</v>
      </c>
      <c r="M5444" s="112">
        <v>3.2404999999999999</v>
      </c>
      <c r="N5444" s="112">
        <v>64.81</v>
      </c>
      <c r="O5444" s="112">
        <v>0</v>
      </c>
      <c r="P5444" s="112">
        <v>0</v>
      </c>
      <c r="Q5444" s="112">
        <v>1364.2405000000001</v>
      </c>
      <c r="R5444" s="112">
        <v>27284.81</v>
      </c>
      <c r="S5444" s="111" t="s">
        <v>1386</v>
      </c>
    </row>
    <row r="5445" spans="1:19">
      <c r="A5445" s="111" t="s">
        <v>5523</v>
      </c>
      <c r="B5445" s="143">
        <v>44363</v>
      </c>
      <c r="C5445" s="111" t="s">
        <v>5524</v>
      </c>
      <c r="D5445" s="143">
        <v>44363</v>
      </c>
      <c r="E5445" s="111" t="s">
        <v>1387</v>
      </c>
      <c r="F5445" s="111" t="s">
        <v>908</v>
      </c>
      <c r="G5445" s="111" t="s">
        <v>989</v>
      </c>
      <c r="H5445" s="111" t="s">
        <v>1391</v>
      </c>
      <c r="I5445" s="111" t="s">
        <v>1436</v>
      </c>
      <c r="J5445" s="112">
        <v>40</v>
      </c>
      <c r="K5445" s="112">
        <v>1176</v>
      </c>
      <c r="L5445" s="112">
        <v>47040</v>
      </c>
      <c r="M5445" s="112">
        <v>2.8</v>
      </c>
      <c r="N5445" s="112">
        <v>112</v>
      </c>
      <c r="O5445" s="112">
        <v>0</v>
      </c>
      <c r="P5445" s="112">
        <v>0</v>
      </c>
      <c r="Q5445" s="112">
        <v>1178.8</v>
      </c>
      <c r="R5445" s="112">
        <v>47152</v>
      </c>
      <c r="S5445" s="111" t="s">
        <v>1386</v>
      </c>
    </row>
    <row r="5446" spans="1:19">
      <c r="A5446" s="111" t="s">
        <v>5523</v>
      </c>
      <c r="B5446" s="143">
        <v>44363</v>
      </c>
      <c r="C5446" s="111" t="s">
        <v>5524</v>
      </c>
      <c r="D5446" s="143">
        <v>44363</v>
      </c>
      <c r="E5446" s="111" t="s">
        <v>1387</v>
      </c>
      <c r="F5446" s="111" t="s">
        <v>908</v>
      </c>
      <c r="G5446" s="111" t="s">
        <v>989</v>
      </c>
      <c r="H5446" s="111" t="s">
        <v>1391</v>
      </c>
      <c r="I5446" s="111" t="s">
        <v>1338</v>
      </c>
      <c r="J5446" s="112">
        <v>40</v>
      </c>
      <c r="K5446" s="112">
        <v>1186</v>
      </c>
      <c r="L5446" s="112">
        <v>47440</v>
      </c>
      <c r="M5446" s="112">
        <v>2.8237999999999999</v>
      </c>
      <c r="N5446" s="112">
        <v>112.952</v>
      </c>
      <c r="O5446" s="112">
        <v>0</v>
      </c>
      <c r="P5446" s="112">
        <v>0</v>
      </c>
      <c r="Q5446" s="112">
        <v>1188.8237999999999</v>
      </c>
      <c r="R5446" s="112">
        <v>47552.951999999997</v>
      </c>
      <c r="S5446" s="111" t="s">
        <v>1386</v>
      </c>
    </row>
    <row r="5447" spans="1:19">
      <c r="A5447" s="111" t="s">
        <v>5523</v>
      </c>
      <c r="B5447" s="143">
        <v>44363</v>
      </c>
      <c r="C5447" s="111" t="s">
        <v>5524</v>
      </c>
      <c r="D5447" s="143">
        <v>44363</v>
      </c>
      <c r="E5447" s="111" t="s">
        <v>1387</v>
      </c>
      <c r="F5447" s="111" t="s">
        <v>908</v>
      </c>
      <c r="G5447" s="111" t="s">
        <v>989</v>
      </c>
      <c r="H5447" s="111" t="s">
        <v>1391</v>
      </c>
      <c r="I5447" s="111" t="s">
        <v>1283</v>
      </c>
      <c r="J5447" s="112">
        <v>30</v>
      </c>
      <c r="K5447" s="112">
        <v>1244</v>
      </c>
      <c r="L5447" s="112">
        <v>37320</v>
      </c>
      <c r="M5447" s="112">
        <v>2.9619</v>
      </c>
      <c r="N5447" s="112">
        <v>88.856999999999999</v>
      </c>
      <c r="O5447" s="112">
        <v>0</v>
      </c>
      <c r="P5447" s="112">
        <v>0</v>
      </c>
      <c r="Q5447" s="112">
        <v>1246.9619</v>
      </c>
      <c r="R5447" s="112">
        <v>37408.857000000004</v>
      </c>
      <c r="S5447" s="111" t="s">
        <v>1386</v>
      </c>
    </row>
    <row r="5448" spans="1:19">
      <c r="A5448" s="111" t="s">
        <v>5525</v>
      </c>
      <c r="B5448" s="143">
        <v>44363</v>
      </c>
      <c r="C5448" s="111" t="s">
        <v>5526</v>
      </c>
      <c r="D5448" s="143">
        <v>44363</v>
      </c>
      <c r="E5448" s="111" t="s">
        <v>1116</v>
      </c>
      <c r="F5448" s="111" t="s">
        <v>1368</v>
      </c>
      <c r="G5448" s="111" t="s">
        <v>1116</v>
      </c>
      <c r="H5448" s="111" t="s">
        <v>1116</v>
      </c>
      <c r="I5448" s="111" t="s">
        <v>1126</v>
      </c>
      <c r="J5448" s="112">
        <v>1</v>
      </c>
      <c r="K5448" s="112">
        <v>9162.18</v>
      </c>
      <c r="L5448" s="112">
        <v>9162.18</v>
      </c>
      <c r="M5448" s="112">
        <v>21.814699999999998</v>
      </c>
      <c r="N5448" s="112">
        <v>21.814699999999998</v>
      </c>
      <c r="O5448" s="112">
        <v>0</v>
      </c>
      <c r="P5448" s="112">
        <v>0</v>
      </c>
      <c r="Q5448" s="112">
        <v>9183.9946999999993</v>
      </c>
      <c r="R5448" s="112">
        <v>9183.9946999999993</v>
      </c>
      <c r="S5448" s="111" t="s">
        <v>1386</v>
      </c>
    </row>
    <row r="5449" spans="1:19">
      <c r="A5449" s="111" t="s">
        <v>5525</v>
      </c>
      <c r="B5449" s="143">
        <v>44363</v>
      </c>
      <c r="C5449" s="111" t="s">
        <v>5526</v>
      </c>
      <c r="D5449" s="143">
        <v>44363</v>
      </c>
      <c r="E5449" s="111" t="s">
        <v>1116</v>
      </c>
      <c r="F5449" s="111" t="s">
        <v>1368</v>
      </c>
      <c r="G5449" s="111" t="s">
        <v>1116</v>
      </c>
      <c r="H5449" s="111" t="s">
        <v>1116</v>
      </c>
      <c r="I5449" s="111" t="s">
        <v>1308</v>
      </c>
      <c r="J5449" s="112">
        <v>2</v>
      </c>
      <c r="K5449" s="112">
        <v>9990</v>
      </c>
      <c r="L5449" s="112">
        <v>19980</v>
      </c>
      <c r="M5449" s="112">
        <v>23.785699999999999</v>
      </c>
      <c r="N5449" s="112">
        <v>47.571399999999997</v>
      </c>
      <c r="O5449" s="112">
        <v>0</v>
      </c>
      <c r="P5449" s="112">
        <v>0</v>
      </c>
      <c r="Q5449" s="112">
        <v>10013.7857</v>
      </c>
      <c r="R5449" s="112">
        <v>20027.571400000001</v>
      </c>
      <c r="S5449" s="111" t="s">
        <v>1386</v>
      </c>
    </row>
    <row r="5450" spans="1:19" ht="25.5">
      <c r="A5450" s="111" t="s">
        <v>5525</v>
      </c>
      <c r="B5450" s="143">
        <v>44363</v>
      </c>
      <c r="C5450" s="111" t="s">
        <v>5526</v>
      </c>
      <c r="D5450" s="143">
        <v>44363</v>
      </c>
      <c r="E5450" s="111" t="s">
        <v>1116</v>
      </c>
      <c r="F5450" s="111" t="s">
        <v>1368</v>
      </c>
      <c r="G5450" s="111" t="s">
        <v>1116</v>
      </c>
      <c r="H5450" s="111" t="s">
        <v>1116</v>
      </c>
      <c r="I5450" s="111" t="s">
        <v>1379</v>
      </c>
      <c r="J5450" s="112">
        <v>2</v>
      </c>
      <c r="K5450" s="112">
        <v>9162.5</v>
      </c>
      <c r="L5450" s="112">
        <v>18325</v>
      </c>
      <c r="M5450" s="112">
        <v>21.8155</v>
      </c>
      <c r="N5450" s="112">
        <v>43.631</v>
      </c>
      <c r="O5450" s="112">
        <v>0</v>
      </c>
      <c r="P5450" s="112">
        <v>0</v>
      </c>
      <c r="Q5450" s="112">
        <v>9184.3155000000006</v>
      </c>
      <c r="R5450" s="112">
        <v>18368.631000000001</v>
      </c>
      <c r="S5450" s="111" t="s">
        <v>1386</v>
      </c>
    </row>
    <row r="5451" spans="1:19">
      <c r="A5451" s="111" t="s">
        <v>5527</v>
      </c>
      <c r="B5451" s="143">
        <v>44363</v>
      </c>
      <c r="C5451" s="111" t="s">
        <v>5528</v>
      </c>
      <c r="D5451" s="143">
        <v>44363</v>
      </c>
      <c r="E5451" s="111" t="s">
        <v>1387</v>
      </c>
      <c r="F5451" s="111" t="s">
        <v>106</v>
      </c>
      <c r="G5451" s="111" t="s">
        <v>1402</v>
      </c>
      <c r="H5451" s="111" t="s">
        <v>117</v>
      </c>
      <c r="I5451" s="111" t="s">
        <v>1126</v>
      </c>
      <c r="J5451" s="112">
        <v>20</v>
      </c>
      <c r="K5451" s="112">
        <v>9045</v>
      </c>
      <c r="L5451" s="112">
        <v>180900</v>
      </c>
      <c r="M5451" s="112">
        <v>21.535699999999999</v>
      </c>
      <c r="N5451" s="112">
        <v>430.714</v>
      </c>
      <c r="O5451" s="112">
        <v>0</v>
      </c>
      <c r="P5451" s="112">
        <v>0</v>
      </c>
      <c r="Q5451" s="112">
        <v>9066.5357000000004</v>
      </c>
      <c r="R5451" s="112">
        <v>181330.71400000001</v>
      </c>
      <c r="S5451" s="111" t="s">
        <v>1386</v>
      </c>
    </row>
    <row r="5452" spans="1:19">
      <c r="A5452" s="111" t="s">
        <v>5527</v>
      </c>
      <c r="B5452" s="143">
        <v>44363</v>
      </c>
      <c r="C5452" s="111" t="s">
        <v>5528</v>
      </c>
      <c r="D5452" s="143">
        <v>44363</v>
      </c>
      <c r="E5452" s="111" t="s">
        <v>1387</v>
      </c>
      <c r="F5452" s="111" t="s">
        <v>106</v>
      </c>
      <c r="G5452" s="111" t="s">
        <v>1402</v>
      </c>
      <c r="H5452" s="111" t="s">
        <v>117</v>
      </c>
      <c r="I5452" s="111" t="s">
        <v>1308</v>
      </c>
      <c r="J5452" s="112">
        <v>20</v>
      </c>
      <c r="K5452" s="112">
        <v>9850</v>
      </c>
      <c r="L5452" s="112">
        <v>197000</v>
      </c>
      <c r="M5452" s="112">
        <v>23.452400000000001</v>
      </c>
      <c r="N5452" s="112">
        <v>469.048</v>
      </c>
      <c r="O5452" s="112">
        <v>0</v>
      </c>
      <c r="P5452" s="112">
        <v>0</v>
      </c>
      <c r="Q5452" s="112">
        <v>9873.4524000000001</v>
      </c>
      <c r="R5452" s="112">
        <v>197469.04800000001</v>
      </c>
      <c r="S5452" s="111" t="s">
        <v>1386</v>
      </c>
    </row>
    <row r="5453" spans="1:19">
      <c r="A5453" s="111" t="s">
        <v>5529</v>
      </c>
      <c r="B5453" s="143">
        <v>44363</v>
      </c>
      <c r="C5453" s="111" t="s">
        <v>5530</v>
      </c>
      <c r="D5453" s="143">
        <v>44363</v>
      </c>
      <c r="E5453" s="111" t="s">
        <v>1387</v>
      </c>
      <c r="F5453" s="111" t="s">
        <v>109</v>
      </c>
      <c r="G5453" s="111" t="s">
        <v>117</v>
      </c>
      <c r="H5453" s="111" t="s">
        <v>117</v>
      </c>
      <c r="I5453" s="111" t="s">
        <v>1283</v>
      </c>
      <c r="J5453" s="112">
        <v>120</v>
      </c>
      <c r="K5453" s="112">
        <v>1244</v>
      </c>
      <c r="L5453" s="112">
        <v>149280</v>
      </c>
      <c r="M5453" s="112">
        <v>2.9619</v>
      </c>
      <c r="N5453" s="112">
        <v>355.428</v>
      </c>
      <c r="O5453" s="112">
        <v>0</v>
      </c>
      <c r="P5453" s="112">
        <v>0</v>
      </c>
      <c r="Q5453" s="112">
        <v>1246.9619</v>
      </c>
      <c r="R5453" s="112">
        <v>149635.42800000001</v>
      </c>
      <c r="S5453" s="111" t="s">
        <v>1386</v>
      </c>
    </row>
    <row r="5454" spans="1:19">
      <c r="A5454" s="111" t="s">
        <v>5529</v>
      </c>
      <c r="B5454" s="143">
        <v>44363</v>
      </c>
      <c r="C5454" s="111" t="s">
        <v>5530</v>
      </c>
      <c r="D5454" s="143">
        <v>44363</v>
      </c>
      <c r="E5454" s="111" t="s">
        <v>1387</v>
      </c>
      <c r="F5454" s="111" t="s">
        <v>109</v>
      </c>
      <c r="G5454" s="111" t="s">
        <v>117</v>
      </c>
      <c r="H5454" s="111" t="s">
        <v>117</v>
      </c>
      <c r="I5454" s="111" t="s">
        <v>1286</v>
      </c>
      <c r="J5454" s="112">
        <v>80</v>
      </c>
      <c r="K5454" s="112">
        <v>1361</v>
      </c>
      <c r="L5454" s="112">
        <v>108880</v>
      </c>
      <c r="M5454" s="112">
        <v>3.2404999999999999</v>
      </c>
      <c r="N5454" s="112">
        <v>259.24</v>
      </c>
      <c r="O5454" s="112">
        <v>0</v>
      </c>
      <c r="P5454" s="112">
        <v>0</v>
      </c>
      <c r="Q5454" s="112">
        <v>1364.2405000000001</v>
      </c>
      <c r="R5454" s="112">
        <v>109139.24</v>
      </c>
      <c r="S5454" s="111" t="s">
        <v>1386</v>
      </c>
    </row>
    <row r="5455" spans="1:19">
      <c r="A5455" s="111" t="s">
        <v>5529</v>
      </c>
      <c r="B5455" s="143">
        <v>44363</v>
      </c>
      <c r="C5455" s="111" t="s">
        <v>5530</v>
      </c>
      <c r="D5455" s="143">
        <v>44363</v>
      </c>
      <c r="E5455" s="111" t="s">
        <v>1387</v>
      </c>
      <c r="F5455" s="111" t="s">
        <v>109</v>
      </c>
      <c r="G5455" s="111" t="s">
        <v>117</v>
      </c>
      <c r="H5455" s="111" t="s">
        <v>117</v>
      </c>
      <c r="I5455" s="111" t="s">
        <v>1338</v>
      </c>
      <c r="J5455" s="112">
        <v>120</v>
      </c>
      <c r="K5455" s="112">
        <v>1186</v>
      </c>
      <c r="L5455" s="112">
        <v>142320</v>
      </c>
      <c r="M5455" s="112">
        <v>2.8237999999999999</v>
      </c>
      <c r="N5455" s="112">
        <v>338.85599999999999</v>
      </c>
      <c r="O5455" s="112">
        <v>0</v>
      </c>
      <c r="P5455" s="112">
        <v>0</v>
      </c>
      <c r="Q5455" s="112">
        <v>1188.8237999999999</v>
      </c>
      <c r="R5455" s="112">
        <v>142658.856</v>
      </c>
      <c r="S5455" s="111" t="s">
        <v>1386</v>
      </c>
    </row>
    <row r="5456" spans="1:19">
      <c r="B5456"/>
      <c r="D5456"/>
    </row>
    <row r="5457" spans="2:4">
      <c r="B5457"/>
      <c r="D5457"/>
    </row>
    <row r="5458" spans="2:4">
      <c r="B5458"/>
      <c r="D5458"/>
    </row>
    <row r="5459" spans="2:4">
      <c r="B5459"/>
      <c r="D5459"/>
    </row>
    <row r="5460" spans="2:4">
      <c r="B5460"/>
      <c r="D5460"/>
    </row>
    <row r="5461" spans="2:4">
      <c r="B5461"/>
      <c r="D5461"/>
    </row>
    <row r="5462" spans="2:4">
      <c r="B5462"/>
      <c r="D5462"/>
    </row>
    <row r="5463" spans="2:4">
      <c r="B5463"/>
      <c r="D5463"/>
    </row>
    <row r="5464" spans="2:4">
      <c r="B5464"/>
      <c r="D5464"/>
    </row>
    <row r="5465" spans="2:4">
      <c r="B5465"/>
      <c r="D5465"/>
    </row>
    <row r="5466" spans="2:4">
      <c r="B5466"/>
      <c r="D5466"/>
    </row>
    <row r="5467" spans="2:4">
      <c r="B5467"/>
      <c r="D5467"/>
    </row>
    <row r="5468" spans="2:4">
      <c r="B5468"/>
      <c r="D5468"/>
    </row>
    <row r="5469" spans="2:4">
      <c r="B5469"/>
      <c r="D5469"/>
    </row>
    <row r="5470" spans="2:4">
      <c r="B5470"/>
      <c r="D5470"/>
    </row>
    <row r="5471" spans="2:4">
      <c r="B5471"/>
      <c r="D5471"/>
    </row>
    <row r="5472" spans="2:4">
      <c r="B5472"/>
      <c r="D5472"/>
    </row>
    <row r="5473" spans="2:4">
      <c r="B5473"/>
      <c r="D5473"/>
    </row>
    <row r="5474" spans="2:4">
      <c r="B5474"/>
      <c r="D5474"/>
    </row>
    <row r="5475" spans="2:4">
      <c r="B5475"/>
      <c r="D5475"/>
    </row>
    <row r="5476" spans="2:4">
      <c r="B5476"/>
      <c r="D5476"/>
    </row>
    <row r="5477" spans="2:4">
      <c r="B5477"/>
      <c r="D5477"/>
    </row>
    <row r="5478" spans="2:4">
      <c r="B5478"/>
      <c r="D5478"/>
    </row>
    <row r="5479" spans="2:4">
      <c r="B5479"/>
      <c r="D5479"/>
    </row>
    <row r="5480" spans="2:4">
      <c r="B5480"/>
      <c r="D5480"/>
    </row>
    <row r="5481" spans="2:4">
      <c r="B5481"/>
      <c r="D5481"/>
    </row>
    <row r="5482" spans="2:4">
      <c r="B5482"/>
      <c r="D5482"/>
    </row>
    <row r="5483" spans="2:4">
      <c r="B5483"/>
      <c r="D5483"/>
    </row>
    <row r="5484" spans="2:4">
      <c r="B5484"/>
      <c r="D5484"/>
    </row>
    <row r="5485" spans="2:4">
      <c r="B5485"/>
      <c r="D5485"/>
    </row>
    <row r="5486" spans="2:4">
      <c r="B5486"/>
      <c r="D5486"/>
    </row>
    <row r="5487" spans="2:4">
      <c r="B5487"/>
      <c r="D5487"/>
    </row>
    <row r="5488" spans="2:4">
      <c r="B5488"/>
      <c r="D5488"/>
    </row>
    <row r="5489" spans="2:4">
      <c r="B5489"/>
      <c r="D5489"/>
    </row>
    <row r="5490" spans="2:4">
      <c r="B5490"/>
      <c r="D5490"/>
    </row>
    <row r="5491" spans="2:4">
      <c r="B5491"/>
      <c r="D5491"/>
    </row>
    <row r="5492" spans="2:4">
      <c r="B5492"/>
      <c r="D5492"/>
    </row>
    <row r="5493" spans="2:4">
      <c r="B5493"/>
      <c r="D5493"/>
    </row>
    <row r="5494" spans="2:4">
      <c r="B5494"/>
      <c r="D5494"/>
    </row>
    <row r="5495" spans="2:4">
      <c r="B5495"/>
      <c r="D5495"/>
    </row>
    <row r="5496" spans="2:4">
      <c r="B5496"/>
      <c r="D5496"/>
    </row>
    <row r="5497" spans="2:4">
      <c r="B5497"/>
      <c r="D5497"/>
    </row>
    <row r="5498" spans="2:4">
      <c r="B5498"/>
      <c r="D5498"/>
    </row>
    <row r="5499" spans="2:4">
      <c r="B5499"/>
      <c r="D5499"/>
    </row>
    <row r="5500" spans="2:4">
      <c r="B5500"/>
      <c r="D5500"/>
    </row>
    <row r="5501" spans="2:4">
      <c r="B5501"/>
      <c r="D5501"/>
    </row>
    <row r="5502" spans="2:4">
      <c r="B5502"/>
      <c r="D5502"/>
    </row>
    <row r="5503" spans="2:4">
      <c r="B5503"/>
      <c r="D5503"/>
    </row>
    <row r="5504" spans="2:4">
      <c r="B5504"/>
      <c r="D5504"/>
    </row>
    <row r="5505" spans="2:4">
      <c r="B5505"/>
      <c r="D5505"/>
    </row>
    <row r="5506" spans="2:4">
      <c r="B5506"/>
      <c r="D5506"/>
    </row>
    <row r="5507" spans="2:4">
      <c r="B5507"/>
      <c r="D5507"/>
    </row>
    <row r="5508" spans="2:4">
      <c r="B5508"/>
      <c r="D5508"/>
    </row>
    <row r="5509" spans="2:4">
      <c r="B5509"/>
      <c r="D5509"/>
    </row>
    <row r="5510" spans="2:4">
      <c r="B5510"/>
      <c r="D5510"/>
    </row>
    <row r="5511" spans="2:4">
      <c r="B5511"/>
      <c r="D5511"/>
    </row>
    <row r="5512" spans="2:4">
      <c r="B5512"/>
      <c r="D5512"/>
    </row>
    <row r="5513" spans="2:4">
      <c r="B5513"/>
      <c r="D5513"/>
    </row>
    <row r="5514" spans="2:4">
      <c r="B5514"/>
      <c r="D5514"/>
    </row>
    <row r="5515" spans="2:4">
      <c r="B5515"/>
      <c r="D5515"/>
    </row>
    <row r="5516" spans="2:4">
      <c r="B5516"/>
      <c r="D5516"/>
    </row>
    <row r="5517" spans="2:4">
      <c r="B5517"/>
      <c r="D5517"/>
    </row>
    <row r="5518" spans="2:4">
      <c r="B5518"/>
      <c r="D5518"/>
    </row>
    <row r="5519" spans="2:4">
      <c r="B5519"/>
      <c r="D5519"/>
    </row>
    <row r="5520" spans="2:4">
      <c r="B5520"/>
      <c r="D5520"/>
    </row>
    <row r="5521" spans="2:4">
      <c r="B5521"/>
      <c r="D5521"/>
    </row>
    <row r="5522" spans="2:4">
      <c r="B5522"/>
      <c r="D5522"/>
    </row>
    <row r="5523" spans="2:4">
      <c r="B5523"/>
      <c r="D5523"/>
    </row>
    <row r="5524" spans="2:4">
      <c r="B5524"/>
      <c r="D5524"/>
    </row>
    <row r="5525" spans="2:4">
      <c r="B5525"/>
      <c r="D5525"/>
    </row>
    <row r="5526" spans="2:4">
      <c r="B5526"/>
      <c r="D5526"/>
    </row>
    <row r="5527" spans="2:4">
      <c r="B5527"/>
      <c r="D5527"/>
    </row>
    <row r="5528" spans="2:4">
      <c r="B5528"/>
      <c r="D5528"/>
    </row>
    <row r="5529" spans="2:4">
      <c r="B5529"/>
      <c r="D5529"/>
    </row>
    <row r="5530" spans="2:4">
      <c r="B5530"/>
      <c r="D5530"/>
    </row>
    <row r="5531" spans="2:4">
      <c r="B5531"/>
      <c r="D5531"/>
    </row>
    <row r="5532" spans="2:4">
      <c r="B5532"/>
      <c r="D5532"/>
    </row>
    <row r="5533" spans="2:4">
      <c r="B5533"/>
      <c r="D5533"/>
    </row>
    <row r="5534" spans="2:4">
      <c r="B5534"/>
      <c r="D5534"/>
    </row>
    <row r="5535" spans="2:4">
      <c r="B5535"/>
      <c r="D5535"/>
    </row>
    <row r="5536" spans="2:4">
      <c r="B5536"/>
      <c r="D5536"/>
    </row>
    <row r="5537" spans="2:4">
      <c r="B5537"/>
      <c r="D5537"/>
    </row>
    <row r="5538" spans="2:4">
      <c r="B5538"/>
      <c r="D5538"/>
    </row>
    <row r="5539" spans="2:4">
      <c r="B5539"/>
      <c r="D5539"/>
    </row>
    <row r="5540" spans="2:4">
      <c r="B5540"/>
      <c r="D5540"/>
    </row>
    <row r="5541" spans="2:4">
      <c r="B5541"/>
      <c r="D5541"/>
    </row>
    <row r="5542" spans="2:4">
      <c r="B5542"/>
      <c r="D5542"/>
    </row>
    <row r="5543" spans="2:4">
      <c r="B5543"/>
      <c r="D5543"/>
    </row>
    <row r="5544" spans="2:4">
      <c r="B5544"/>
      <c r="D5544"/>
    </row>
    <row r="5545" spans="2:4">
      <c r="B5545"/>
      <c r="D5545"/>
    </row>
    <row r="5546" spans="2:4">
      <c r="B5546"/>
      <c r="D5546"/>
    </row>
    <row r="5547" spans="2:4">
      <c r="B5547"/>
      <c r="D5547"/>
    </row>
    <row r="5548" spans="2:4">
      <c r="B5548"/>
      <c r="D5548"/>
    </row>
    <row r="5549" spans="2:4">
      <c r="B5549"/>
      <c r="D5549"/>
    </row>
    <row r="5550" spans="2:4">
      <c r="B5550"/>
      <c r="D5550"/>
    </row>
    <row r="5551" spans="2:4">
      <c r="B5551"/>
      <c r="D5551"/>
    </row>
    <row r="5552" spans="2:4">
      <c r="B5552"/>
      <c r="D5552"/>
    </row>
    <row r="5553" spans="2:4">
      <c r="B5553"/>
      <c r="D5553"/>
    </row>
    <row r="5554" spans="2:4">
      <c r="B5554"/>
      <c r="D5554"/>
    </row>
    <row r="5555" spans="2:4">
      <c r="B5555"/>
      <c r="D5555"/>
    </row>
    <row r="5556" spans="2:4">
      <c r="B5556"/>
      <c r="D5556"/>
    </row>
    <row r="5557" spans="2:4">
      <c r="B5557"/>
      <c r="D5557"/>
    </row>
    <row r="5558" spans="2:4">
      <c r="B5558"/>
      <c r="D5558"/>
    </row>
    <row r="5559" spans="2:4">
      <c r="B5559"/>
      <c r="D5559"/>
    </row>
    <row r="5560" spans="2:4">
      <c r="B5560"/>
      <c r="D5560"/>
    </row>
    <row r="5561" spans="2:4">
      <c r="B5561"/>
      <c r="D5561"/>
    </row>
    <row r="5562" spans="2:4">
      <c r="B5562"/>
      <c r="D5562"/>
    </row>
    <row r="5563" spans="2:4">
      <c r="B5563"/>
      <c r="D5563"/>
    </row>
    <row r="5564" spans="2:4">
      <c r="B5564"/>
      <c r="D5564"/>
    </row>
    <row r="5565" spans="2:4">
      <c r="B5565"/>
      <c r="D5565"/>
    </row>
    <row r="5566" spans="2:4">
      <c r="B5566"/>
      <c r="D5566"/>
    </row>
    <row r="5567" spans="2:4">
      <c r="B5567"/>
      <c r="D5567"/>
    </row>
    <row r="5568" spans="2:4">
      <c r="B5568"/>
      <c r="D5568"/>
    </row>
    <row r="5569" spans="2:4">
      <c r="B5569"/>
      <c r="D5569"/>
    </row>
    <row r="5570" spans="2:4">
      <c r="B5570"/>
      <c r="D5570"/>
    </row>
    <row r="5571" spans="2:4">
      <c r="B5571"/>
      <c r="D5571"/>
    </row>
    <row r="5572" spans="2:4">
      <c r="B5572"/>
      <c r="D5572"/>
    </row>
    <row r="5573" spans="2:4">
      <c r="B5573"/>
      <c r="D5573"/>
    </row>
    <row r="5574" spans="2:4">
      <c r="B5574"/>
      <c r="D5574"/>
    </row>
    <row r="5575" spans="2:4">
      <c r="B5575"/>
      <c r="D5575"/>
    </row>
    <row r="5576" spans="2:4">
      <c r="B5576"/>
      <c r="D5576"/>
    </row>
    <row r="5577" spans="2:4">
      <c r="B5577"/>
      <c r="D5577"/>
    </row>
    <row r="5578" spans="2:4">
      <c r="B5578"/>
      <c r="D5578"/>
    </row>
    <row r="5579" spans="2:4">
      <c r="B5579"/>
      <c r="D5579"/>
    </row>
    <row r="5580" spans="2:4">
      <c r="B5580"/>
      <c r="D5580"/>
    </row>
    <row r="5581" spans="2:4">
      <c r="B5581"/>
      <c r="D5581"/>
    </row>
    <row r="5582" spans="2:4">
      <c r="B5582"/>
      <c r="D5582"/>
    </row>
    <row r="5583" spans="2:4">
      <c r="B5583"/>
      <c r="D5583"/>
    </row>
    <row r="5584" spans="2:4">
      <c r="B5584"/>
      <c r="D5584"/>
    </row>
    <row r="5585" spans="2:4">
      <c r="B5585"/>
      <c r="D5585"/>
    </row>
    <row r="5586" spans="2:4">
      <c r="B5586"/>
      <c r="D5586"/>
    </row>
    <row r="5587" spans="2:4">
      <c r="B5587"/>
      <c r="D5587"/>
    </row>
    <row r="5588" spans="2:4">
      <c r="B5588"/>
      <c r="D5588"/>
    </row>
    <row r="5589" spans="2:4">
      <c r="B5589"/>
      <c r="D5589"/>
    </row>
    <row r="5590" spans="2:4">
      <c r="B5590"/>
      <c r="D5590"/>
    </row>
    <row r="5591" spans="2:4">
      <c r="B5591"/>
      <c r="D5591"/>
    </row>
    <row r="5592" spans="2:4">
      <c r="B5592"/>
      <c r="D5592"/>
    </row>
    <row r="5593" spans="2:4">
      <c r="B5593"/>
      <c r="D5593"/>
    </row>
    <row r="5594" spans="2:4">
      <c r="B5594"/>
      <c r="D5594"/>
    </row>
    <row r="5595" spans="2:4">
      <c r="B5595"/>
      <c r="D5595"/>
    </row>
    <row r="5596" spans="2:4">
      <c r="B5596"/>
      <c r="D5596"/>
    </row>
    <row r="5597" spans="2:4">
      <c r="B5597"/>
      <c r="D5597"/>
    </row>
    <row r="5598" spans="2:4">
      <c r="B5598"/>
      <c r="D5598"/>
    </row>
    <row r="5599" spans="2:4">
      <c r="B5599"/>
      <c r="D5599"/>
    </row>
    <row r="5600" spans="2:4">
      <c r="B5600"/>
      <c r="D5600"/>
    </row>
    <row r="5601" spans="2:4">
      <c r="B5601"/>
      <c r="D5601"/>
    </row>
    <row r="5602" spans="2:4">
      <c r="B5602"/>
      <c r="D5602"/>
    </row>
    <row r="5603" spans="2:4">
      <c r="B5603"/>
      <c r="D5603"/>
    </row>
    <row r="5604" spans="2:4">
      <c r="B5604"/>
      <c r="D5604"/>
    </row>
    <row r="5605" spans="2:4">
      <c r="B5605"/>
      <c r="D5605"/>
    </row>
    <row r="5606" spans="2:4">
      <c r="B5606"/>
      <c r="D5606"/>
    </row>
    <row r="5607" spans="2:4">
      <c r="B5607"/>
      <c r="D5607"/>
    </row>
    <row r="5608" spans="2:4">
      <c r="B5608"/>
      <c r="D5608"/>
    </row>
    <row r="5609" spans="2:4">
      <c r="B5609"/>
      <c r="D5609"/>
    </row>
    <row r="5610" spans="2:4">
      <c r="B5610"/>
      <c r="D5610"/>
    </row>
    <row r="5611" spans="2:4">
      <c r="B5611"/>
      <c r="D5611"/>
    </row>
    <row r="5612" spans="2:4">
      <c r="B5612"/>
      <c r="D5612"/>
    </row>
    <row r="5613" spans="2:4">
      <c r="B5613"/>
      <c r="D5613"/>
    </row>
    <row r="5614" spans="2:4">
      <c r="B5614"/>
      <c r="D5614"/>
    </row>
    <row r="5615" spans="2:4">
      <c r="B5615"/>
      <c r="D5615"/>
    </row>
    <row r="5616" spans="2:4">
      <c r="B5616"/>
      <c r="D5616"/>
    </row>
    <row r="5617" spans="2:4">
      <c r="B5617"/>
      <c r="D5617"/>
    </row>
    <row r="5618" spans="2:4">
      <c r="B5618"/>
      <c r="D5618"/>
    </row>
    <row r="5619" spans="2:4">
      <c r="B5619"/>
      <c r="D5619"/>
    </row>
    <row r="5620" spans="2:4">
      <c r="B5620"/>
      <c r="D5620"/>
    </row>
    <row r="5621" spans="2:4">
      <c r="B5621"/>
      <c r="D5621"/>
    </row>
    <row r="5622" spans="2:4">
      <c r="B5622"/>
      <c r="D5622"/>
    </row>
    <row r="5623" spans="2:4">
      <c r="B5623"/>
      <c r="D5623"/>
    </row>
    <row r="5624" spans="2:4">
      <c r="B5624"/>
      <c r="D5624"/>
    </row>
    <row r="5625" spans="2:4">
      <c r="B5625"/>
      <c r="D5625"/>
    </row>
    <row r="5626" spans="2:4">
      <c r="B5626"/>
      <c r="D5626"/>
    </row>
    <row r="5627" spans="2:4">
      <c r="B5627"/>
      <c r="D5627"/>
    </row>
    <row r="5628" spans="2:4">
      <c r="B5628"/>
      <c r="D5628"/>
    </row>
    <row r="5629" spans="2:4">
      <c r="B5629"/>
      <c r="D5629"/>
    </row>
    <row r="5630" spans="2:4">
      <c r="B5630"/>
      <c r="D5630"/>
    </row>
    <row r="5631" spans="2:4">
      <c r="B5631"/>
      <c r="D5631"/>
    </row>
    <row r="5632" spans="2:4">
      <c r="B5632"/>
      <c r="D5632"/>
    </row>
    <row r="5633" spans="2:4">
      <c r="B5633"/>
      <c r="D5633"/>
    </row>
    <row r="5634" spans="2:4">
      <c r="B5634"/>
      <c r="D5634"/>
    </row>
    <row r="5635" spans="2:4">
      <c r="B5635"/>
      <c r="D5635"/>
    </row>
    <row r="5636" spans="2:4">
      <c r="B5636"/>
      <c r="D5636"/>
    </row>
    <row r="5637" spans="2:4">
      <c r="B5637"/>
      <c r="D5637"/>
    </row>
    <row r="5638" spans="2:4">
      <c r="B5638"/>
      <c r="D5638"/>
    </row>
    <row r="5639" spans="2:4">
      <c r="B5639"/>
      <c r="D5639"/>
    </row>
    <row r="5640" spans="2:4">
      <c r="B5640"/>
      <c r="D5640"/>
    </row>
    <row r="5641" spans="2:4">
      <c r="B5641"/>
      <c r="D5641"/>
    </row>
    <row r="5642" spans="2:4">
      <c r="B5642"/>
      <c r="D5642"/>
    </row>
    <row r="5643" spans="2:4">
      <c r="B5643"/>
      <c r="D5643"/>
    </row>
    <row r="5644" spans="2:4">
      <c r="B5644"/>
      <c r="D5644"/>
    </row>
    <row r="5645" spans="2:4">
      <c r="B5645"/>
      <c r="D5645"/>
    </row>
    <row r="5646" spans="2:4">
      <c r="B5646"/>
      <c r="D5646"/>
    </row>
    <row r="5647" spans="2:4">
      <c r="B5647"/>
      <c r="D5647"/>
    </row>
    <row r="5648" spans="2:4">
      <c r="B5648"/>
      <c r="D5648"/>
    </row>
    <row r="5649" spans="2:4">
      <c r="B5649"/>
      <c r="D5649"/>
    </row>
    <row r="5650" spans="2:4">
      <c r="B5650"/>
      <c r="D5650"/>
    </row>
    <row r="5651" spans="2:4">
      <c r="B5651"/>
      <c r="D5651"/>
    </row>
    <row r="5652" spans="2:4">
      <c r="B5652"/>
      <c r="D5652"/>
    </row>
    <row r="5653" spans="2:4">
      <c r="B5653"/>
      <c r="D5653"/>
    </row>
    <row r="5654" spans="2:4">
      <c r="B5654"/>
      <c r="D5654"/>
    </row>
    <row r="5655" spans="2:4">
      <c r="B5655"/>
      <c r="D5655"/>
    </row>
    <row r="5656" spans="2:4">
      <c r="B5656"/>
      <c r="D5656"/>
    </row>
    <row r="5657" spans="2:4">
      <c r="B5657"/>
      <c r="D5657"/>
    </row>
    <row r="5658" spans="2:4">
      <c r="B5658"/>
      <c r="D5658"/>
    </row>
    <row r="5659" spans="2:4">
      <c r="B5659"/>
      <c r="D5659"/>
    </row>
    <row r="5660" spans="2:4">
      <c r="B5660"/>
      <c r="D5660"/>
    </row>
    <row r="5661" spans="2:4">
      <c r="B5661"/>
      <c r="D5661"/>
    </row>
    <row r="5662" spans="2:4">
      <c r="B5662"/>
      <c r="D5662"/>
    </row>
    <row r="5663" spans="2:4">
      <c r="B5663"/>
      <c r="D5663"/>
    </row>
    <row r="5664" spans="2:4">
      <c r="B5664"/>
      <c r="D5664"/>
    </row>
    <row r="5665" spans="2:4">
      <c r="B5665"/>
      <c r="D5665"/>
    </row>
    <row r="5666" spans="2:4">
      <c r="B5666"/>
      <c r="D5666"/>
    </row>
    <row r="5667" spans="2:4">
      <c r="B5667"/>
      <c r="D5667"/>
    </row>
    <row r="5668" spans="2:4">
      <c r="B5668"/>
      <c r="D5668"/>
    </row>
    <row r="5669" spans="2:4">
      <c r="B5669"/>
      <c r="D5669"/>
    </row>
    <row r="5670" spans="2:4">
      <c r="B5670"/>
      <c r="D5670"/>
    </row>
    <row r="5671" spans="2:4">
      <c r="B5671"/>
      <c r="D5671"/>
    </row>
    <row r="5672" spans="2:4">
      <c r="B5672"/>
      <c r="D5672"/>
    </row>
    <row r="5673" spans="2:4">
      <c r="B5673"/>
      <c r="D5673"/>
    </row>
    <row r="5674" spans="2:4">
      <c r="B5674"/>
      <c r="D5674"/>
    </row>
    <row r="5675" spans="2:4">
      <c r="B5675"/>
      <c r="D5675"/>
    </row>
    <row r="5676" spans="2:4">
      <c r="B5676"/>
      <c r="D5676"/>
    </row>
    <row r="5677" spans="2:4">
      <c r="B5677"/>
      <c r="D5677"/>
    </row>
    <row r="5678" spans="2:4">
      <c r="B5678"/>
      <c r="D5678"/>
    </row>
    <row r="5679" spans="2:4">
      <c r="B5679"/>
      <c r="D5679"/>
    </row>
    <row r="5680" spans="2:4">
      <c r="B5680"/>
      <c r="D5680"/>
    </row>
    <row r="5681" spans="2:4">
      <c r="B5681"/>
      <c r="D5681"/>
    </row>
    <row r="5682" spans="2:4">
      <c r="B5682"/>
      <c r="D5682"/>
    </row>
    <row r="5683" spans="2:4">
      <c r="B5683"/>
      <c r="D5683"/>
    </row>
    <row r="5684" spans="2:4">
      <c r="B5684"/>
      <c r="D5684"/>
    </row>
    <row r="5685" spans="2:4">
      <c r="B5685"/>
      <c r="D5685"/>
    </row>
    <row r="5686" spans="2:4">
      <c r="B5686"/>
      <c r="D5686"/>
    </row>
    <row r="5687" spans="2:4">
      <c r="B5687"/>
      <c r="D5687"/>
    </row>
    <row r="5688" spans="2:4">
      <c r="B5688"/>
      <c r="D5688"/>
    </row>
    <row r="5689" spans="2:4">
      <c r="B5689"/>
      <c r="D5689"/>
    </row>
    <row r="5690" spans="2:4">
      <c r="B5690"/>
      <c r="D5690"/>
    </row>
    <row r="5691" spans="2:4">
      <c r="B5691"/>
      <c r="D5691"/>
    </row>
    <row r="5692" spans="2:4">
      <c r="B5692"/>
      <c r="D5692"/>
    </row>
    <row r="5693" spans="2:4">
      <c r="B5693"/>
      <c r="D5693"/>
    </row>
    <row r="5694" spans="2:4">
      <c r="B5694"/>
      <c r="D5694"/>
    </row>
    <row r="5695" spans="2:4">
      <c r="B5695"/>
      <c r="D5695"/>
    </row>
    <row r="5696" spans="2:4">
      <c r="B5696"/>
      <c r="D5696"/>
    </row>
    <row r="5697" spans="2:4">
      <c r="B5697"/>
      <c r="D5697"/>
    </row>
    <row r="5698" spans="2:4">
      <c r="B5698"/>
      <c r="D5698"/>
    </row>
    <row r="5699" spans="2:4">
      <c r="B5699"/>
      <c r="D5699"/>
    </row>
    <row r="5700" spans="2:4">
      <c r="B5700"/>
      <c r="D5700"/>
    </row>
    <row r="5701" spans="2:4">
      <c r="B5701"/>
      <c r="D5701"/>
    </row>
    <row r="5702" spans="2:4">
      <c r="B5702"/>
      <c r="D5702"/>
    </row>
    <row r="5703" spans="2:4">
      <c r="B5703"/>
      <c r="D5703"/>
    </row>
    <row r="5704" spans="2:4">
      <c r="B5704"/>
      <c r="D5704"/>
    </row>
    <row r="5705" spans="2:4">
      <c r="B5705"/>
      <c r="D5705"/>
    </row>
    <row r="5706" spans="2:4">
      <c r="B5706"/>
      <c r="D5706"/>
    </row>
    <row r="5707" spans="2:4">
      <c r="B5707"/>
      <c r="D5707"/>
    </row>
    <row r="5708" spans="2:4">
      <c r="B5708"/>
      <c r="D5708"/>
    </row>
    <row r="5709" spans="2:4">
      <c r="B5709"/>
      <c r="D5709"/>
    </row>
    <row r="5710" spans="2:4">
      <c r="B5710"/>
      <c r="D5710"/>
    </row>
    <row r="5711" spans="2:4">
      <c r="B5711"/>
      <c r="D5711"/>
    </row>
    <row r="5712" spans="2:4">
      <c r="B5712"/>
      <c r="D5712"/>
    </row>
    <row r="5713" spans="2:4">
      <c r="B5713"/>
      <c r="D5713"/>
    </row>
    <row r="5714" spans="2:4">
      <c r="B5714"/>
      <c r="D5714"/>
    </row>
    <row r="5715" spans="2:4">
      <c r="B5715"/>
      <c r="D5715"/>
    </row>
    <row r="5716" spans="2:4">
      <c r="B5716"/>
      <c r="D5716"/>
    </row>
    <row r="5717" spans="2:4">
      <c r="B5717"/>
      <c r="D5717"/>
    </row>
    <row r="5718" spans="2:4">
      <c r="B5718"/>
      <c r="D5718"/>
    </row>
    <row r="5719" spans="2:4">
      <c r="B5719"/>
      <c r="D5719"/>
    </row>
    <row r="5720" spans="2:4">
      <c r="B5720"/>
      <c r="D5720"/>
    </row>
    <row r="5721" spans="2:4">
      <c r="B5721"/>
      <c r="D5721"/>
    </row>
    <row r="5722" spans="2:4">
      <c r="B5722"/>
      <c r="D5722"/>
    </row>
    <row r="5723" spans="2:4">
      <c r="B5723"/>
      <c r="D5723"/>
    </row>
    <row r="5724" spans="2:4">
      <c r="B5724"/>
      <c r="D5724"/>
    </row>
    <row r="5725" spans="2:4">
      <c r="B5725"/>
      <c r="D5725"/>
    </row>
    <row r="5726" spans="2:4">
      <c r="B5726"/>
      <c r="D5726"/>
    </row>
    <row r="5727" spans="2:4">
      <c r="B5727"/>
      <c r="D5727"/>
    </row>
    <row r="5728" spans="2:4">
      <c r="B5728"/>
      <c r="D5728"/>
    </row>
    <row r="5729" spans="2:4">
      <c r="B5729"/>
      <c r="D5729"/>
    </row>
    <row r="5730" spans="2:4">
      <c r="B5730"/>
      <c r="D5730"/>
    </row>
    <row r="5731" spans="2:4">
      <c r="B5731"/>
      <c r="D5731"/>
    </row>
    <row r="5732" spans="2:4">
      <c r="B5732"/>
      <c r="D5732"/>
    </row>
    <row r="5733" spans="2:4">
      <c r="B5733"/>
      <c r="D5733"/>
    </row>
    <row r="5734" spans="2:4">
      <c r="B5734"/>
      <c r="D5734"/>
    </row>
    <row r="5735" spans="2:4">
      <c r="B5735"/>
      <c r="D5735"/>
    </row>
    <row r="5736" spans="2:4">
      <c r="B5736"/>
      <c r="D5736"/>
    </row>
    <row r="5737" spans="2:4">
      <c r="B5737"/>
      <c r="D5737"/>
    </row>
    <row r="5738" spans="2:4">
      <c r="B5738"/>
      <c r="D5738"/>
    </row>
    <row r="5739" spans="2:4">
      <c r="B5739"/>
      <c r="D5739"/>
    </row>
    <row r="5740" spans="2:4">
      <c r="B5740"/>
      <c r="D5740"/>
    </row>
    <row r="5741" spans="2:4">
      <c r="B5741"/>
      <c r="D5741"/>
    </row>
    <row r="5742" spans="2:4">
      <c r="B5742"/>
      <c r="D5742"/>
    </row>
    <row r="5743" spans="2:4">
      <c r="B5743"/>
      <c r="D5743"/>
    </row>
    <row r="5744" spans="2:4">
      <c r="B5744"/>
      <c r="D5744"/>
    </row>
    <row r="5745" spans="2:4">
      <c r="B5745"/>
      <c r="D5745"/>
    </row>
    <row r="5746" spans="2:4">
      <c r="B5746"/>
      <c r="D5746"/>
    </row>
    <row r="5747" spans="2:4">
      <c r="B5747"/>
      <c r="D5747"/>
    </row>
    <row r="5748" spans="2:4">
      <c r="B5748"/>
      <c r="D5748"/>
    </row>
    <row r="5749" spans="2:4">
      <c r="B5749"/>
      <c r="D5749"/>
    </row>
    <row r="5750" spans="2:4">
      <c r="B5750"/>
      <c r="D5750"/>
    </row>
    <row r="5751" spans="2:4">
      <c r="B5751"/>
      <c r="D5751"/>
    </row>
    <row r="5752" spans="2:4">
      <c r="B5752"/>
      <c r="D5752"/>
    </row>
    <row r="5753" spans="2:4">
      <c r="B5753"/>
      <c r="D5753"/>
    </row>
    <row r="5754" spans="2:4">
      <c r="B5754"/>
      <c r="D5754"/>
    </row>
    <row r="5755" spans="2:4">
      <c r="B5755"/>
      <c r="D5755"/>
    </row>
    <row r="5756" spans="2:4">
      <c r="B5756"/>
      <c r="D5756"/>
    </row>
    <row r="5757" spans="2:4">
      <c r="B5757"/>
      <c r="D5757"/>
    </row>
    <row r="5758" spans="2:4">
      <c r="B5758"/>
      <c r="D5758"/>
    </row>
    <row r="5759" spans="2:4">
      <c r="B5759"/>
      <c r="D5759"/>
    </row>
    <row r="5760" spans="2:4">
      <c r="B5760"/>
      <c r="D5760"/>
    </row>
    <row r="5761" spans="2:4">
      <c r="B5761"/>
      <c r="D5761"/>
    </row>
    <row r="5762" spans="2:4">
      <c r="B5762"/>
      <c r="D5762"/>
    </row>
    <row r="5763" spans="2:4">
      <c r="B5763"/>
      <c r="D5763"/>
    </row>
    <row r="5764" spans="2:4">
      <c r="B5764"/>
      <c r="D5764"/>
    </row>
    <row r="5765" spans="2:4">
      <c r="B5765"/>
      <c r="D5765"/>
    </row>
    <row r="5766" spans="2:4">
      <c r="B5766"/>
      <c r="D5766"/>
    </row>
    <row r="5767" spans="2:4">
      <c r="B5767"/>
      <c r="D5767"/>
    </row>
    <row r="5768" spans="2:4">
      <c r="B5768"/>
      <c r="D5768"/>
    </row>
    <row r="5769" spans="2:4">
      <c r="B5769"/>
      <c r="D5769"/>
    </row>
    <row r="5770" spans="2:4">
      <c r="B5770"/>
      <c r="D5770"/>
    </row>
    <row r="5771" spans="2:4">
      <c r="B5771"/>
      <c r="D5771"/>
    </row>
    <row r="5772" spans="2:4">
      <c r="B5772"/>
      <c r="D5772"/>
    </row>
    <row r="5773" spans="2:4">
      <c r="B5773"/>
      <c r="D5773"/>
    </row>
    <row r="5774" spans="2:4">
      <c r="B5774"/>
      <c r="D5774"/>
    </row>
    <row r="5775" spans="2:4">
      <c r="B5775"/>
      <c r="D5775"/>
    </row>
    <row r="5776" spans="2:4">
      <c r="B5776"/>
      <c r="D5776"/>
    </row>
    <row r="5777" spans="2:4">
      <c r="B5777"/>
      <c r="D5777"/>
    </row>
    <row r="5778" spans="2:4">
      <c r="B5778"/>
      <c r="D5778"/>
    </row>
    <row r="5779" spans="2:4">
      <c r="B5779"/>
      <c r="D5779"/>
    </row>
    <row r="5780" spans="2:4">
      <c r="B5780"/>
      <c r="D5780"/>
    </row>
    <row r="5781" spans="2:4">
      <c r="B5781"/>
      <c r="D5781"/>
    </row>
    <row r="5782" spans="2:4">
      <c r="B5782"/>
      <c r="D5782"/>
    </row>
    <row r="5783" spans="2:4">
      <c r="B5783"/>
      <c r="D5783"/>
    </row>
    <row r="5784" spans="2:4">
      <c r="B5784"/>
      <c r="D5784"/>
    </row>
    <row r="5785" spans="2:4">
      <c r="B5785"/>
      <c r="D5785"/>
    </row>
    <row r="5786" spans="2:4">
      <c r="B5786"/>
      <c r="D5786"/>
    </row>
    <row r="5787" spans="2:4">
      <c r="B5787"/>
      <c r="D5787"/>
    </row>
    <row r="5788" spans="2:4">
      <c r="B5788"/>
      <c r="D5788"/>
    </row>
    <row r="5789" spans="2:4">
      <c r="B5789"/>
      <c r="D5789"/>
    </row>
    <row r="5790" spans="2:4">
      <c r="B5790"/>
      <c r="D5790"/>
    </row>
    <row r="5791" spans="2:4">
      <c r="B5791"/>
      <c r="D5791"/>
    </row>
    <row r="5792" spans="2:4">
      <c r="B5792"/>
      <c r="D5792"/>
    </row>
    <row r="5793" spans="2:4">
      <c r="B5793"/>
      <c r="D5793"/>
    </row>
    <row r="5794" spans="2:4">
      <c r="B5794"/>
      <c r="D5794"/>
    </row>
    <row r="5795" spans="2:4">
      <c r="B5795"/>
      <c r="D5795"/>
    </row>
    <row r="5796" spans="2:4">
      <c r="B5796"/>
      <c r="D5796"/>
    </row>
    <row r="5797" spans="2:4">
      <c r="B5797"/>
      <c r="D5797"/>
    </row>
    <row r="5798" spans="2:4">
      <c r="B5798"/>
      <c r="D5798"/>
    </row>
    <row r="5799" spans="2:4">
      <c r="B5799"/>
      <c r="D5799"/>
    </row>
    <row r="5800" spans="2:4">
      <c r="B5800"/>
      <c r="D5800"/>
    </row>
    <row r="5801" spans="2:4">
      <c r="B5801"/>
      <c r="D5801"/>
    </row>
    <row r="5802" spans="2:4">
      <c r="B5802"/>
      <c r="D5802"/>
    </row>
    <row r="5803" spans="2:4">
      <c r="B5803"/>
      <c r="D5803"/>
    </row>
    <row r="5804" spans="2:4">
      <c r="B5804"/>
      <c r="D5804"/>
    </row>
    <row r="5805" spans="2:4">
      <c r="B5805"/>
      <c r="D5805"/>
    </row>
    <row r="5806" spans="2:4">
      <c r="B5806"/>
      <c r="D5806"/>
    </row>
    <row r="5807" spans="2:4">
      <c r="B5807"/>
      <c r="D5807"/>
    </row>
    <row r="5808" spans="2:4">
      <c r="B5808"/>
      <c r="D5808"/>
    </row>
    <row r="5809" spans="2:4">
      <c r="B5809"/>
      <c r="D5809"/>
    </row>
    <row r="5810" spans="2:4">
      <c r="B5810"/>
      <c r="D5810"/>
    </row>
    <row r="5811" spans="2:4">
      <c r="B5811"/>
      <c r="D5811"/>
    </row>
    <row r="5812" spans="2:4">
      <c r="B5812"/>
      <c r="D5812"/>
    </row>
    <row r="5813" spans="2:4">
      <c r="B5813"/>
      <c r="D5813"/>
    </row>
    <row r="5814" spans="2:4">
      <c r="B5814"/>
      <c r="D5814"/>
    </row>
    <row r="5815" spans="2:4">
      <c r="B5815"/>
      <c r="D5815"/>
    </row>
    <row r="5816" spans="2:4">
      <c r="B5816"/>
      <c r="D5816"/>
    </row>
    <row r="5817" spans="2:4">
      <c r="B5817"/>
      <c r="D5817"/>
    </row>
    <row r="5818" spans="2:4">
      <c r="B5818"/>
      <c r="D5818"/>
    </row>
    <row r="5819" spans="2:4">
      <c r="B5819"/>
      <c r="D5819"/>
    </row>
    <row r="5820" spans="2:4">
      <c r="B5820"/>
      <c r="D5820"/>
    </row>
    <row r="5821" spans="2:4">
      <c r="B5821"/>
      <c r="D5821"/>
    </row>
    <row r="5822" spans="2:4">
      <c r="B5822"/>
      <c r="D5822"/>
    </row>
    <row r="5823" spans="2:4">
      <c r="B5823"/>
      <c r="D5823"/>
    </row>
    <row r="5824" spans="2:4">
      <c r="B5824"/>
      <c r="D5824"/>
    </row>
    <row r="5825" spans="2:4">
      <c r="B5825"/>
      <c r="D5825"/>
    </row>
    <row r="5826" spans="2:4">
      <c r="B5826"/>
      <c r="D5826"/>
    </row>
    <row r="5827" spans="2:4">
      <c r="B5827"/>
      <c r="D5827"/>
    </row>
    <row r="5828" spans="2:4">
      <c r="B5828"/>
      <c r="D5828"/>
    </row>
    <row r="5829" spans="2:4">
      <c r="B5829"/>
      <c r="D5829"/>
    </row>
    <row r="5830" spans="2:4">
      <c r="B5830"/>
      <c r="D5830"/>
    </row>
    <row r="5831" spans="2:4">
      <c r="B5831"/>
      <c r="D5831"/>
    </row>
    <row r="5832" spans="2:4">
      <c r="B5832"/>
      <c r="D5832"/>
    </row>
    <row r="5833" spans="2:4">
      <c r="B5833"/>
      <c r="D5833"/>
    </row>
    <row r="5834" spans="2:4">
      <c r="B5834"/>
      <c r="D5834"/>
    </row>
    <row r="5835" spans="2:4">
      <c r="B5835"/>
      <c r="D5835"/>
    </row>
    <row r="5836" spans="2:4">
      <c r="B5836"/>
      <c r="D5836"/>
    </row>
    <row r="5837" spans="2:4">
      <c r="B5837"/>
      <c r="D5837"/>
    </row>
    <row r="5838" spans="2:4">
      <c r="B5838"/>
      <c r="D5838"/>
    </row>
    <row r="5839" spans="2:4">
      <c r="B5839"/>
      <c r="D5839"/>
    </row>
    <row r="5840" spans="2:4">
      <c r="B5840"/>
      <c r="D5840"/>
    </row>
    <row r="5841" spans="2:4">
      <c r="B5841"/>
      <c r="D5841"/>
    </row>
    <row r="5842" spans="2:4">
      <c r="B5842"/>
      <c r="D5842"/>
    </row>
    <row r="5843" spans="2:4">
      <c r="B5843"/>
      <c r="D5843"/>
    </row>
    <row r="5844" spans="2:4">
      <c r="B5844"/>
      <c r="D5844"/>
    </row>
    <row r="5845" spans="2:4">
      <c r="B5845"/>
      <c r="D5845"/>
    </row>
    <row r="5846" spans="2:4">
      <c r="B5846"/>
      <c r="D5846"/>
    </row>
    <row r="5847" spans="2:4">
      <c r="B5847"/>
      <c r="D5847"/>
    </row>
    <row r="5848" spans="2:4">
      <c r="B5848"/>
      <c r="D5848"/>
    </row>
    <row r="5849" spans="2:4">
      <c r="B5849"/>
      <c r="D5849"/>
    </row>
    <row r="5850" spans="2:4">
      <c r="B5850"/>
      <c r="D5850"/>
    </row>
    <row r="5851" spans="2:4">
      <c r="B5851"/>
      <c r="D5851"/>
    </row>
    <row r="5852" spans="2:4">
      <c r="B5852"/>
      <c r="D5852"/>
    </row>
    <row r="5853" spans="2:4">
      <c r="B5853"/>
      <c r="D5853"/>
    </row>
    <row r="5854" spans="2:4">
      <c r="B5854"/>
      <c r="D5854"/>
    </row>
    <row r="5855" spans="2:4">
      <c r="B5855"/>
      <c r="D5855"/>
    </row>
    <row r="5856" spans="2:4">
      <c r="B5856"/>
      <c r="D5856"/>
    </row>
    <row r="5857" spans="2:4">
      <c r="B5857"/>
      <c r="D5857"/>
    </row>
    <row r="5858" spans="2:4">
      <c r="B5858"/>
      <c r="D5858"/>
    </row>
    <row r="5859" spans="2:4">
      <c r="B5859"/>
      <c r="D5859"/>
    </row>
    <row r="5860" spans="2:4">
      <c r="B5860"/>
      <c r="D5860"/>
    </row>
    <row r="5861" spans="2:4">
      <c r="B5861"/>
      <c r="D5861"/>
    </row>
    <row r="5862" spans="2:4">
      <c r="B5862"/>
      <c r="D5862"/>
    </row>
    <row r="5863" spans="2:4">
      <c r="B5863"/>
      <c r="D5863"/>
    </row>
    <row r="5864" spans="2:4">
      <c r="B5864"/>
      <c r="D5864"/>
    </row>
    <row r="5865" spans="2:4">
      <c r="B5865"/>
      <c r="D5865"/>
    </row>
    <row r="5866" spans="2:4">
      <c r="B5866"/>
      <c r="D5866"/>
    </row>
    <row r="5867" spans="2:4">
      <c r="B5867"/>
      <c r="D5867"/>
    </row>
    <row r="5868" spans="2:4">
      <c r="B5868"/>
      <c r="D5868"/>
    </row>
    <row r="5869" spans="2:4">
      <c r="B5869"/>
      <c r="D5869"/>
    </row>
    <row r="5870" spans="2:4">
      <c r="B5870"/>
      <c r="D5870"/>
    </row>
    <row r="5871" spans="2:4">
      <c r="B5871"/>
      <c r="D5871"/>
    </row>
    <row r="5872" spans="2:4">
      <c r="B5872"/>
      <c r="D5872"/>
    </row>
    <row r="5873" spans="2:4">
      <c r="B5873"/>
      <c r="D5873"/>
    </row>
    <row r="5874" spans="2:4">
      <c r="B5874"/>
      <c r="D5874"/>
    </row>
    <row r="5875" spans="2:4">
      <c r="B5875"/>
      <c r="D5875"/>
    </row>
    <row r="5876" spans="2:4">
      <c r="B5876"/>
      <c r="D5876"/>
    </row>
    <row r="5877" spans="2:4">
      <c r="B5877"/>
      <c r="D5877"/>
    </row>
    <row r="5878" spans="2:4">
      <c r="B5878"/>
      <c r="D5878"/>
    </row>
    <row r="5879" spans="2:4">
      <c r="B5879"/>
      <c r="D5879"/>
    </row>
    <row r="5880" spans="2:4">
      <c r="B5880"/>
      <c r="D5880"/>
    </row>
    <row r="5881" spans="2:4">
      <c r="B5881"/>
      <c r="D5881"/>
    </row>
    <row r="5882" spans="2:4">
      <c r="B5882"/>
      <c r="D5882"/>
    </row>
    <row r="5883" spans="2:4">
      <c r="B5883"/>
      <c r="D5883"/>
    </row>
    <row r="5884" spans="2:4">
      <c r="B5884"/>
      <c r="D5884"/>
    </row>
    <row r="5885" spans="2:4">
      <c r="B5885"/>
      <c r="D5885"/>
    </row>
    <row r="5886" spans="2:4">
      <c r="B5886"/>
      <c r="D5886"/>
    </row>
    <row r="5887" spans="2:4">
      <c r="B5887"/>
      <c r="D5887"/>
    </row>
    <row r="5888" spans="2:4">
      <c r="B5888"/>
      <c r="D5888"/>
    </row>
    <row r="5889" spans="2:4">
      <c r="B5889"/>
      <c r="D5889"/>
    </row>
    <row r="5890" spans="2:4">
      <c r="B5890"/>
      <c r="D5890"/>
    </row>
    <row r="5891" spans="2:4">
      <c r="B5891"/>
      <c r="D5891"/>
    </row>
    <row r="5892" spans="2:4">
      <c r="B5892"/>
      <c r="D5892"/>
    </row>
    <row r="5893" spans="2:4">
      <c r="B5893"/>
      <c r="D5893"/>
    </row>
    <row r="5894" spans="2:4">
      <c r="B5894"/>
      <c r="D5894"/>
    </row>
    <row r="5895" spans="2:4">
      <c r="B5895"/>
      <c r="D5895"/>
    </row>
    <row r="5896" spans="2:4">
      <c r="B5896"/>
      <c r="D5896"/>
    </row>
    <row r="5897" spans="2:4">
      <c r="B5897"/>
      <c r="D5897"/>
    </row>
    <row r="5898" spans="2:4">
      <c r="B5898"/>
      <c r="D5898"/>
    </row>
    <row r="5899" spans="2:4">
      <c r="B5899"/>
      <c r="D5899"/>
    </row>
    <row r="5900" spans="2:4">
      <c r="B5900"/>
      <c r="D5900"/>
    </row>
    <row r="5901" spans="2:4">
      <c r="B5901"/>
      <c r="D5901"/>
    </row>
    <row r="5902" spans="2:4">
      <c r="B5902"/>
      <c r="D5902"/>
    </row>
    <row r="5903" spans="2:4">
      <c r="B5903"/>
      <c r="D5903"/>
    </row>
    <row r="5904" spans="2:4">
      <c r="B5904"/>
      <c r="D5904"/>
    </row>
    <row r="5905" spans="2:4">
      <c r="B5905"/>
      <c r="D5905"/>
    </row>
    <row r="5906" spans="2:4">
      <c r="B5906"/>
      <c r="D5906"/>
    </row>
    <row r="5907" spans="2:4">
      <c r="B5907"/>
      <c r="D5907"/>
    </row>
    <row r="5908" spans="2:4">
      <c r="B5908"/>
      <c r="D5908"/>
    </row>
    <row r="5909" spans="2:4">
      <c r="B5909"/>
      <c r="D5909"/>
    </row>
    <row r="5910" spans="2:4">
      <c r="B5910"/>
      <c r="D5910"/>
    </row>
    <row r="5911" spans="2:4">
      <c r="B5911"/>
      <c r="D5911"/>
    </row>
    <row r="5912" spans="2:4">
      <c r="B5912"/>
      <c r="D5912"/>
    </row>
    <row r="5913" spans="2:4">
      <c r="B5913"/>
      <c r="D5913"/>
    </row>
    <row r="5914" spans="2:4">
      <c r="B5914"/>
      <c r="D5914"/>
    </row>
    <row r="5915" spans="2:4">
      <c r="B5915"/>
      <c r="D5915"/>
    </row>
    <row r="5916" spans="2:4">
      <c r="B5916"/>
      <c r="D5916"/>
    </row>
    <row r="5917" spans="2:4">
      <c r="B5917"/>
      <c r="D5917"/>
    </row>
    <row r="5918" spans="2:4">
      <c r="B5918"/>
      <c r="D5918"/>
    </row>
    <row r="5919" spans="2:4">
      <c r="B5919"/>
      <c r="D5919"/>
    </row>
    <row r="5920" spans="2:4">
      <c r="B5920"/>
      <c r="D5920"/>
    </row>
    <row r="5921" spans="2:4">
      <c r="B5921"/>
      <c r="D5921"/>
    </row>
    <row r="5922" spans="2:4">
      <c r="B5922"/>
      <c r="D5922"/>
    </row>
    <row r="5923" spans="2:4">
      <c r="B5923"/>
      <c r="D5923"/>
    </row>
    <row r="5924" spans="2:4">
      <c r="B5924"/>
      <c r="D5924"/>
    </row>
    <row r="5925" spans="2:4">
      <c r="B5925"/>
      <c r="D5925"/>
    </row>
    <row r="5926" spans="2:4">
      <c r="B5926"/>
      <c r="D5926"/>
    </row>
    <row r="5927" spans="2:4">
      <c r="B5927"/>
      <c r="D5927"/>
    </row>
    <row r="5928" spans="2:4">
      <c r="B5928"/>
      <c r="D5928"/>
    </row>
    <row r="5929" spans="2:4">
      <c r="B5929"/>
      <c r="D5929"/>
    </row>
    <row r="5930" spans="2:4">
      <c r="B5930"/>
      <c r="D5930"/>
    </row>
    <row r="5931" spans="2:4">
      <c r="B5931"/>
      <c r="D5931"/>
    </row>
    <row r="5932" spans="2:4">
      <c r="B5932"/>
      <c r="D5932"/>
    </row>
    <row r="5933" spans="2:4">
      <c r="B5933"/>
      <c r="D5933"/>
    </row>
    <row r="5934" spans="2:4">
      <c r="B5934"/>
      <c r="D5934"/>
    </row>
    <row r="5935" spans="2:4">
      <c r="B5935"/>
      <c r="D5935"/>
    </row>
    <row r="5936" spans="2:4">
      <c r="B5936"/>
      <c r="D5936"/>
    </row>
    <row r="5937" spans="2:4">
      <c r="B5937"/>
      <c r="D5937"/>
    </row>
    <row r="5938" spans="2:4">
      <c r="B5938"/>
      <c r="D5938"/>
    </row>
    <row r="5939" spans="2:4">
      <c r="B5939"/>
      <c r="D5939"/>
    </row>
    <row r="5940" spans="2:4">
      <c r="B5940"/>
      <c r="D5940"/>
    </row>
    <row r="5941" spans="2:4">
      <c r="B5941"/>
      <c r="D5941"/>
    </row>
    <row r="5942" spans="2:4">
      <c r="B5942"/>
      <c r="D5942"/>
    </row>
    <row r="5943" spans="2:4">
      <c r="B5943"/>
      <c r="D5943"/>
    </row>
    <row r="5944" spans="2:4">
      <c r="B5944"/>
      <c r="D5944"/>
    </row>
    <row r="5945" spans="2:4">
      <c r="B5945"/>
      <c r="D5945"/>
    </row>
    <row r="5946" spans="2:4">
      <c r="B5946"/>
      <c r="D5946"/>
    </row>
    <row r="5947" spans="2:4">
      <c r="B5947"/>
      <c r="D5947"/>
    </row>
    <row r="5948" spans="2:4">
      <c r="B5948"/>
      <c r="D5948"/>
    </row>
    <row r="5949" spans="2:4">
      <c r="B5949"/>
      <c r="D5949"/>
    </row>
    <row r="5950" spans="2:4">
      <c r="B5950"/>
      <c r="D5950"/>
    </row>
    <row r="5951" spans="2:4">
      <c r="B5951"/>
      <c r="D5951"/>
    </row>
    <row r="5952" spans="2:4">
      <c r="B5952"/>
      <c r="D5952"/>
    </row>
    <row r="5953" spans="2:4">
      <c r="B5953"/>
      <c r="D5953"/>
    </row>
    <row r="5954" spans="2:4">
      <c r="B5954"/>
      <c r="D5954"/>
    </row>
    <row r="5955" spans="2:4">
      <c r="B5955"/>
      <c r="D5955"/>
    </row>
    <row r="5956" spans="2:4">
      <c r="B5956"/>
      <c r="D5956"/>
    </row>
    <row r="5957" spans="2:4">
      <c r="B5957"/>
      <c r="D5957"/>
    </row>
    <row r="5958" spans="2:4">
      <c r="B5958"/>
      <c r="D5958"/>
    </row>
    <row r="5959" spans="2:4">
      <c r="B5959"/>
      <c r="D5959"/>
    </row>
    <row r="5960" spans="2:4">
      <c r="B5960"/>
      <c r="D5960"/>
    </row>
    <row r="5961" spans="2:4">
      <c r="B5961"/>
      <c r="D5961"/>
    </row>
    <row r="5962" spans="2:4">
      <c r="B5962"/>
      <c r="D5962"/>
    </row>
    <row r="5963" spans="2:4">
      <c r="B5963"/>
      <c r="D5963"/>
    </row>
    <row r="5964" spans="2:4">
      <c r="B5964"/>
      <c r="D5964"/>
    </row>
    <row r="5965" spans="2:4">
      <c r="B5965"/>
      <c r="D5965"/>
    </row>
    <row r="5966" spans="2:4">
      <c r="B5966"/>
      <c r="D5966"/>
    </row>
    <row r="5967" spans="2:4">
      <c r="B5967"/>
      <c r="D5967"/>
    </row>
    <row r="5968" spans="2:4">
      <c r="B5968"/>
      <c r="D5968"/>
    </row>
    <row r="5969" spans="2:4">
      <c r="B5969"/>
      <c r="D5969"/>
    </row>
    <row r="5970" spans="2:4">
      <c r="B5970"/>
      <c r="D5970"/>
    </row>
    <row r="5971" spans="2:4">
      <c r="B5971"/>
      <c r="D5971"/>
    </row>
    <row r="5972" spans="2:4">
      <c r="B5972"/>
      <c r="D5972"/>
    </row>
    <row r="5973" spans="2:4">
      <c r="B5973"/>
      <c r="D5973"/>
    </row>
    <row r="5974" spans="2:4">
      <c r="B5974"/>
      <c r="D5974"/>
    </row>
    <row r="5975" spans="2:4">
      <c r="B5975"/>
      <c r="D5975"/>
    </row>
    <row r="5976" spans="2:4">
      <c r="B5976"/>
      <c r="D5976"/>
    </row>
    <row r="5977" spans="2:4">
      <c r="B5977"/>
      <c r="D5977"/>
    </row>
    <row r="5978" spans="2:4">
      <c r="B5978"/>
      <c r="D5978"/>
    </row>
    <row r="5979" spans="2:4">
      <c r="B5979"/>
      <c r="D5979"/>
    </row>
    <row r="5980" spans="2:4">
      <c r="B5980"/>
      <c r="D5980"/>
    </row>
    <row r="5981" spans="2:4">
      <c r="B5981"/>
      <c r="D5981"/>
    </row>
    <row r="5982" spans="2:4">
      <c r="B5982"/>
      <c r="D5982"/>
    </row>
    <row r="5983" spans="2:4">
      <c r="B5983"/>
      <c r="D5983"/>
    </row>
    <row r="5984" spans="2:4">
      <c r="B5984"/>
      <c r="D5984"/>
    </row>
    <row r="5985" spans="2:4">
      <c r="B5985"/>
      <c r="D5985"/>
    </row>
    <row r="5986" spans="2:4">
      <c r="B5986"/>
      <c r="D5986"/>
    </row>
    <row r="5987" spans="2:4">
      <c r="B5987"/>
      <c r="D5987"/>
    </row>
    <row r="5988" spans="2:4">
      <c r="B5988"/>
      <c r="D5988"/>
    </row>
    <row r="5989" spans="2:4">
      <c r="B5989"/>
      <c r="D5989"/>
    </row>
    <row r="5990" spans="2:4">
      <c r="B5990"/>
      <c r="D5990"/>
    </row>
    <row r="5991" spans="2:4">
      <c r="B5991"/>
      <c r="D5991"/>
    </row>
    <row r="5992" spans="2:4">
      <c r="B5992"/>
      <c r="D5992"/>
    </row>
    <row r="5993" spans="2:4">
      <c r="B5993"/>
      <c r="D5993"/>
    </row>
    <row r="5994" spans="2:4">
      <c r="B5994"/>
      <c r="D5994"/>
    </row>
    <row r="5995" spans="2:4">
      <c r="B5995"/>
      <c r="D5995"/>
    </row>
    <row r="5996" spans="2:4">
      <c r="B5996"/>
      <c r="D5996"/>
    </row>
    <row r="5997" spans="2:4">
      <c r="B5997"/>
      <c r="D5997"/>
    </row>
    <row r="5998" spans="2:4">
      <c r="B5998"/>
      <c r="D5998"/>
    </row>
    <row r="5999" spans="2:4">
      <c r="B5999"/>
      <c r="D5999"/>
    </row>
    <row r="6000" spans="2:4">
      <c r="B6000"/>
      <c r="D6000"/>
    </row>
    <row r="6001" spans="2:4">
      <c r="B6001"/>
      <c r="D6001"/>
    </row>
    <row r="6002" spans="2:4">
      <c r="B6002"/>
      <c r="D6002"/>
    </row>
    <row r="6003" spans="2:4">
      <c r="B6003"/>
      <c r="D6003"/>
    </row>
    <row r="6004" spans="2:4">
      <c r="B6004"/>
      <c r="D6004"/>
    </row>
    <row r="6005" spans="2:4">
      <c r="B6005"/>
      <c r="D6005"/>
    </row>
    <row r="6006" spans="2:4">
      <c r="B6006"/>
      <c r="D6006"/>
    </row>
    <row r="6007" spans="2:4">
      <c r="B6007"/>
      <c r="D6007"/>
    </row>
    <row r="6008" spans="2:4">
      <c r="B6008"/>
      <c r="D6008"/>
    </row>
    <row r="6009" spans="2:4">
      <c r="B6009"/>
      <c r="D6009"/>
    </row>
    <row r="6010" spans="2:4">
      <c r="B6010"/>
      <c r="D6010"/>
    </row>
    <row r="6011" spans="2:4">
      <c r="B6011"/>
      <c r="D6011"/>
    </row>
    <row r="6012" spans="2:4">
      <c r="B6012"/>
      <c r="D6012"/>
    </row>
    <row r="6013" spans="2:4">
      <c r="B6013"/>
      <c r="D6013"/>
    </row>
    <row r="6014" spans="2:4">
      <c r="B6014"/>
      <c r="D6014"/>
    </row>
    <row r="6015" spans="2:4">
      <c r="B6015"/>
      <c r="D6015"/>
    </row>
    <row r="6016" spans="2:4">
      <c r="B6016"/>
      <c r="D6016"/>
    </row>
    <row r="6017" spans="2:4">
      <c r="B6017"/>
      <c r="D6017"/>
    </row>
    <row r="6018" spans="2:4">
      <c r="B6018"/>
      <c r="D6018"/>
    </row>
    <row r="6019" spans="2:4">
      <c r="B6019"/>
      <c r="D6019"/>
    </row>
    <row r="6020" spans="2:4">
      <c r="B6020"/>
      <c r="D6020"/>
    </row>
    <row r="6021" spans="2:4">
      <c r="B6021"/>
      <c r="D6021"/>
    </row>
    <row r="6022" spans="2:4">
      <c r="B6022"/>
      <c r="D6022"/>
    </row>
    <row r="6023" spans="2:4">
      <c r="B6023"/>
      <c r="D6023"/>
    </row>
    <row r="6024" spans="2:4">
      <c r="B6024"/>
      <c r="D6024"/>
    </row>
    <row r="6025" spans="2:4">
      <c r="B6025"/>
      <c r="D6025"/>
    </row>
    <row r="6026" spans="2:4">
      <c r="B6026"/>
      <c r="D6026"/>
    </row>
    <row r="6027" spans="2:4">
      <c r="B6027"/>
      <c r="D6027"/>
    </row>
    <row r="6028" spans="2:4">
      <c r="B6028"/>
      <c r="D6028"/>
    </row>
    <row r="6029" spans="2:4">
      <c r="B6029"/>
      <c r="D6029"/>
    </row>
    <row r="6030" spans="2:4">
      <c r="B6030"/>
      <c r="D6030"/>
    </row>
    <row r="6031" spans="2:4">
      <c r="B6031"/>
      <c r="D6031"/>
    </row>
    <row r="6032" spans="2:4">
      <c r="B6032"/>
      <c r="D6032"/>
    </row>
    <row r="6033" spans="2:4">
      <c r="B6033"/>
      <c r="D6033"/>
    </row>
    <row r="6034" spans="2:4">
      <c r="B6034"/>
      <c r="D6034"/>
    </row>
    <row r="6035" spans="2:4">
      <c r="B6035"/>
      <c r="D6035"/>
    </row>
    <row r="6036" spans="2:4">
      <c r="B6036"/>
      <c r="D6036"/>
    </row>
    <row r="6037" spans="2:4">
      <c r="B6037"/>
      <c r="D6037"/>
    </row>
    <row r="6038" spans="2:4">
      <c r="B6038"/>
      <c r="D6038"/>
    </row>
    <row r="6039" spans="2:4">
      <c r="B6039"/>
      <c r="D6039"/>
    </row>
    <row r="6040" spans="2:4">
      <c r="B6040"/>
      <c r="D6040"/>
    </row>
    <row r="6041" spans="2:4">
      <c r="B6041"/>
      <c r="D6041"/>
    </row>
    <row r="6042" spans="2:4">
      <c r="B6042"/>
      <c r="D6042"/>
    </row>
    <row r="6043" spans="2:4">
      <c r="B6043"/>
      <c r="D6043"/>
    </row>
    <row r="6044" spans="2:4">
      <c r="B6044"/>
      <c r="D6044"/>
    </row>
    <row r="6045" spans="2:4">
      <c r="B6045"/>
      <c r="D6045"/>
    </row>
    <row r="6046" spans="2:4">
      <c r="B6046"/>
      <c r="D6046"/>
    </row>
    <row r="6047" spans="2:4">
      <c r="B6047"/>
      <c r="D6047"/>
    </row>
    <row r="6048" spans="2:4">
      <c r="B6048"/>
      <c r="D6048"/>
    </row>
    <row r="6049" spans="2:4">
      <c r="B6049"/>
      <c r="D6049"/>
    </row>
    <row r="6050" spans="2:4">
      <c r="B6050"/>
      <c r="D6050"/>
    </row>
    <row r="6051" spans="2:4">
      <c r="B6051"/>
      <c r="D6051"/>
    </row>
    <row r="6052" spans="2:4">
      <c r="B6052"/>
      <c r="D6052"/>
    </row>
    <row r="6053" spans="2:4">
      <c r="B6053"/>
      <c r="D6053"/>
    </row>
    <row r="6054" spans="2:4">
      <c r="B6054"/>
      <c r="D6054"/>
    </row>
    <row r="6055" spans="2:4">
      <c r="B6055"/>
      <c r="D6055"/>
    </row>
    <row r="6056" spans="2:4">
      <c r="B6056"/>
      <c r="D6056"/>
    </row>
    <row r="6057" spans="2:4">
      <c r="B6057"/>
      <c r="D6057"/>
    </row>
    <row r="6058" spans="2:4">
      <c r="B6058"/>
      <c r="D6058"/>
    </row>
    <row r="6059" spans="2:4">
      <c r="B6059"/>
      <c r="D6059"/>
    </row>
    <row r="6060" spans="2:4">
      <c r="B6060"/>
      <c r="D6060"/>
    </row>
    <row r="6061" spans="2:4">
      <c r="B6061"/>
      <c r="D6061"/>
    </row>
    <row r="6062" spans="2:4">
      <c r="B6062"/>
      <c r="D6062"/>
    </row>
    <row r="6063" spans="2:4">
      <c r="B6063"/>
      <c r="D6063"/>
    </row>
    <row r="6064" spans="2:4">
      <c r="B6064"/>
      <c r="D6064"/>
    </row>
    <row r="6065" spans="2:4">
      <c r="B6065"/>
      <c r="D6065"/>
    </row>
    <row r="6066" spans="2:4">
      <c r="B6066"/>
      <c r="D6066"/>
    </row>
    <row r="6067" spans="2:4">
      <c r="B6067"/>
      <c r="D6067"/>
    </row>
    <row r="6068" spans="2:4">
      <c r="B6068"/>
      <c r="D6068"/>
    </row>
    <row r="6069" spans="2:4">
      <c r="B6069"/>
      <c r="D6069"/>
    </row>
    <row r="6070" spans="2:4">
      <c r="B6070"/>
      <c r="D6070"/>
    </row>
    <row r="6071" spans="2:4">
      <c r="B6071"/>
      <c r="D6071"/>
    </row>
    <row r="6072" spans="2:4">
      <c r="B6072"/>
      <c r="D6072"/>
    </row>
    <row r="6073" spans="2:4">
      <c r="B6073"/>
      <c r="D6073"/>
    </row>
    <row r="6074" spans="2:4">
      <c r="B6074"/>
      <c r="D6074"/>
    </row>
    <row r="6075" spans="2:4">
      <c r="B6075"/>
      <c r="D6075"/>
    </row>
    <row r="6076" spans="2:4">
      <c r="B6076"/>
      <c r="D6076"/>
    </row>
    <row r="6077" spans="2:4">
      <c r="B6077"/>
      <c r="D6077"/>
    </row>
    <row r="6078" spans="2:4">
      <c r="B6078"/>
      <c r="D6078"/>
    </row>
    <row r="6079" spans="2:4">
      <c r="B6079"/>
      <c r="D6079"/>
    </row>
    <row r="6080" spans="2:4">
      <c r="B6080"/>
      <c r="D6080"/>
    </row>
    <row r="6081" spans="2:4">
      <c r="B6081"/>
      <c r="D6081"/>
    </row>
    <row r="6082" spans="2:4">
      <c r="B6082"/>
      <c r="D6082"/>
    </row>
    <row r="6083" spans="2:4">
      <c r="B6083"/>
      <c r="D6083"/>
    </row>
    <row r="6084" spans="2:4">
      <c r="B6084"/>
      <c r="D6084"/>
    </row>
    <row r="6085" spans="2:4">
      <c r="B6085"/>
      <c r="D6085"/>
    </row>
    <row r="6086" spans="2:4">
      <c r="B6086"/>
      <c r="D6086"/>
    </row>
    <row r="6087" spans="2:4">
      <c r="B6087"/>
      <c r="D6087"/>
    </row>
    <row r="6088" spans="2:4">
      <c r="B6088"/>
      <c r="D6088"/>
    </row>
    <row r="6089" spans="2:4">
      <c r="B6089"/>
      <c r="D6089"/>
    </row>
    <row r="6090" spans="2:4">
      <c r="B6090"/>
      <c r="D6090"/>
    </row>
    <row r="6091" spans="2:4">
      <c r="B6091"/>
      <c r="D6091"/>
    </row>
    <row r="6092" spans="2:4">
      <c r="B6092"/>
      <c r="D6092"/>
    </row>
    <row r="6093" spans="2:4">
      <c r="B6093"/>
      <c r="D6093"/>
    </row>
    <row r="6094" spans="2:4">
      <c r="B6094"/>
      <c r="D6094"/>
    </row>
    <row r="6095" spans="2:4">
      <c r="B6095"/>
      <c r="D6095"/>
    </row>
    <row r="6096" spans="2:4">
      <c r="B6096"/>
      <c r="D6096"/>
    </row>
    <row r="6097" spans="2:4">
      <c r="B6097"/>
      <c r="D6097"/>
    </row>
    <row r="6098" spans="2:4">
      <c r="B6098"/>
      <c r="D6098"/>
    </row>
    <row r="6099" spans="2:4">
      <c r="B6099"/>
      <c r="D6099"/>
    </row>
    <row r="6100" spans="2:4">
      <c r="B6100"/>
      <c r="D6100"/>
    </row>
    <row r="6101" spans="2:4">
      <c r="B6101"/>
      <c r="D6101"/>
    </row>
    <row r="6102" spans="2:4">
      <c r="B6102"/>
      <c r="D6102"/>
    </row>
    <row r="6103" spans="2:4">
      <c r="B6103"/>
      <c r="D6103"/>
    </row>
    <row r="6104" spans="2:4">
      <c r="B6104"/>
      <c r="D6104"/>
    </row>
    <row r="6105" spans="2:4">
      <c r="B6105"/>
      <c r="D6105"/>
    </row>
    <row r="6106" spans="2:4">
      <c r="B6106"/>
      <c r="D6106"/>
    </row>
    <row r="6107" spans="2:4">
      <c r="B6107"/>
      <c r="D6107"/>
    </row>
    <row r="6108" spans="2:4">
      <c r="B6108"/>
      <c r="D6108"/>
    </row>
    <row r="6109" spans="2:4">
      <c r="B6109"/>
      <c r="D6109"/>
    </row>
    <row r="6110" spans="2:4">
      <c r="B6110"/>
      <c r="D6110"/>
    </row>
    <row r="6111" spans="2:4">
      <c r="B6111"/>
      <c r="D6111"/>
    </row>
    <row r="6112" spans="2:4">
      <c r="B6112"/>
      <c r="D6112"/>
    </row>
    <row r="6113" spans="2:4">
      <c r="B6113"/>
      <c r="D6113"/>
    </row>
    <row r="6114" spans="2:4">
      <c r="B6114"/>
      <c r="D6114"/>
    </row>
    <row r="6115" spans="2:4">
      <c r="B6115"/>
      <c r="D6115"/>
    </row>
    <row r="6116" spans="2:4">
      <c r="B6116"/>
      <c r="D6116"/>
    </row>
    <row r="6117" spans="2:4">
      <c r="B6117"/>
      <c r="D6117"/>
    </row>
    <row r="6118" spans="2:4">
      <c r="B6118"/>
      <c r="D6118"/>
    </row>
    <row r="6119" spans="2:4">
      <c r="B6119"/>
      <c r="D6119"/>
    </row>
    <row r="6120" spans="2:4">
      <c r="B6120"/>
      <c r="D6120"/>
    </row>
    <row r="6121" spans="2:4">
      <c r="B6121"/>
      <c r="D6121"/>
    </row>
    <row r="6122" spans="2:4">
      <c r="B6122"/>
      <c r="D6122"/>
    </row>
    <row r="6123" spans="2:4">
      <c r="B6123"/>
      <c r="D6123"/>
    </row>
    <row r="6124" spans="2:4">
      <c r="B6124"/>
      <c r="D6124"/>
    </row>
    <row r="6125" spans="2:4">
      <c r="B6125"/>
      <c r="D6125"/>
    </row>
    <row r="6126" spans="2:4">
      <c r="B6126"/>
      <c r="D6126"/>
    </row>
    <row r="6127" spans="2:4">
      <c r="B6127"/>
      <c r="D6127"/>
    </row>
    <row r="6128" spans="2:4">
      <c r="B6128"/>
      <c r="D6128"/>
    </row>
    <row r="6129" spans="2:4">
      <c r="B6129"/>
      <c r="D6129"/>
    </row>
    <row r="6130" spans="2:4">
      <c r="B6130"/>
      <c r="D6130"/>
    </row>
    <row r="6131" spans="2:4">
      <c r="B6131"/>
      <c r="D6131"/>
    </row>
    <row r="6132" spans="2:4">
      <c r="B6132"/>
      <c r="D6132"/>
    </row>
    <row r="6133" spans="2:4">
      <c r="B6133"/>
      <c r="D6133"/>
    </row>
    <row r="6134" spans="2:4">
      <c r="B6134"/>
      <c r="D6134"/>
    </row>
    <row r="6135" spans="2:4">
      <c r="B6135"/>
      <c r="D6135"/>
    </row>
    <row r="6136" spans="2:4">
      <c r="B6136"/>
      <c r="D6136"/>
    </row>
    <row r="6137" spans="2:4">
      <c r="B6137"/>
      <c r="D6137"/>
    </row>
    <row r="6138" spans="2:4">
      <c r="B6138"/>
      <c r="D6138"/>
    </row>
    <row r="6139" spans="2:4">
      <c r="B6139"/>
      <c r="D6139"/>
    </row>
    <row r="6140" spans="2:4">
      <c r="B6140"/>
      <c r="D6140"/>
    </row>
    <row r="6141" spans="2:4">
      <c r="B6141"/>
      <c r="D6141"/>
    </row>
    <row r="6142" spans="2:4">
      <c r="B6142"/>
      <c r="D6142"/>
    </row>
    <row r="6143" spans="2:4">
      <c r="B6143"/>
      <c r="D6143"/>
    </row>
    <row r="6144" spans="2:4">
      <c r="B6144"/>
      <c r="D6144"/>
    </row>
    <row r="6145" spans="2:4">
      <c r="B6145"/>
      <c r="D6145"/>
    </row>
    <row r="6146" spans="2:4">
      <c r="B6146"/>
      <c r="D6146"/>
    </row>
    <row r="6147" spans="2:4">
      <c r="B6147"/>
      <c r="D6147"/>
    </row>
    <row r="6148" spans="2:4">
      <c r="B6148"/>
      <c r="D6148"/>
    </row>
    <row r="6149" spans="2:4">
      <c r="B6149"/>
      <c r="D6149"/>
    </row>
    <row r="6150" spans="2:4">
      <c r="B6150"/>
      <c r="D6150"/>
    </row>
    <row r="6151" spans="2:4">
      <c r="B6151"/>
      <c r="D6151"/>
    </row>
    <row r="6152" spans="2:4">
      <c r="B6152"/>
      <c r="D6152"/>
    </row>
    <row r="6153" spans="2:4">
      <c r="B6153"/>
      <c r="D6153"/>
    </row>
    <row r="6154" spans="2:4">
      <c r="B6154"/>
      <c r="D6154"/>
    </row>
    <row r="6155" spans="2:4">
      <c r="B6155"/>
      <c r="D6155"/>
    </row>
    <row r="6156" spans="2:4">
      <c r="B6156"/>
      <c r="D6156"/>
    </row>
    <row r="6157" spans="2:4">
      <c r="B6157"/>
      <c r="D6157"/>
    </row>
    <row r="6158" spans="2:4">
      <c r="B6158"/>
      <c r="D6158"/>
    </row>
    <row r="6159" spans="2:4">
      <c r="B6159"/>
      <c r="D6159"/>
    </row>
    <row r="6160" spans="2:4">
      <c r="B6160"/>
      <c r="D6160"/>
    </row>
    <row r="6161" spans="2:4">
      <c r="B6161"/>
      <c r="D6161"/>
    </row>
    <row r="6162" spans="2:4">
      <c r="B6162"/>
      <c r="D6162"/>
    </row>
    <row r="6163" spans="2:4">
      <c r="B6163"/>
      <c r="D6163"/>
    </row>
    <row r="6164" spans="2:4">
      <c r="B6164"/>
      <c r="D6164"/>
    </row>
    <row r="6165" spans="2:4">
      <c r="B6165"/>
      <c r="D6165"/>
    </row>
    <row r="6166" spans="2:4">
      <c r="B6166"/>
      <c r="D6166"/>
    </row>
    <row r="6167" spans="2:4">
      <c r="B6167"/>
      <c r="D6167"/>
    </row>
    <row r="6168" spans="2:4">
      <c r="B6168"/>
      <c r="D6168"/>
    </row>
    <row r="6169" spans="2:4">
      <c r="B6169"/>
      <c r="D6169"/>
    </row>
    <row r="6170" spans="2:4">
      <c r="B6170"/>
      <c r="D6170"/>
    </row>
    <row r="6171" spans="2:4">
      <c r="B6171"/>
      <c r="D6171"/>
    </row>
    <row r="6172" spans="2:4">
      <c r="B6172"/>
      <c r="D6172"/>
    </row>
    <row r="6173" spans="2:4">
      <c r="B6173"/>
      <c r="D6173"/>
    </row>
    <row r="6174" spans="2:4">
      <c r="B6174"/>
      <c r="D6174"/>
    </row>
    <row r="6175" spans="2:4">
      <c r="B6175"/>
      <c r="D6175"/>
    </row>
    <row r="6176" spans="2:4">
      <c r="B6176"/>
      <c r="D6176"/>
    </row>
    <row r="6177" spans="2:4">
      <c r="B6177"/>
      <c r="D6177"/>
    </row>
    <row r="6178" spans="2:4">
      <c r="B6178"/>
      <c r="D6178"/>
    </row>
    <row r="6179" spans="2:4">
      <c r="B6179"/>
      <c r="D6179"/>
    </row>
    <row r="6180" spans="2:4">
      <c r="B6180"/>
      <c r="D6180"/>
    </row>
    <row r="6181" spans="2:4">
      <c r="B6181"/>
      <c r="D6181"/>
    </row>
    <row r="6182" spans="2:4">
      <c r="B6182"/>
      <c r="D6182"/>
    </row>
    <row r="6183" spans="2:4">
      <c r="B6183"/>
      <c r="D6183"/>
    </row>
    <row r="6184" spans="2:4">
      <c r="B6184"/>
      <c r="D6184"/>
    </row>
    <row r="6185" spans="2:4">
      <c r="B6185"/>
      <c r="D6185"/>
    </row>
    <row r="6186" spans="2:4">
      <c r="B6186"/>
      <c r="D6186"/>
    </row>
    <row r="6187" spans="2:4">
      <c r="B6187"/>
      <c r="D6187"/>
    </row>
    <row r="6188" spans="2:4">
      <c r="B6188"/>
      <c r="D6188"/>
    </row>
    <row r="6189" spans="2:4">
      <c r="B6189"/>
      <c r="D6189"/>
    </row>
    <row r="6190" spans="2:4">
      <c r="B6190"/>
      <c r="D6190"/>
    </row>
    <row r="6191" spans="2:4">
      <c r="B6191"/>
      <c r="D6191"/>
    </row>
    <row r="6192" spans="2:4">
      <c r="B6192"/>
      <c r="D6192"/>
    </row>
    <row r="6193" spans="2:4">
      <c r="B6193"/>
      <c r="D6193"/>
    </row>
    <row r="6194" spans="2:4">
      <c r="B6194"/>
      <c r="D6194"/>
    </row>
    <row r="6195" spans="2:4">
      <c r="B6195"/>
      <c r="D6195"/>
    </row>
    <row r="6196" spans="2:4">
      <c r="B6196"/>
      <c r="D6196"/>
    </row>
    <row r="6197" spans="2:4">
      <c r="B6197"/>
      <c r="D6197"/>
    </row>
    <row r="6198" spans="2:4">
      <c r="B6198"/>
      <c r="D6198"/>
    </row>
    <row r="6199" spans="2:4">
      <c r="B6199"/>
      <c r="D6199"/>
    </row>
    <row r="6200" spans="2:4">
      <c r="B6200"/>
      <c r="D6200"/>
    </row>
    <row r="6201" spans="2:4">
      <c r="B6201"/>
      <c r="D6201"/>
    </row>
    <row r="6202" spans="2:4">
      <c r="B6202"/>
      <c r="D6202"/>
    </row>
    <row r="6203" spans="2:4">
      <c r="B6203"/>
      <c r="D6203"/>
    </row>
    <row r="6204" spans="2:4">
      <c r="B6204"/>
      <c r="D6204"/>
    </row>
    <row r="6205" spans="2:4">
      <c r="B6205"/>
      <c r="D6205"/>
    </row>
    <row r="6206" spans="2:4">
      <c r="B6206"/>
      <c r="D6206"/>
    </row>
    <row r="6207" spans="2:4">
      <c r="B6207"/>
      <c r="D6207"/>
    </row>
    <row r="6208" spans="2:4">
      <c r="B6208"/>
      <c r="D6208"/>
    </row>
    <row r="6209" spans="2:4">
      <c r="B6209"/>
      <c r="D6209"/>
    </row>
    <row r="6210" spans="2:4">
      <c r="B6210"/>
      <c r="D6210"/>
    </row>
    <row r="6211" spans="2:4">
      <c r="B6211"/>
      <c r="D6211"/>
    </row>
    <row r="6212" spans="2:4">
      <c r="B6212"/>
      <c r="D6212"/>
    </row>
    <row r="6213" spans="2:4">
      <c r="B6213"/>
      <c r="D6213"/>
    </row>
    <row r="6214" spans="2:4">
      <c r="B6214"/>
      <c r="D6214"/>
    </row>
    <row r="6215" spans="2:4">
      <c r="B6215"/>
      <c r="D6215"/>
    </row>
    <row r="6216" spans="2:4">
      <c r="B6216"/>
      <c r="D6216"/>
    </row>
    <row r="6217" spans="2:4">
      <c r="B6217"/>
      <c r="D6217"/>
    </row>
    <row r="6218" spans="2:4">
      <c r="B6218"/>
      <c r="D6218"/>
    </row>
    <row r="6219" spans="2:4">
      <c r="B6219"/>
      <c r="D6219"/>
    </row>
    <row r="6220" spans="2:4">
      <c r="B6220"/>
      <c r="D6220"/>
    </row>
    <row r="6221" spans="2:4">
      <c r="B6221"/>
      <c r="D6221"/>
    </row>
    <row r="6222" spans="2:4">
      <c r="B6222"/>
      <c r="D6222"/>
    </row>
    <row r="6223" spans="2:4">
      <c r="B6223"/>
      <c r="D6223"/>
    </row>
    <row r="6224" spans="2:4">
      <c r="B6224"/>
      <c r="D6224"/>
    </row>
    <row r="6225" spans="2:4">
      <c r="B6225"/>
      <c r="D6225"/>
    </row>
    <row r="6226" spans="2:4">
      <c r="B6226"/>
      <c r="D6226"/>
    </row>
    <row r="6227" spans="2:4">
      <c r="B6227"/>
      <c r="D6227"/>
    </row>
    <row r="6228" spans="2:4">
      <c r="B6228"/>
      <c r="D6228"/>
    </row>
    <row r="6229" spans="2:4">
      <c r="B6229"/>
      <c r="D6229"/>
    </row>
    <row r="6230" spans="2:4">
      <c r="B6230"/>
      <c r="D6230"/>
    </row>
    <row r="6231" spans="2:4">
      <c r="B6231"/>
      <c r="D6231"/>
    </row>
    <row r="6232" spans="2:4">
      <c r="B6232"/>
      <c r="D6232"/>
    </row>
    <row r="6233" spans="2:4">
      <c r="B6233"/>
      <c r="D6233"/>
    </row>
    <row r="6234" spans="2:4">
      <c r="B6234"/>
      <c r="D6234"/>
    </row>
    <row r="6235" spans="2:4">
      <c r="B6235"/>
      <c r="D6235"/>
    </row>
    <row r="6236" spans="2:4">
      <c r="B6236"/>
      <c r="D6236"/>
    </row>
    <row r="6237" spans="2:4">
      <c r="B6237"/>
      <c r="D6237"/>
    </row>
    <row r="6238" spans="2:4">
      <c r="B6238"/>
      <c r="D6238"/>
    </row>
    <row r="6239" spans="2:4">
      <c r="B6239"/>
      <c r="D6239"/>
    </row>
    <row r="6240" spans="2:4">
      <c r="B6240"/>
      <c r="D6240"/>
    </row>
    <row r="6241" spans="2:4">
      <c r="B6241"/>
      <c r="D6241"/>
    </row>
    <row r="6242" spans="2:4">
      <c r="B6242"/>
      <c r="D6242"/>
    </row>
    <row r="6243" spans="2:4">
      <c r="B6243"/>
      <c r="D6243"/>
    </row>
    <row r="6244" spans="2:4">
      <c r="B6244"/>
      <c r="D6244"/>
    </row>
    <row r="6245" spans="2:4">
      <c r="B6245"/>
      <c r="D6245"/>
    </row>
    <row r="6246" spans="2:4">
      <c r="B6246"/>
      <c r="D6246"/>
    </row>
    <row r="6247" spans="2:4">
      <c r="B6247"/>
      <c r="D6247"/>
    </row>
    <row r="6248" spans="2:4">
      <c r="B6248"/>
      <c r="D6248"/>
    </row>
    <row r="6249" spans="2:4">
      <c r="B6249"/>
      <c r="D6249"/>
    </row>
    <row r="6250" spans="2:4">
      <c r="B6250"/>
      <c r="D6250"/>
    </row>
    <row r="6251" spans="2:4">
      <c r="B6251"/>
      <c r="D6251"/>
    </row>
    <row r="6252" spans="2:4">
      <c r="B6252"/>
      <c r="D6252"/>
    </row>
    <row r="6253" spans="2:4">
      <c r="B6253"/>
      <c r="D6253"/>
    </row>
    <row r="6254" spans="2:4">
      <c r="B6254"/>
      <c r="D6254"/>
    </row>
    <row r="6255" spans="2:4">
      <c r="B6255"/>
      <c r="D6255"/>
    </row>
    <row r="6256" spans="2:4">
      <c r="B6256"/>
      <c r="D6256"/>
    </row>
    <row r="6257" spans="2:4">
      <c r="B6257"/>
      <c r="D6257"/>
    </row>
    <row r="6258" spans="2:4">
      <c r="B6258"/>
      <c r="D6258"/>
    </row>
    <row r="6259" spans="2:4">
      <c r="B6259"/>
      <c r="D6259"/>
    </row>
    <row r="6260" spans="2:4">
      <c r="B6260"/>
      <c r="D6260"/>
    </row>
    <row r="6261" spans="2:4">
      <c r="B6261"/>
      <c r="D6261"/>
    </row>
    <row r="6262" spans="2:4">
      <c r="B6262"/>
      <c r="D6262"/>
    </row>
    <row r="6263" spans="2:4">
      <c r="B6263"/>
      <c r="D6263"/>
    </row>
    <row r="6264" spans="2:4">
      <c r="B6264"/>
      <c r="D6264"/>
    </row>
    <row r="6265" spans="2:4">
      <c r="B6265"/>
      <c r="D6265"/>
    </row>
    <row r="6266" spans="2:4">
      <c r="B6266"/>
      <c r="D6266"/>
    </row>
    <row r="6267" spans="2:4">
      <c r="B6267"/>
      <c r="D6267"/>
    </row>
    <row r="6268" spans="2:4">
      <c r="B6268"/>
      <c r="D6268"/>
    </row>
    <row r="6269" spans="2:4">
      <c r="B6269"/>
      <c r="D6269"/>
    </row>
    <row r="6270" spans="2:4">
      <c r="B6270"/>
      <c r="D6270"/>
    </row>
    <row r="6271" spans="2:4">
      <c r="B6271"/>
      <c r="D6271"/>
    </row>
    <row r="6272" spans="2:4">
      <c r="B6272"/>
      <c r="D6272"/>
    </row>
    <row r="6273" spans="2:4">
      <c r="B6273"/>
      <c r="D6273"/>
    </row>
    <row r="6274" spans="2:4">
      <c r="B6274"/>
      <c r="D6274"/>
    </row>
    <row r="6275" spans="2:4">
      <c r="B6275"/>
      <c r="D6275"/>
    </row>
    <row r="6276" spans="2:4">
      <c r="B6276"/>
      <c r="D6276"/>
    </row>
    <row r="6277" spans="2:4">
      <c r="B6277"/>
      <c r="D6277"/>
    </row>
    <row r="6278" spans="2:4">
      <c r="B6278"/>
      <c r="D6278"/>
    </row>
    <row r="6279" spans="2:4">
      <c r="B6279"/>
      <c r="D6279"/>
    </row>
    <row r="6280" spans="2:4">
      <c r="B6280"/>
      <c r="D6280"/>
    </row>
    <row r="6281" spans="2:4">
      <c r="B6281"/>
      <c r="D6281"/>
    </row>
    <row r="6282" spans="2:4">
      <c r="B6282"/>
      <c r="D6282"/>
    </row>
    <row r="6283" spans="2:4">
      <c r="B6283"/>
      <c r="D6283"/>
    </row>
    <row r="6284" spans="2:4">
      <c r="B6284"/>
      <c r="D6284"/>
    </row>
    <row r="6285" spans="2:4">
      <c r="B6285"/>
      <c r="D6285"/>
    </row>
    <row r="6286" spans="2:4">
      <c r="B6286"/>
      <c r="D6286"/>
    </row>
    <row r="6287" spans="2:4">
      <c r="B6287"/>
      <c r="D6287"/>
    </row>
    <row r="6288" spans="2:4">
      <c r="B6288"/>
      <c r="D6288"/>
    </row>
    <row r="6289" spans="2:4">
      <c r="B6289"/>
      <c r="D6289"/>
    </row>
    <row r="6290" spans="2:4">
      <c r="B6290"/>
      <c r="D6290"/>
    </row>
    <row r="6291" spans="2:4">
      <c r="B6291"/>
      <c r="D6291"/>
    </row>
    <row r="6292" spans="2:4">
      <c r="B6292"/>
      <c r="D6292"/>
    </row>
    <row r="6293" spans="2:4">
      <c r="B6293"/>
      <c r="D6293"/>
    </row>
    <row r="6294" spans="2:4">
      <c r="B6294"/>
      <c r="D6294"/>
    </row>
    <row r="6295" spans="2:4">
      <c r="B6295"/>
      <c r="D6295"/>
    </row>
    <row r="6296" spans="2:4">
      <c r="B6296"/>
      <c r="D6296"/>
    </row>
    <row r="6297" spans="2:4">
      <c r="B6297"/>
      <c r="D6297"/>
    </row>
    <row r="6298" spans="2:4">
      <c r="B6298"/>
      <c r="D6298"/>
    </row>
    <row r="6299" spans="2:4">
      <c r="B6299"/>
      <c r="D6299"/>
    </row>
    <row r="6300" spans="2:4">
      <c r="B6300"/>
      <c r="D6300"/>
    </row>
    <row r="6301" spans="2:4">
      <c r="B6301"/>
      <c r="D6301"/>
    </row>
    <row r="6302" spans="2:4">
      <c r="B6302"/>
      <c r="D6302"/>
    </row>
    <row r="6303" spans="2:4">
      <c r="B6303"/>
      <c r="D6303"/>
    </row>
    <row r="6304" spans="2:4">
      <c r="B6304"/>
      <c r="D6304"/>
    </row>
    <row r="6305" spans="2:4">
      <c r="B6305"/>
      <c r="D6305"/>
    </row>
    <row r="6306" spans="2:4">
      <c r="B6306"/>
      <c r="D6306"/>
    </row>
    <row r="6307" spans="2:4">
      <c r="B6307"/>
      <c r="D6307"/>
    </row>
    <row r="6308" spans="2:4">
      <c r="B6308"/>
      <c r="D6308"/>
    </row>
    <row r="6309" spans="2:4">
      <c r="B6309"/>
      <c r="D6309"/>
    </row>
    <row r="6310" spans="2:4">
      <c r="B6310"/>
      <c r="D6310"/>
    </row>
    <row r="6311" spans="2:4">
      <c r="B6311"/>
      <c r="D6311"/>
    </row>
    <row r="6312" spans="2:4">
      <c r="B6312"/>
      <c r="D6312"/>
    </row>
    <row r="6313" spans="2:4">
      <c r="B6313"/>
      <c r="D6313"/>
    </row>
    <row r="6314" spans="2:4">
      <c r="B6314"/>
      <c r="D6314"/>
    </row>
    <row r="6315" spans="2:4">
      <c r="B6315"/>
      <c r="D6315"/>
    </row>
    <row r="6316" spans="2:4">
      <c r="B6316"/>
      <c r="D6316"/>
    </row>
    <row r="6317" spans="2:4">
      <c r="B6317"/>
      <c r="D6317"/>
    </row>
    <row r="6318" spans="2:4">
      <c r="B6318"/>
      <c r="D6318"/>
    </row>
    <row r="6319" spans="2:4">
      <c r="B6319"/>
      <c r="D6319"/>
    </row>
    <row r="6320" spans="2:4">
      <c r="B6320"/>
      <c r="D6320"/>
    </row>
    <row r="6321" spans="2:4">
      <c r="B6321"/>
      <c r="D6321"/>
    </row>
    <row r="6322" spans="2:4">
      <c r="B6322"/>
      <c r="D6322"/>
    </row>
    <row r="6323" spans="2:4">
      <c r="B6323"/>
      <c r="D6323"/>
    </row>
    <row r="6324" spans="2:4">
      <c r="B6324"/>
      <c r="D6324"/>
    </row>
    <row r="6325" spans="2:4">
      <c r="B6325"/>
      <c r="D6325"/>
    </row>
    <row r="6326" spans="2:4">
      <c r="B6326"/>
      <c r="D6326"/>
    </row>
    <row r="6327" spans="2:4">
      <c r="B6327"/>
      <c r="D6327"/>
    </row>
    <row r="6328" spans="2:4">
      <c r="B6328"/>
      <c r="D6328"/>
    </row>
    <row r="6329" spans="2:4">
      <c r="B6329"/>
      <c r="D6329"/>
    </row>
    <row r="6330" spans="2:4">
      <c r="B6330"/>
      <c r="D6330"/>
    </row>
    <row r="6331" spans="2:4">
      <c r="B6331"/>
      <c r="D6331"/>
    </row>
    <row r="6332" spans="2:4">
      <c r="B6332"/>
      <c r="D6332"/>
    </row>
    <row r="6333" spans="2:4">
      <c r="B6333"/>
      <c r="D6333"/>
    </row>
    <row r="6334" spans="2:4">
      <c r="B6334"/>
      <c r="D6334"/>
    </row>
    <row r="6335" spans="2:4">
      <c r="B6335"/>
      <c r="D6335"/>
    </row>
    <row r="6336" spans="2:4">
      <c r="B6336"/>
      <c r="D6336"/>
    </row>
    <row r="6337" spans="2:4">
      <c r="B6337"/>
      <c r="D6337"/>
    </row>
    <row r="6338" spans="2:4">
      <c r="B6338"/>
      <c r="D6338"/>
    </row>
    <row r="6339" spans="2:4">
      <c r="B6339"/>
      <c r="D6339"/>
    </row>
    <row r="6340" spans="2:4">
      <c r="B6340"/>
      <c r="D6340"/>
    </row>
    <row r="6341" spans="2:4">
      <c r="B6341"/>
      <c r="D6341"/>
    </row>
    <row r="6342" spans="2:4">
      <c r="B6342"/>
      <c r="D6342"/>
    </row>
    <row r="6343" spans="2:4">
      <c r="B6343"/>
      <c r="D6343"/>
    </row>
    <row r="6344" spans="2:4">
      <c r="B6344"/>
      <c r="D6344"/>
    </row>
    <row r="6345" spans="2:4">
      <c r="B6345"/>
      <c r="D6345"/>
    </row>
    <row r="6346" spans="2:4">
      <c r="B6346"/>
      <c r="D6346"/>
    </row>
    <row r="6347" spans="2:4">
      <c r="B6347"/>
      <c r="D6347"/>
    </row>
    <row r="6348" spans="2:4">
      <c r="B6348"/>
      <c r="D6348"/>
    </row>
    <row r="6349" spans="2:4">
      <c r="B6349"/>
      <c r="D6349"/>
    </row>
    <row r="6350" spans="2:4">
      <c r="B6350"/>
      <c r="D6350"/>
    </row>
    <row r="6351" spans="2:4">
      <c r="B6351"/>
      <c r="D6351"/>
    </row>
    <row r="6352" spans="2:4">
      <c r="B6352"/>
      <c r="D6352"/>
    </row>
    <row r="6353" spans="2:4">
      <c r="B6353"/>
      <c r="D6353"/>
    </row>
    <row r="6354" spans="2:4">
      <c r="B6354"/>
      <c r="D6354"/>
    </row>
    <row r="6355" spans="2:4">
      <c r="B6355"/>
      <c r="D6355"/>
    </row>
    <row r="6356" spans="2:4">
      <c r="B6356"/>
      <c r="D6356"/>
    </row>
    <row r="6357" spans="2:4">
      <c r="B6357"/>
      <c r="D6357"/>
    </row>
    <row r="6358" spans="2:4">
      <c r="B6358"/>
      <c r="D6358"/>
    </row>
    <row r="6359" spans="2:4">
      <c r="B6359"/>
      <c r="D6359"/>
    </row>
    <row r="6360" spans="2:4">
      <c r="B6360"/>
      <c r="D6360"/>
    </row>
    <row r="6361" spans="2:4">
      <c r="B6361"/>
      <c r="D6361"/>
    </row>
    <row r="6362" spans="2:4">
      <c r="B6362"/>
      <c r="D6362"/>
    </row>
    <row r="6363" spans="2:4">
      <c r="B6363"/>
      <c r="D6363"/>
    </row>
    <row r="6364" spans="2:4">
      <c r="B6364"/>
      <c r="D6364"/>
    </row>
    <row r="6365" spans="2:4">
      <c r="B6365"/>
      <c r="D6365"/>
    </row>
    <row r="6366" spans="2:4">
      <c r="B6366"/>
      <c r="D6366"/>
    </row>
    <row r="6367" spans="2:4">
      <c r="B6367"/>
      <c r="D6367"/>
    </row>
    <row r="6368" spans="2:4">
      <c r="B6368"/>
      <c r="D6368"/>
    </row>
    <row r="6369" spans="2:4">
      <c r="B6369"/>
      <c r="D6369"/>
    </row>
    <row r="6370" spans="2:4">
      <c r="B6370"/>
      <c r="D6370"/>
    </row>
    <row r="6371" spans="2:4">
      <c r="B6371"/>
      <c r="D6371"/>
    </row>
    <row r="6372" spans="2:4">
      <c r="B6372"/>
      <c r="D6372"/>
    </row>
    <row r="6373" spans="2:4">
      <c r="B6373"/>
      <c r="D6373"/>
    </row>
    <row r="6374" spans="2:4">
      <c r="B6374"/>
      <c r="D6374"/>
    </row>
    <row r="6375" spans="2:4">
      <c r="B6375"/>
      <c r="D6375"/>
    </row>
    <row r="6376" spans="2:4">
      <c r="B6376"/>
      <c r="D6376"/>
    </row>
    <row r="6377" spans="2:4">
      <c r="B6377"/>
      <c r="D6377"/>
    </row>
    <row r="6378" spans="2:4">
      <c r="B6378"/>
      <c r="D6378"/>
    </row>
    <row r="6379" spans="2:4">
      <c r="B6379"/>
      <c r="D6379"/>
    </row>
    <row r="6380" spans="2:4">
      <c r="B6380"/>
      <c r="D6380"/>
    </row>
    <row r="6381" spans="2:4">
      <c r="B6381"/>
      <c r="D6381"/>
    </row>
    <row r="6382" spans="2:4">
      <c r="B6382"/>
      <c r="D6382"/>
    </row>
    <row r="6383" spans="2:4">
      <c r="B6383"/>
      <c r="D6383"/>
    </row>
    <row r="6384" spans="2:4">
      <c r="B6384"/>
      <c r="D6384"/>
    </row>
    <row r="6385" spans="2:4">
      <c r="B6385"/>
      <c r="D6385"/>
    </row>
    <row r="6386" spans="2:4">
      <c r="B6386"/>
      <c r="D6386"/>
    </row>
    <row r="6387" spans="2:4">
      <c r="B6387"/>
      <c r="D6387"/>
    </row>
    <row r="6388" spans="2:4">
      <c r="B6388"/>
      <c r="D6388"/>
    </row>
    <row r="6389" spans="2:4">
      <c r="B6389"/>
      <c r="D6389"/>
    </row>
    <row r="6390" spans="2:4">
      <c r="B6390"/>
      <c r="D6390"/>
    </row>
    <row r="6391" spans="2:4">
      <c r="B6391"/>
      <c r="D6391"/>
    </row>
    <row r="6392" spans="2:4">
      <c r="B6392"/>
      <c r="D6392"/>
    </row>
    <row r="6393" spans="2:4">
      <c r="B6393"/>
      <c r="D6393"/>
    </row>
    <row r="6394" spans="2:4">
      <c r="B6394"/>
      <c r="D6394"/>
    </row>
    <row r="6395" spans="2:4">
      <c r="B6395"/>
      <c r="D6395"/>
    </row>
    <row r="6396" spans="2:4">
      <c r="B6396"/>
      <c r="D6396"/>
    </row>
    <row r="6397" spans="2:4">
      <c r="B6397"/>
      <c r="D6397"/>
    </row>
    <row r="6398" spans="2:4">
      <c r="B6398"/>
      <c r="D6398"/>
    </row>
    <row r="6399" spans="2:4">
      <c r="B6399"/>
      <c r="D6399"/>
    </row>
    <row r="6400" spans="2:4">
      <c r="B6400"/>
      <c r="D6400"/>
    </row>
    <row r="6401" spans="2:4">
      <c r="B6401"/>
      <c r="D6401"/>
    </row>
    <row r="6402" spans="2:4">
      <c r="B6402"/>
      <c r="D6402"/>
    </row>
    <row r="6403" spans="2:4">
      <c r="B6403"/>
      <c r="D6403"/>
    </row>
    <row r="6404" spans="2:4">
      <c r="B6404"/>
      <c r="D6404"/>
    </row>
    <row r="6405" spans="2:4">
      <c r="B6405"/>
      <c r="D6405"/>
    </row>
    <row r="6406" spans="2:4">
      <c r="B6406"/>
      <c r="D6406"/>
    </row>
    <row r="6407" spans="2:4">
      <c r="B6407"/>
      <c r="D6407"/>
    </row>
    <row r="6408" spans="2:4">
      <c r="B6408"/>
      <c r="D6408"/>
    </row>
    <row r="6409" spans="2:4">
      <c r="B6409"/>
      <c r="D6409"/>
    </row>
    <row r="6410" spans="2:4">
      <c r="B6410"/>
      <c r="D6410"/>
    </row>
    <row r="6411" spans="2:4">
      <c r="B6411"/>
      <c r="D6411"/>
    </row>
    <row r="6412" spans="2:4">
      <c r="B6412"/>
      <c r="D6412"/>
    </row>
    <row r="6413" spans="2:4">
      <c r="B6413"/>
      <c r="D6413"/>
    </row>
    <row r="6414" spans="2:4">
      <c r="B6414"/>
      <c r="D6414"/>
    </row>
    <row r="6415" spans="2:4">
      <c r="B6415"/>
      <c r="D6415"/>
    </row>
    <row r="6416" spans="2:4">
      <c r="B6416"/>
      <c r="D6416"/>
    </row>
    <row r="6417" spans="2:4">
      <c r="B6417"/>
      <c r="D6417"/>
    </row>
    <row r="6418" spans="2:4">
      <c r="B6418"/>
      <c r="D6418"/>
    </row>
    <row r="6419" spans="2:4">
      <c r="B6419"/>
      <c r="D6419"/>
    </row>
    <row r="6420" spans="2:4">
      <c r="B6420"/>
      <c r="D6420"/>
    </row>
    <row r="6421" spans="2:4">
      <c r="B6421"/>
      <c r="D6421"/>
    </row>
    <row r="6422" spans="2:4">
      <c r="B6422"/>
      <c r="D6422"/>
    </row>
    <row r="6423" spans="2:4">
      <c r="B6423"/>
      <c r="D6423"/>
    </row>
    <row r="6424" spans="2:4">
      <c r="B6424"/>
      <c r="D6424"/>
    </row>
    <row r="6425" spans="2:4">
      <c r="B6425"/>
      <c r="D6425"/>
    </row>
    <row r="6426" spans="2:4">
      <c r="B6426"/>
      <c r="D6426"/>
    </row>
    <row r="6427" spans="2:4">
      <c r="B6427"/>
      <c r="D6427"/>
    </row>
    <row r="6428" spans="2:4">
      <c r="B6428"/>
      <c r="D6428"/>
    </row>
    <row r="6429" spans="2:4">
      <c r="B6429"/>
      <c r="D6429"/>
    </row>
    <row r="6430" spans="2:4">
      <c r="B6430"/>
      <c r="D6430"/>
    </row>
    <row r="6431" spans="2:4">
      <c r="B6431"/>
      <c r="D6431"/>
    </row>
    <row r="6432" spans="2:4">
      <c r="B6432"/>
      <c r="D6432"/>
    </row>
    <row r="6433" spans="2:4">
      <c r="B6433"/>
      <c r="D6433"/>
    </row>
    <row r="6434" spans="2:4">
      <c r="B6434"/>
      <c r="D6434"/>
    </row>
    <row r="6435" spans="2:4">
      <c r="B6435"/>
      <c r="D6435"/>
    </row>
    <row r="6436" spans="2:4">
      <c r="B6436"/>
      <c r="D6436"/>
    </row>
    <row r="6437" spans="2:4">
      <c r="B6437"/>
      <c r="D6437"/>
    </row>
    <row r="6438" spans="2:4">
      <c r="B6438"/>
      <c r="D6438"/>
    </row>
    <row r="6439" spans="2:4">
      <c r="B6439"/>
      <c r="D6439"/>
    </row>
    <row r="6440" spans="2:4">
      <c r="B6440"/>
      <c r="D6440"/>
    </row>
    <row r="6441" spans="2:4">
      <c r="B6441"/>
      <c r="D6441"/>
    </row>
    <row r="6442" spans="2:4">
      <c r="B6442"/>
      <c r="D6442"/>
    </row>
    <row r="6443" spans="2:4">
      <c r="B6443"/>
      <c r="D6443"/>
    </row>
    <row r="6444" spans="2:4">
      <c r="B6444"/>
      <c r="D6444"/>
    </row>
    <row r="6445" spans="2:4">
      <c r="B6445"/>
      <c r="D6445"/>
    </row>
    <row r="6446" spans="2:4">
      <c r="B6446"/>
      <c r="D6446"/>
    </row>
    <row r="6447" spans="2:4">
      <c r="B6447"/>
      <c r="D6447"/>
    </row>
    <row r="6448" spans="2:4">
      <c r="B6448"/>
      <c r="D6448"/>
    </row>
    <row r="6449" spans="2:4">
      <c r="B6449"/>
      <c r="D6449"/>
    </row>
    <row r="6450" spans="2:4">
      <c r="B6450"/>
      <c r="D6450"/>
    </row>
    <row r="6451" spans="2:4">
      <c r="B6451"/>
      <c r="D6451"/>
    </row>
    <row r="6452" spans="2:4">
      <c r="B6452"/>
      <c r="D6452"/>
    </row>
    <row r="6453" spans="2:4">
      <c r="B6453"/>
      <c r="D6453"/>
    </row>
    <row r="6454" spans="2:4">
      <c r="B6454"/>
      <c r="D6454"/>
    </row>
    <row r="6455" spans="2:4">
      <c r="B6455"/>
      <c r="D6455"/>
    </row>
    <row r="6456" spans="2:4">
      <c r="B6456"/>
      <c r="D6456"/>
    </row>
    <row r="6457" spans="2:4">
      <c r="B6457"/>
      <c r="D6457"/>
    </row>
    <row r="6458" spans="2:4">
      <c r="B6458"/>
      <c r="D6458"/>
    </row>
    <row r="6459" spans="2:4">
      <c r="B6459"/>
      <c r="D6459"/>
    </row>
    <row r="6460" spans="2:4">
      <c r="B6460"/>
      <c r="D6460"/>
    </row>
    <row r="6461" spans="2:4">
      <c r="B6461"/>
      <c r="D6461"/>
    </row>
    <row r="6462" spans="2:4">
      <c r="B6462"/>
      <c r="D6462"/>
    </row>
    <row r="6463" spans="2:4">
      <c r="B6463"/>
      <c r="D6463"/>
    </row>
    <row r="6464" spans="2:4">
      <c r="B6464"/>
      <c r="D6464"/>
    </row>
    <row r="6465" spans="2:4">
      <c r="B6465"/>
      <c r="D6465"/>
    </row>
    <row r="6466" spans="2:4">
      <c r="B6466"/>
      <c r="D6466"/>
    </row>
    <row r="6467" spans="2:4">
      <c r="B6467"/>
      <c r="D6467"/>
    </row>
    <row r="6468" spans="2:4">
      <c r="B6468"/>
      <c r="D6468"/>
    </row>
    <row r="6469" spans="2:4">
      <c r="B6469"/>
      <c r="D6469"/>
    </row>
    <row r="6470" spans="2:4">
      <c r="B6470"/>
      <c r="D6470"/>
    </row>
    <row r="6471" spans="2:4">
      <c r="B6471"/>
      <c r="D6471"/>
    </row>
    <row r="6472" spans="2:4">
      <c r="B6472"/>
      <c r="D6472"/>
    </row>
    <row r="6473" spans="2:4">
      <c r="B6473"/>
      <c r="D6473"/>
    </row>
    <row r="6474" spans="2:4">
      <c r="B6474"/>
      <c r="D6474"/>
    </row>
    <row r="6475" spans="2:4">
      <c r="B6475"/>
      <c r="D6475"/>
    </row>
    <row r="6476" spans="2:4">
      <c r="B6476"/>
      <c r="D6476"/>
    </row>
    <row r="6477" spans="2:4">
      <c r="B6477"/>
      <c r="D6477"/>
    </row>
    <row r="6478" spans="2:4">
      <c r="B6478"/>
      <c r="D6478"/>
    </row>
    <row r="6479" spans="2:4">
      <c r="B6479"/>
      <c r="D6479"/>
    </row>
    <row r="6480" spans="2:4">
      <c r="B6480"/>
      <c r="D6480"/>
    </row>
    <row r="6481" spans="2:4">
      <c r="B6481"/>
      <c r="D6481"/>
    </row>
    <row r="6482" spans="2:4">
      <c r="B6482"/>
      <c r="D6482"/>
    </row>
    <row r="6483" spans="2:4">
      <c r="B6483"/>
      <c r="D6483"/>
    </row>
    <row r="6484" spans="2:4">
      <c r="B6484"/>
      <c r="D6484"/>
    </row>
    <row r="6485" spans="2:4">
      <c r="B6485"/>
      <c r="D6485"/>
    </row>
    <row r="6486" spans="2:4">
      <c r="B6486"/>
      <c r="D6486"/>
    </row>
    <row r="6487" spans="2:4">
      <c r="B6487"/>
      <c r="D6487"/>
    </row>
    <row r="6488" spans="2:4">
      <c r="B6488"/>
      <c r="D6488"/>
    </row>
    <row r="6489" spans="2:4">
      <c r="B6489"/>
      <c r="D6489"/>
    </row>
    <row r="6490" spans="2:4">
      <c r="B6490"/>
      <c r="D6490"/>
    </row>
    <row r="6491" spans="2:4">
      <c r="B6491"/>
      <c r="D6491"/>
    </row>
    <row r="6492" spans="2:4">
      <c r="B6492"/>
      <c r="D6492"/>
    </row>
    <row r="6493" spans="2:4">
      <c r="B6493"/>
      <c r="D6493"/>
    </row>
    <row r="6494" spans="2:4">
      <c r="B6494"/>
      <c r="D6494"/>
    </row>
    <row r="6495" spans="2:4">
      <c r="B6495"/>
      <c r="D6495"/>
    </row>
    <row r="6496" spans="2:4">
      <c r="B6496"/>
      <c r="D6496"/>
    </row>
    <row r="6497" spans="2:4">
      <c r="B6497"/>
      <c r="D6497"/>
    </row>
    <row r="6498" spans="2:4">
      <c r="B6498"/>
      <c r="D6498"/>
    </row>
    <row r="6499" spans="2:4">
      <c r="B6499"/>
      <c r="D6499"/>
    </row>
    <row r="6500" spans="2:4">
      <c r="B6500"/>
      <c r="D6500"/>
    </row>
    <row r="6501" spans="2:4">
      <c r="B6501"/>
      <c r="D6501"/>
    </row>
    <row r="6502" spans="2:4">
      <c r="B6502"/>
      <c r="D6502"/>
    </row>
    <row r="6503" spans="2:4">
      <c r="B6503"/>
      <c r="D6503"/>
    </row>
    <row r="6504" spans="2:4">
      <c r="B6504"/>
      <c r="D6504"/>
    </row>
    <row r="6505" spans="2:4">
      <c r="B6505"/>
      <c r="D6505"/>
    </row>
    <row r="6506" spans="2:4">
      <c r="B6506"/>
      <c r="D6506"/>
    </row>
    <row r="6507" spans="2:4">
      <c r="B6507"/>
      <c r="D6507"/>
    </row>
    <row r="6508" spans="2:4">
      <c r="B6508"/>
      <c r="D6508"/>
    </row>
    <row r="6509" spans="2:4">
      <c r="B6509"/>
      <c r="D6509"/>
    </row>
    <row r="6510" spans="2:4">
      <c r="B6510"/>
      <c r="D6510"/>
    </row>
    <row r="6511" spans="2:4">
      <c r="B6511"/>
      <c r="D6511"/>
    </row>
    <row r="6512" spans="2:4">
      <c r="B6512"/>
      <c r="D6512"/>
    </row>
    <row r="6513" spans="2:4">
      <c r="B6513"/>
      <c r="D6513"/>
    </row>
    <row r="6514" spans="2:4">
      <c r="B6514"/>
      <c r="D6514"/>
    </row>
    <row r="6515" spans="2:4">
      <c r="B6515"/>
      <c r="D6515"/>
    </row>
    <row r="6516" spans="2:4">
      <c r="B6516"/>
      <c r="D6516"/>
    </row>
    <row r="6517" spans="2:4">
      <c r="B6517"/>
      <c r="D6517"/>
    </row>
    <row r="6518" spans="2:4">
      <c r="B6518"/>
      <c r="D6518"/>
    </row>
    <row r="6519" spans="2:4">
      <c r="B6519"/>
      <c r="D6519"/>
    </row>
    <row r="6520" spans="2:4">
      <c r="B6520"/>
      <c r="D6520"/>
    </row>
    <row r="6521" spans="2:4">
      <c r="B6521"/>
      <c r="D6521"/>
    </row>
    <row r="6522" spans="2:4">
      <c r="B6522"/>
      <c r="D6522"/>
    </row>
    <row r="6523" spans="2:4">
      <c r="B6523"/>
      <c r="D6523"/>
    </row>
    <row r="6524" spans="2:4">
      <c r="B6524"/>
      <c r="D6524"/>
    </row>
    <row r="6525" spans="2:4">
      <c r="B6525"/>
      <c r="D6525"/>
    </row>
    <row r="6526" spans="2:4">
      <c r="B6526"/>
      <c r="D6526"/>
    </row>
    <row r="6527" spans="2:4">
      <c r="B6527"/>
      <c r="D6527"/>
    </row>
    <row r="6528" spans="2:4">
      <c r="B6528"/>
      <c r="D6528"/>
    </row>
    <row r="6529" spans="2:4">
      <c r="B6529"/>
      <c r="D6529"/>
    </row>
    <row r="6530" spans="2:4">
      <c r="B6530"/>
      <c r="D6530"/>
    </row>
    <row r="6531" spans="2:4">
      <c r="B6531"/>
      <c r="D6531"/>
    </row>
    <row r="6532" spans="2:4">
      <c r="B6532"/>
      <c r="D6532"/>
    </row>
    <row r="6533" spans="2:4">
      <c r="B6533"/>
      <c r="D6533"/>
    </row>
    <row r="6534" spans="2:4">
      <c r="B6534"/>
      <c r="D6534"/>
    </row>
    <row r="6535" spans="2:4">
      <c r="B6535"/>
      <c r="D6535"/>
    </row>
    <row r="6536" spans="2:4">
      <c r="B6536"/>
      <c r="D6536"/>
    </row>
    <row r="6537" spans="2:4">
      <c r="B6537"/>
      <c r="D6537"/>
    </row>
    <row r="6538" spans="2:4">
      <c r="B6538"/>
      <c r="D6538"/>
    </row>
    <row r="6539" spans="2:4">
      <c r="B6539"/>
      <c r="D6539"/>
    </row>
    <row r="6540" spans="2:4">
      <c r="B6540"/>
      <c r="D6540"/>
    </row>
    <row r="6541" spans="2:4">
      <c r="B6541"/>
      <c r="D6541"/>
    </row>
    <row r="6542" spans="2:4">
      <c r="B6542"/>
      <c r="D6542"/>
    </row>
    <row r="6543" spans="2:4">
      <c r="B6543"/>
      <c r="D6543"/>
    </row>
    <row r="6544" spans="2:4">
      <c r="B6544"/>
      <c r="D6544"/>
    </row>
    <row r="6545" spans="2:4">
      <c r="B6545"/>
      <c r="D6545"/>
    </row>
    <row r="6546" spans="2:4">
      <c r="B6546"/>
      <c r="D6546"/>
    </row>
    <row r="6547" spans="2:4">
      <c r="B6547"/>
      <c r="D6547"/>
    </row>
    <row r="6548" spans="2:4">
      <c r="B6548"/>
      <c r="D6548"/>
    </row>
    <row r="6549" spans="2:4">
      <c r="B6549"/>
      <c r="D6549"/>
    </row>
    <row r="6550" spans="2:4">
      <c r="B6550"/>
      <c r="D6550"/>
    </row>
    <row r="6551" spans="2:4">
      <c r="B6551"/>
      <c r="D6551"/>
    </row>
    <row r="6552" spans="2:4">
      <c r="B6552"/>
      <c r="D6552"/>
    </row>
    <row r="6553" spans="2:4">
      <c r="B6553"/>
      <c r="D6553"/>
    </row>
    <row r="6554" spans="2:4">
      <c r="B6554"/>
      <c r="D6554"/>
    </row>
    <row r="6555" spans="2:4">
      <c r="B6555"/>
      <c r="D6555"/>
    </row>
    <row r="6556" spans="2:4">
      <c r="B6556"/>
      <c r="D6556"/>
    </row>
    <row r="6557" spans="2:4">
      <c r="B6557"/>
      <c r="D6557"/>
    </row>
    <row r="6558" spans="2:4">
      <c r="B6558"/>
      <c r="D6558"/>
    </row>
    <row r="6559" spans="2:4">
      <c r="B6559"/>
      <c r="D6559"/>
    </row>
    <row r="6560" spans="2:4">
      <c r="B6560"/>
      <c r="D6560"/>
    </row>
    <row r="6561" spans="2:4">
      <c r="B6561"/>
      <c r="D6561"/>
    </row>
    <row r="6562" spans="2:4">
      <c r="B6562"/>
      <c r="D6562"/>
    </row>
    <row r="6563" spans="2:4">
      <c r="B6563"/>
      <c r="D6563"/>
    </row>
    <row r="6564" spans="2:4">
      <c r="B6564"/>
      <c r="D6564"/>
    </row>
    <row r="6565" spans="2:4">
      <c r="B6565"/>
      <c r="D6565"/>
    </row>
    <row r="6566" spans="2:4">
      <c r="B6566"/>
      <c r="D6566"/>
    </row>
    <row r="6567" spans="2:4">
      <c r="B6567"/>
      <c r="D6567"/>
    </row>
    <row r="6568" spans="2:4">
      <c r="B6568"/>
      <c r="D6568"/>
    </row>
    <row r="6569" spans="2:4">
      <c r="B6569"/>
      <c r="D6569"/>
    </row>
    <row r="6570" spans="2:4">
      <c r="B6570"/>
      <c r="D6570"/>
    </row>
    <row r="6571" spans="2:4">
      <c r="B6571"/>
      <c r="D6571"/>
    </row>
    <row r="6572" spans="2:4">
      <c r="B6572"/>
      <c r="D6572"/>
    </row>
    <row r="6573" spans="2:4">
      <c r="B6573"/>
      <c r="D6573"/>
    </row>
    <row r="6574" spans="2:4">
      <c r="B6574"/>
      <c r="D6574"/>
    </row>
    <row r="6575" spans="2:4">
      <c r="B6575"/>
      <c r="D6575"/>
    </row>
    <row r="6576" spans="2:4">
      <c r="B6576"/>
      <c r="D6576"/>
    </row>
    <row r="6577" spans="2:4">
      <c r="B6577"/>
      <c r="D6577"/>
    </row>
    <row r="6578" spans="2:4">
      <c r="B6578"/>
      <c r="D6578"/>
    </row>
    <row r="6579" spans="2:4">
      <c r="B6579"/>
      <c r="D6579"/>
    </row>
    <row r="6580" spans="2:4">
      <c r="B6580"/>
      <c r="D6580"/>
    </row>
    <row r="6581" spans="2:4">
      <c r="B6581"/>
      <c r="D6581"/>
    </row>
    <row r="6582" spans="2:4">
      <c r="B6582"/>
      <c r="D6582"/>
    </row>
    <row r="6583" spans="2:4">
      <c r="B6583"/>
      <c r="D6583"/>
    </row>
    <row r="6584" spans="2:4">
      <c r="B6584"/>
      <c r="D6584"/>
    </row>
    <row r="6585" spans="2:4">
      <c r="B6585"/>
      <c r="D6585"/>
    </row>
    <row r="6586" spans="2:4">
      <c r="B6586"/>
      <c r="D6586"/>
    </row>
    <row r="6587" spans="2:4">
      <c r="B6587"/>
      <c r="D6587"/>
    </row>
    <row r="6588" spans="2:4">
      <c r="B6588"/>
      <c r="D6588"/>
    </row>
    <row r="6589" spans="2:4">
      <c r="B6589"/>
      <c r="D6589"/>
    </row>
    <row r="6590" spans="2:4">
      <c r="B6590"/>
      <c r="D6590"/>
    </row>
    <row r="6591" spans="2:4">
      <c r="B6591"/>
      <c r="D6591"/>
    </row>
    <row r="6592" spans="2:4">
      <c r="B6592"/>
      <c r="D6592"/>
    </row>
    <row r="6593" spans="2:4">
      <c r="B6593"/>
      <c r="D6593"/>
    </row>
    <row r="6594" spans="2:4">
      <c r="B6594"/>
      <c r="D6594"/>
    </row>
    <row r="6595" spans="2:4">
      <c r="B6595"/>
      <c r="D6595"/>
    </row>
    <row r="6596" spans="2:4">
      <c r="B6596"/>
      <c r="D6596"/>
    </row>
    <row r="6597" spans="2:4">
      <c r="B6597"/>
      <c r="D6597"/>
    </row>
    <row r="6598" spans="2:4">
      <c r="B6598"/>
      <c r="D6598"/>
    </row>
    <row r="6599" spans="2:4">
      <c r="B6599"/>
      <c r="D6599"/>
    </row>
    <row r="6600" spans="2:4">
      <c r="B6600"/>
      <c r="D6600"/>
    </row>
    <row r="6601" spans="2:4">
      <c r="B6601"/>
      <c r="D6601"/>
    </row>
    <row r="6602" spans="2:4">
      <c r="B6602"/>
      <c r="D6602"/>
    </row>
    <row r="6603" spans="2:4">
      <c r="B6603"/>
      <c r="D6603"/>
    </row>
    <row r="6604" spans="2:4">
      <c r="B6604"/>
      <c r="D6604"/>
    </row>
    <row r="6605" spans="2:4">
      <c r="B6605"/>
      <c r="D6605"/>
    </row>
    <row r="6606" spans="2:4">
      <c r="B6606"/>
      <c r="D6606"/>
    </row>
    <row r="6607" spans="2:4">
      <c r="B6607"/>
      <c r="D6607"/>
    </row>
    <row r="6608" spans="2:4">
      <c r="B6608"/>
      <c r="D6608"/>
    </row>
    <row r="6609" spans="2:4">
      <c r="B6609"/>
      <c r="D6609"/>
    </row>
    <row r="6610" spans="2:4">
      <c r="B6610"/>
      <c r="D6610"/>
    </row>
    <row r="6611" spans="2:4">
      <c r="B6611"/>
      <c r="D6611"/>
    </row>
    <row r="6612" spans="2:4">
      <c r="B6612"/>
      <c r="D6612"/>
    </row>
    <row r="6613" spans="2:4">
      <c r="B6613"/>
      <c r="D6613"/>
    </row>
    <row r="6614" spans="2:4">
      <c r="B6614"/>
      <c r="D6614"/>
    </row>
    <row r="6615" spans="2:4">
      <c r="B6615"/>
      <c r="D6615"/>
    </row>
    <row r="6616" spans="2:4">
      <c r="B6616"/>
      <c r="D6616"/>
    </row>
    <row r="6617" spans="2:4">
      <c r="B6617"/>
      <c r="D6617"/>
    </row>
    <row r="6618" spans="2:4">
      <c r="B6618"/>
      <c r="D6618"/>
    </row>
    <row r="6619" spans="2:4">
      <c r="B6619"/>
      <c r="D6619"/>
    </row>
    <row r="6620" spans="2:4">
      <c r="B6620"/>
      <c r="D6620"/>
    </row>
    <row r="6621" spans="2:4">
      <c r="B6621"/>
      <c r="D6621"/>
    </row>
    <row r="6622" spans="2:4">
      <c r="B6622"/>
      <c r="D6622"/>
    </row>
    <row r="6623" spans="2:4">
      <c r="B6623"/>
      <c r="D6623"/>
    </row>
    <row r="6624" spans="2:4">
      <c r="B6624"/>
      <c r="D6624"/>
    </row>
    <row r="6625" spans="2:4">
      <c r="B6625"/>
      <c r="D6625"/>
    </row>
    <row r="6626" spans="2:4">
      <c r="B6626"/>
      <c r="D6626"/>
    </row>
    <row r="6627" spans="2:4">
      <c r="B6627"/>
      <c r="D6627"/>
    </row>
    <row r="6628" spans="2:4">
      <c r="B6628"/>
      <c r="D6628"/>
    </row>
    <row r="6629" spans="2:4">
      <c r="B6629"/>
      <c r="D6629"/>
    </row>
    <row r="6630" spans="2:4">
      <c r="B6630"/>
      <c r="D6630"/>
    </row>
    <row r="6631" spans="2:4">
      <c r="B6631"/>
      <c r="D6631"/>
    </row>
    <row r="6632" spans="2:4">
      <c r="B6632"/>
      <c r="D6632"/>
    </row>
    <row r="6633" spans="2:4">
      <c r="B6633"/>
      <c r="D6633"/>
    </row>
    <row r="6634" spans="2:4">
      <c r="B6634"/>
      <c r="D6634"/>
    </row>
    <row r="6635" spans="2:4">
      <c r="B6635"/>
      <c r="D6635"/>
    </row>
    <row r="6636" spans="2:4">
      <c r="B6636"/>
      <c r="D6636"/>
    </row>
    <row r="6637" spans="2:4">
      <c r="B6637"/>
      <c r="D6637"/>
    </row>
    <row r="6638" spans="2:4">
      <c r="B6638"/>
      <c r="D6638"/>
    </row>
    <row r="6639" spans="2:4">
      <c r="B6639"/>
      <c r="D6639"/>
    </row>
    <row r="6640" spans="2:4">
      <c r="B6640"/>
      <c r="D6640"/>
    </row>
    <row r="6641" spans="2:4">
      <c r="B6641"/>
      <c r="D6641"/>
    </row>
    <row r="6642" spans="2:4">
      <c r="B6642"/>
      <c r="D6642"/>
    </row>
    <row r="6643" spans="2:4">
      <c r="B6643"/>
      <c r="D6643"/>
    </row>
    <row r="6644" spans="2:4">
      <c r="B6644"/>
      <c r="D6644"/>
    </row>
    <row r="6645" spans="2:4">
      <c r="B6645"/>
      <c r="D6645"/>
    </row>
    <row r="6646" spans="2:4">
      <c r="B6646"/>
      <c r="D6646"/>
    </row>
    <row r="6647" spans="2:4">
      <c r="B6647"/>
      <c r="D6647"/>
    </row>
    <row r="6648" spans="2:4">
      <c r="B6648"/>
      <c r="D6648"/>
    </row>
    <row r="6649" spans="2:4">
      <c r="B6649"/>
      <c r="D6649"/>
    </row>
    <row r="6650" spans="2:4">
      <c r="B6650"/>
      <c r="D6650"/>
    </row>
    <row r="6651" spans="2:4">
      <c r="B6651"/>
      <c r="D6651"/>
    </row>
    <row r="6652" spans="2:4">
      <c r="B6652"/>
      <c r="D6652"/>
    </row>
    <row r="6653" spans="2:4">
      <c r="B6653"/>
      <c r="D6653"/>
    </row>
    <row r="6654" spans="2:4">
      <c r="B6654"/>
      <c r="D6654"/>
    </row>
    <row r="6655" spans="2:4">
      <c r="B6655"/>
      <c r="D6655"/>
    </row>
    <row r="6656" spans="2:4">
      <c r="B6656"/>
      <c r="D6656"/>
    </row>
    <row r="6657" spans="2:4">
      <c r="B6657"/>
      <c r="D6657"/>
    </row>
    <row r="6658" spans="2:4">
      <c r="B6658"/>
      <c r="D6658"/>
    </row>
    <row r="6659" spans="2:4">
      <c r="B6659"/>
      <c r="D6659"/>
    </row>
    <row r="6660" spans="2:4">
      <c r="B6660"/>
      <c r="D6660"/>
    </row>
    <row r="6661" spans="2:4">
      <c r="B6661"/>
      <c r="D6661"/>
    </row>
    <row r="6662" spans="2:4">
      <c r="B6662"/>
      <c r="D6662"/>
    </row>
    <row r="6663" spans="2:4">
      <c r="B6663"/>
      <c r="D6663"/>
    </row>
    <row r="6664" spans="2:4">
      <c r="B6664"/>
      <c r="D6664"/>
    </row>
    <row r="6665" spans="2:4">
      <c r="B6665"/>
      <c r="D6665"/>
    </row>
    <row r="6666" spans="2:4">
      <c r="B6666"/>
      <c r="D6666"/>
    </row>
    <row r="6667" spans="2:4">
      <c r="B6667"/>
      <c r="D6667"/>
    </row>
    <row r="6668" spans="2:4">
      <c r="B6668"/>
      <c r="D6668"/>
    </row>
    <row r="6669" spans="2:4">
      <c r="B6669"/>
      <c r="D6669"/>
    </row>
    <row r="6670" spans="2:4">
      <c r="B6670"/>
      <c r="D6670"/>
    </row>
    <row r="6671" spans="2:4">
      <c r="B6671"/>
      <c r="D6671"/>
    </row>
    <row r="6672" spans="2:4">
      <c r="B6672"/>
      <c r="D6672"/>
    </row>
    <row r="6673" spans="2:4">
      <c r="B6673"/>
      <c r="D6673"/>
    </row>
    <row r="6674" spans="2:4">
      <c r="B6674"/>
      <c r="D6674"/>
    </row>
    <row r="6675" spans="2:4">
      <c r="B6675"/>
      <c r="D6675"/>
    </row>
    <row r="6676" spans="2:4">
      <c r="B6676"/>
      <c r="D6676"/>
    </row>
    <row r="6677" spans="2:4">
      <c r="B6677"/>
      <c r="D6677"/>
    </row>
    <row r="6678" spans="2:4">
      <c r="B6678"/>
      <c r="D6678"/>
    </row>
    <row r="6679" spans="2:4">
      <c r="B6679"/>
      <c r="D6679"/>
    </row>
    <row r="6680" spans="2:4">
      <c r="B6680"/>
      <c r="D6680"/>
    </row>
    <row r="6681" spans="2:4">
      <c r="B6681"/>
      <c r="D6681"/>
    </row>
    <row r="6682" spans="2:4">
      <c r="B6682"/>
      <c r="D6682"/>
    </row>
    <row r="6683" spans="2:4">
      <c r="B6683"/>
      <c r="D6683"/>
    </row>
    <row r="6684" spans="2:4">
      <c r="B6684"/>
      <c r="D6684"/>
    </row>
    <row r="6685" spans="2:4">
      <c r="B6685"/>
      <c r="D6685"/>
    </row>
    <row r="6686" spans="2:4">
      <c r="B6686"/>
      <c r="D6686"/>
    </row>
    <row r="6687" spans="2:4">
      <c r="B6687"/>
      <c r="D6687"/>
    </row>
    <row r="6688" spans="2:4">
      <c r="B6688"/>
      <c r="D6688"/>
    </row>
    <row r="6689" spans="2:4">
      <c r="B6689"/>
      <c r="D6689"/>
    </row>
    <row r="6690" spans="2:4">
      <c r="B6690"/>
      <c r="D6690"/>
    </row>
    <row r="6691" spans="2:4">
      <c r="B6691"/>
      <c r="D6691"/>
    </row>
    <row r="6692" spans="2:4">
      <c r="B6692"/>
      <c r="D6692"/>
    </row>
    <row r="6693" spans="2:4">
      <c r="B6693"/>
      <c r="D6693"/>
    </row>
    <row r="6694" spans="2:4">
      <c r="B6694"/>
      <c r="D6694"/>
    </row>
    <row r="6695" spans="2:4">
      <c r="B6695"/>
      <c r="D6695"/>
    </row>
    <row r="6696" spans="2:4">
      <c r="B6696"/>
      <c r="D6696"/>
    </row>
    <row r="6697" spans="2:4">
      <c r="B6697"/>
      <c r="D6697"/>
    </row>
    <row r="6698" spans="2:4">
      <c r="B6698"/>
      <c r="D6698"/>
    </row>
    <row r="6699" spans="2:4">
      <c r="B6699"/>
      <c r="D6699"/>
    </row>
    <row r="6700" spans="2:4">
      <c r="B6700"/>
      <c r="D6700"/>
    </row>
    <row r="6701" spans="2:4">
      <c r="B6701"/>
      <c r="D6701"/>
    </row>
    <row r="6702" spans="2:4">
      <c r="B6702"/>
      <c r="D6702"/>
    </row>
    <row r="6703" spans="2:4">
      <c r="B6703"/>
      <c r="D6703"/>
    </row>
    <row r="6704" spans="2:4">
      <c r="B6704"/>
      <c r="D6704"/>
    </row>
    <row r="6705" spans="2:4">
      <c r="B6705"/>
      <c r="D6705"/>
    </row>
    <row r="6706" spans="2:4">
      <c r="B6706"/>
      <c r="D6706"/>
    </row>
    <row r="6707" spans="2:4">
      <c r="B6707"/>
      <c r="D6707"/>
    </row>
    <row r="6708" spans="2:4">
      <c r="B6708"/>
      <c r="D6708"/>
    </row>
    <row r="6709" spans="2:4">
      <c r="B6709"/>
      <c r="D6709"/>
    </row>
    <row r="6710" spans="2:4">
      <c r="B6710"/>
      <c r="D6710"/>
    </row>
    <row r="6711" spans="2:4">
      <c r="B6711"/>
      <c r="D6711"/>
    </row>
    <row r="6712" spans="2:4">
      <c r="B6712"/>
      <c r="D6712"/>
    </row>
    <row r="6713" spans="2:4">
      <c r="B6713"/>
      <c r="D6713"/>
    </row>
    <row r="6714" spans="2:4">
      <c r="B6714"/>
      <c r="D6714"/>
    </row>
    <row r="6715" spans="2:4">
      <c r="B6715"/>
      <c r="D6715"/>
    </row>
    <row r="6716" spans="2:4">
      <c r="B6716"/>
      <c r="D6716"/>
    </row>
    <row r="6717" spans="2:4">
      <c r="B6717"/>
      <c r="D6717"/>
    </row>
    <row r="6718" spans="2:4">
      <c r="B6718"/>
      <c r="D6718"/>
    </row>
    <row r="6719" spans="2:4">
      <c r="B6719"/>
      <c r="D6719"/>
    </row>
    <row r="6720" spans="2:4">
      <c r="B6720"/>
      <c r="D6720"/>
    </row>
    <row r="6721" spans="2:4">
      <c r="B6721"/>
      <c r="D6721"/>
    </row>
    <row r="6722" spans="2:4">
      <c r="B6722"/>
      <c r="D6722"/>
    </row>
    <row r="6723" spans="2:4">
      <c r="B6723"/>
      <c r="D6723"/>
    </row>
    <row r="6724" spans="2:4">
      <c r="B6724"/>
      <c r="D6724"/>
    </row>
    <row r="6725" spans="2:4">
      <c r="B6725"/>
      <c r="D6725"/>
    </row>
    <row r="6726" spans="2:4">
      <c r="B6726"/>
      <c r="D6726"/>
    </row>
    <row r="6727" spans="2:4">
      <c r="B6727"/>
      <c r="D6727"/>
    </row>
    <row r="6728" spans="2:4">
      <c r="B6728"/>
      <c r="D6728"/>
    </row>
    <row r="6729" spans="2:4">
      <c r="B6729"/>
      <c r="D6729"/>
    </row>
    <row r="6730" spans="2:4">
      <c r="B6730"/>
      <c r="D6730"/>
    </row>
    <row r="6731" spans="2:4">
      <c r="B6731"/>
      <c r="D6731"/>
    </row>
    <row r="6732" spans="2:4">
      <c r="B6732"/>
      <c r="D6732"/>
    </row>
    <row r="6733" spans="2:4">
      <c r="B6733"/>
      <c r="D6733"/>
    </row>
    <row r="6734" spans="2:4">
      <c r="B6734"/>
      <c r="D6734"/>
    </row>
    <row r="6735" spans="2:4">
      <c r="B6735"/>
      <c r="D6735"/>
    </row>
    <row r="6736" spans="2:4">
      <c r="B6736"/>
      <c r="D6736"/>
    </row>
    <row r="6737" spans="2:4">
      <c r="B6737"/>
      <c r="D6737"/>
    </row>
    <row r="6738" spans="2:4">
      <c r="B6738"/>
      <c r="D6738"/>
    </row>
    <row r="6739" spans="2:4">
      <c r="B6739"/>
      <c r="D6739"/>
    </row>
    <row r="6740" spans="2:4">
      <c r="B6740"/>
      <c r="D6740"/>
    </row>
    <row r="6741" spans="2:4">
      <c r="B6741"/>
      <c r="D6741"/>
    </row>
    <row r="6742" spans="2:4">
      <c r="B6742"/>
      <c r="D6742"/>
    </row>
    <row r="6743" spans="2:4">
      <c r="B6743"/>
      <c r="D6743"/>
    </row>
    <row r="6744" spans="2:4">
      <c r="B6744"/>
      <c r="D6744"/>
    </row>
    <row r="6745" spans="2:4">
      <c r="B6745"/>
      <c r="D6745"/>
    </row>
    <row r="6746" spans="2:4">
      <c r="B6746"/>
      <c r="D6746"/>
    </row>
    <row r="6747" spans="2:4">
      <c r="B6747"/>
      <c r="D6747"/>
    </row>
    <row r="6748" spans="2:4">
      <c r="B6748"/>
      <c r="D6748"/>
    </row>
    <row r="6749" spans="2:4">
      <c r="B6749"/>
      <c r="D6749"/>
    </row>
    <row r="6750" spans="2:4">
      <c r="B6750"/>
      <c r="D6750"/>
    </row>
    <row r="6751" spans="2:4">
      <c r="B6751"/>
      <c r="D6751"/>
    </row>
    <row r="6752" spans="2:4">
      <c r="B6752"/>
      <c r="D6752"/>
    </row>
    <row r="6753" spans="2:4">
      <c r="B6753"/>
      <c r="D6753"/>
    </row>
    <row r="6754" spans="2:4">
      <c r="B6754"/>
      <c r="D6754"/>
    </row>
    <row r="6755" spans="2:4">
      <c r="B6755"/>
      <c r="D6755"/>
    </row>
    <row r="6756" spans="2:4">
      <c r="B6756"/>
      <c r="D6756"/>
    </row>
    <row r="6757" spans="2:4">
      <c r="B6757"/>
      <c r="D6757"/>
    </row>
    <row r="6758" spans="2:4">
      <c r="B6758"/>
      <c r="D6758"/>
    </row>
    <row r="6759" spans="2:4">
      <c r="B6759"/>
      <c r="D6759"/>
    </row>
    <row r="6760" spans="2:4">
      <c r="B6760"/>
      <c r="D6760"/>
    </row>
    <row r="6761" spans="2:4">
      <c r="B6761"/>
      <c r="D6761"/>
    </row>
    <row r="6762" spans="2:4">
      <c r="B6762"/>
      <c r="D6762"/>
    </row>
    <row r="6763" spans="2:4">
      <c r="B6763"/>
      <c r="D6763"/>
    </row>
    <row r="6764" spans="2:4">
      <c r="B6764"/>
      <c r="D6764"/>
    </row>
    <row r="6765" spans="2:4">
      <c r="B6765"/>
      <c r="D6765"/>
    </row>
    <row r="6766" spans="2:4">
      <c r="B6766"/>
      <c r="D6766"/>
    </row>
    <row r="6767" spans="2:4">
      <c r="B6767"/>
      <c r="D6767"/>
    </row>
    <row r="6768" spans="2:4">
      <c r="B6768"/>
      <c r="D6768"/>
    </row>
    <row r="6769" spans="2:4">
      <c r="B6769"/>
      <c r="D6769"/>
    </row>
    <row r="6770" spans="2:4">
      <c r="B6770"/>
      <c r="D6770"/>
    </row>
    <row r="6771" spans="2:4">
      <c r="B6771"/>
      <c r="D6771"/>
    </row>
    <row r="6772" spans="2:4">
      <c r="B6772"/>
      <c r="D6772"/>
    </row>
    <row r="6773" spans="2:4">
      <c r="B6773"/>
      <c r="D6773"/>
    </row>
    <row r="6774" spans="2:4">
      <c r="B6774"/>
      <c r="D6774"/>
    </row>
    <row r="6775" spans="2:4">
      <c r="B6775"/>
      <c r="D6775"/>
    </row>
    <row r="6776" spans="2:4">
      <c r="B6776"/>
      <c r="D6776"/>
    </row>
    <row r="6777" spans="2:4">
      <c r="B6777"/>
      <c r="D6777"/>
    </row>
    <row r="6778" spans="2:4">
      <c r="B6778"/>
      <c r="D6778"/>
    </row>
    <row r="6779" spans="2:4">
      <c r="B6779"/>
      <c r="D6779"/>
    </row>
    <row r="6780" spans="2:4">
      <c r="B6780"/>
      <c r="D6780"/>
    </row>
    <row r="6781" spans="2:4">
      <c r="B6781"/>
      <c r="D6781"/>
    </row>
    <row r="6782" spans="2:4">
      <c r="B6782"/>
      <c r="D6782"/>
    </row>
    <row r="6783" spans="2:4">
      <c r="B6783"/>
      <c r="D6783"/>
    </row>
    <row r="6784" spans="2:4">
      <c r="B6784"/>
      <c r="D6784"/>
    </row>
    <row r="6785" spans="2:4">
      <c r="B6785"/>
      <c r="D6785"/>
    </row>
    <row r="6786" spans="2:4">
      <c r="B6786"/>
      <c r="D6786"/>
    </row>
    <row r="6787" spans="2:4">
      <c r="B6787"/>
      <c r="D6787"/>
    </row>
    <row r="6788" spans="2:4">
      <c r="B6788"/>
      <c r="D6788"/>
    </row>
    <row r="6789" spans="2:4">
      <c r="B6789"/>
      <c r="D6789"/>
    </row>
    <row r="6790" spans="2:4">
      <c r="B6790"/>
      <c r="D6790"/>
    </row>
    <row r="6791" spans="2:4">
      <c r="B6791"/>
      <c r="D6791"/>
    </row>
    <row r="6792" spans="2:4">
      <c r="B6792"/>
      <c r="D6792"/>
    </row>
    <row r="6793" spans="2:4">
      <c r="B6793"/>
      <c r="D6793"/>
    </row>
    <row r="6794" spans="2:4">
      <c r="B6794"/>
      <c r="D6794"/>
    </row>
    <row r="6795" spans="2:4">
      <c r="B6795"/>
      <c r="D6795"/>
    </row>
    <row r="6796" spans="2:4">
      <c r="B6796"/>
      <c r="D6796"/>
    </row>
    <row r="6797" spans="2:4">
      <c r="B6797"/>
      <c r="D6797"/>
    </row>
    <row r="6798" spans="2:4">
      <c r="B6798"/>
      <c r="D6798"/>
    </row>
    <row r="6799" spans="2:4">
      <c r="B6799"/>
      <c r="D6799"/>
    </row>
    <row r="6800" spans="2:4">
      <c r="B6800"/>
      <c r="D6800"/>
    </row>
    <row r="6801" spans="2:4">
      <c r="B6801"/>
      <c r="D6801"/>
    </row>
    <row r="6802" spans="2:4">
      <c r="B6802"/>
      <c r="D6802"/>
    </row>
    <row r="6803" spans="2:4">
      <c r="B6803"/>
      <c r="D6803"/>
    </row>
    <row r="6804" spans="2:4">
      <c r="B6804"/>
      <c r="D6804"/>
    </row>
    <row r="6805" spans="2:4">
      <c r="B6805"/>
      <c r="D6805"/>
    </row>
    <row r="6806" spans="2:4">
      <c r="B6806"/>
      <c r="D6806"/>
    </row>
    <row r="6807" spans="2:4">
      <c r="B6807"/>
      <c r="D6807"/>
    </row>
    <row r="6808" spans="2:4">
      <c r="B6808"/>
      <c r="D6808"/>
    </row>
    <row r="6809" spans="2:4">
      <c r="B6809"/>
      <c r="D6809"/>
    </row>
    <row r="6810" spans="2:4">
      <c r="B6810"/>
      <c r="D6810"/>
    </row>
    <row r="6811" spans="2:4">
      <c r="B6811"/>
      <c r="D6811"/>
    </row>
    <row r="6812" spans="2:4">
      <c r="B6812"/>
      <c r="D6812"/>
    </row>
    <row r="6813" spans="2:4">
      <c r="B6813"/>
      <c r="D6813"/>
    </row>
    <row r="6814" spans="2:4">
      <c r="B6814"/>
      <c r="D6814"/>
    </row>
    <row r="6815" spans="2:4">
      <c r="B6815"/>
      <c r="D6815"/>
    </row>
    <row r="6816" spans="2:4">
      <c r="B6816"/>
      <c r="D6816"/>
    </row>
    <row r="6817" spans="2:4">
      <c r="B6817"/>
      <c r="D6817"/>
    </row>
    <row r="6818" spans="2:4">
      <c r="B6818"/>
      <c r="D6818"/>
    </row>
    <row r="6819" spans="2:4">
      <c r="B6819"/>
      <c r="D6819"/>
    </row>
    <row r="6820" spans="2:4">
      <c r="B6820"/>
      <c r="D6820"/>
    </row>
    <row r="6821" spans="2:4">
      <c r="B6821"/>
      <c r="D6821"/>
    </row>
    <row r="6822" spans="2:4">
      <c r="B6822"/>
      <c r="D6822"/>
    </row>
    <row r="6823" spans="2:4">
      <c r="B6823"/>
      <c r="D6823"/>
    </row>
    <row r="6824" spans="2:4">
      <c r="B6824"/>
      <c r="D6824"/>
    </row>
    <row r="6825" spans="2:4">
      <c r="B6825"/>
      <c r="D6825"/>
    </row>
    <row r="6826" spans="2:4">
      <c r="B6826"/>
      <c r="D6826"/>
    </row>
    <row r="6827" spans="2:4">
      <c r="B6827"/>
      <c r="D6827"/>
    </row>
    <row r="6828" spans="2:4">
      <c r="B6828"/>
      <c r="D6828"/>
    </row>
    <row r="6829" spans="2:4">
      <c r="B6829"/>
      <c r="D6829"/>
    </row>
    <row r="6830" spans="2:4">
      <c r="B6830"/>
      <c r="D6830"/>
    </row>
    <row r="6831" spans="2:4">
      <c r="B6831"/>
      <c r="D6831"/>
    </row>
    <row r="6832" spans="2:4">
      <c r="B6832"/>
      <c r="D6832"/>
    </row>
    <row r="6833" spans="2:4">
      <c r="B6833"/>
      <c r="D6833"/>
    </row>
    <row r="6834" spans="2:4">
      <c r="B6834"/>
      <c r="D6834"/>
    </row>
    <row r="6835" spans="2:4">
      <c r="B6835"/>
      <c r="D6835"/>
    </row>
    <row r="6836" spans="2:4">
      <c r="B6836"/>
      <c r="D6836"/>
    </row>
    <row r="6837" spans="2:4">
      <c r="B6837"/>
      <c r="D6837"/>
    </row>
    <row r="6838" spans="2:4">
      <c r="B6838"/>
      <c r="D6838"/>
    </row>
    <row r="6839" spans="2:4">
      <c r="B6839"/>
      <c r="D6839"/>
    </row>
    <row r="6840" spans="2:4">
      <c r="B6840"/>
      <c r="D6840"/>
    </row>
    <row r="6841" spans="2:4">
      <c r="B6841"/>
      <c r="D6841"/>
    </row>
    <row r="6842" spans="2:4">
      <c r="B6842"/>
      <c r="D6842"/>
    </row>
    <row r="6843" spans="2:4">
      <c r="B6843"/>
      <c r="D6843"/>
    </row>
    <row r="6844" spans="2:4">
      <c r="B6844"/>
      <c r="D6844"/>
    </row>
    <row r="6845" spans="2:4">
      <c r="B6845"/>
      <c r="D6845"/>
    </row>
    <row r="6846" spans="2:4">
      <c r="B6846"/>
      <c r="D6846"/>
    </row>
    <row r="6847" spans="2:4">
      <c r="B6847"/>
      <c r="D6847"/>
    </row>
    <row r="6848" spans="2:4">
      <c r="B6848"/>
      <c r="D6848"/>
    </row>
    <row r="6849" spans="2:4">
      <c r="B6849"/>
      <c r="D6849"/>
    </row>
    <row r="6850" spans="2:4">
      <c r="B6850"/>
      <c r="D6850"/>
    </row>
    <row r="6851" spans="2:4">
      <c r="B6851"/>
      <c r="D6851"/>
    </row>
    <row r="6852" spans="2:4">
      <c r="B6852"/>
      <c r="D6852"/>
    </row>
    <row r="6853" spans="2:4">
      <c r="B6853"/>
      <c r="D6853"/>
    </row>
    <row r="6854" spans="2:4">
      <c r="B6854"/>
      <c r="D6854"/>
    </row>
    <row r="6855" spans="2:4">
      <c r="B6855"/>
      <c r="D6855"/>
    </row>
    <row r="6856" spans="2:4">
      <c r="B6856"/>
      <c r="D6856"/>
    </row>
    <row r="6857" spans="2:4">
      <c r="B6857"/>
      <c r="D6857"/>
    </row>
    <row r="6858" spans="2:4">
      <c r="B6858"/>
      <c r="D6858"/>
    </row>
    <row r="6859" spans="2:4">
      <c r="B6859"/>
      <c r="D6859"/>
    </row>
    <row r="6860" spans="2:4">
      <c r="B6860"/>
      <c r="D6860"/>
    </row>
    <row r="6861" spans="2:4">
      <c r="B6861"/>
      <c r="D6861"/>
    </row>
    <row r="6862" spans="2:4">
      <c r="B6862"/>
      <c r="D6862"/>
    </row>
    <row r="6863" spans="2:4">
      <c r="B6863"/>
      <c r="D6863"/>
    </row>
    <row r="6864" spans="2:4">
      <c r="B6864"/>
      <c r="D6864"/>
    </row>
    <row r="6865" spans="2:4">
      <c r="B6865"/>
      <c r="D6865"/>
    </row>
    <row r="6866" spans="2:4">
      <c r="B6866"/>
      <c r="D6866"/>
    </row>
    <row r="6867" spans="2:4">
      <c r="B6867"/>
      <c r="D6867"/>
    </row>
    <row r="6868" spans="2:4">
      <c r="B6868"/>
      <c r="D6868"/>
    </row>
    <row r="6869" spans="2:4">
      <c r="B6869"/>
      <c r="D6869"/>
    </row>
    <row r="6870" spans="2:4">
      <c r="B6870"/>
      <c r="D6870"/>
    </row>
    <row r="6871" spans="2:4">
      <c r="B6871"/>
      <c r="D6871"/>
    </row>
    <row r="6872" spans="2:4">
      <c r="B6872"/>
      <c r="D6872"/>
    </row>
    <row r="6873" spans="2:4">
      <c r="B6873"/>
      <c r="D6873"/>
    </row>
    <row r="6874" spans="2:4">
      <c r="B6874"/>
      <c r="D6874"/>
    </row>
    <row r="6875" spans="2:4">
      <c r="B6875"/>
      <c r="D6875"/>
    </row>
    <row r="6876" spans="2:4">
      <c r="B6876"/>
      <c r="D6876"/>
    </row>
    <row r="6877" spans="2:4">
      <c r="B6877"/>
      <c r="D6877"/>
    </row>
    <row r="6878" spans="2:4">
      <c r="B6878"/>
      <c r="D6878"/>
    </row>
    <row r="6879" spans="2:4">
      <c r="B6879"/>
      <c r="D6879"/>
    </row>
    <row r="6880" spans="2:4">
      <c r="B6880"/>
      <c r="D6880"/>
    </row>
    <row r="6881" spans="2:4">
      <c r="B6881"/>
      <c r="D6881"/>
    </row>
    <row r="6882" spans="2:4">
      <c r="B6882"/>
      <c r="D6882"/>
    </row>
    <row r="6883" spans="2:4">
      <c r="B6883"/>
      <c r="D6883"/>
    </row>
    <row r="6884" spans="2:4">
      <c r="B6884"/>
      <c r="D6884"/>
    </row>
    <row r="6885" spans="2:4">
      <c r="B6885"/>
      <c r="D6885"/>
    </row>
    <row r="6886" spans="2:4">
      <c r="B6886"/>
      <c r="D6886"/>
    </row>
    <row r="6887" spans="2:4">
      <c r="B6887"/>
      <c r="D6887"/>
    </row>
    <row r="6888" spans="2:4">
      <c r="B6888"/>
      <c r="D6888"/>
    </row>
    <row r="6889" spans="2:4">
      <c r="B6889"/>
      <c r="D6889"/>
    </row>
    <row r="6890" spans="2:4">
      <c r="B6890"/>
      <c r="D6890"/>
    </row>
    <row r="6891" spans="2:4">
      <c r="B6891"/>
      <c r="D6891"/>
    </row>
    <row r="6892" spans="2:4">
      <c r="B6892"/>
      <c r="D6892"/>
    </row>
    <row r="6893" spans="2:4">
      <c r="B6893"/>
      <c r="D6893"/>
    </row>
    <row r="6894" spans="2:4">
      <c r="B6894"/>
      <c r="D6894"/>
    </row>
    <row r="6895" spans="2:4">
      <c r="B6895"/>
      <c r="D6895"/>
    </row>
    <row r="6896" spans="2:4">
      <c r="B6896"/>
      <c r="D6896"/>
    </row>
    <row r="6897" spans="2:4">
      <c r="B6897"/>
      <c r="D6897"/>
    </row>
    <row r="6898" spans="2:4">
      <c r="B6898"/>
      <c r="D6898"/>
    </row>
    <row r="6899" spans="2:4">
      <c r="B6899"/>
      <c r="D6899"/>
    </row>
    <row r="6900" spans="2:4">
      <c r="B6900"/>
      <c r="D6900"/>
    </row>
    <row r="6901" spans="2:4">
      <c r="B6901"/>
      <c r="D6901"/>
    </row>
    <row r="6902" spans="2:4">
      <c r="B6902"/>
      <c r="D6902"/>
    </row>
    <row r="6903" spans="2:4">
      <c r="B6903"/>
      <c r="D6903"/>
    </row>
    <row r="6904" spans="2:4">
      <c r="B6904"/>
      <c r="D6904"/>
    </row>
    <row r="6905" spans="2:4">
      <c r="B6905"/>
      <c r="D6905"/>
    </row>
    <row r="6906" spans="2:4">
      <c r="B6906"/>
      <c r="D6906"/>
    </row>
    <row r="6907" spans="2:4">
      <c r="B6907"/>
      <c r="D6907"/>
    </row>
    <row r="6908" spans="2:4">
      <c r="B6908"/>
      <c r="D6908"/>
    </row>
    <row r="6909" spans="2:4">
      <c r="B6909"/>
      <c r="D6909"/>
    </row>
    <row r="6910" spans="2:4">
      <c r="B6910"/>
      <c r="D6910"/>
    </row>
    <row r="6911" spans="2:4">
      <c r="B6911"/>
      <c r="D6911"/>
    </row>
    <row r="6912" spans="2:4">
      <c r="B6912"/>
      <c r="D6912"/>
    </row>
    <row r="6913" spans="2:4">
      <c r="B6913"/>
      <c r="D6913"/>
    </row>
    <row r="6914" spans="2:4">
      <c r="B6914"/>
      <c r="D6914"/>
    </row>
    <row r="6915" spans="2:4">
      <c r="B6915"/>
      <c r="D6915"/>
    </row>
    <row r="6916" spans="2:4">
      <c r="B6916"/>
      <c r="D6916"/>
    </row>
    <row r="6917" spans="2:4">
      <c r="B6917"/>
      <c r="D6917"/>
    </row>
    <row r="6918" spans="2:4">
      <c r="B6918"/>
      <c r="D6918"/>
    </row>
    <row r="6919" spans="2:4">
      <c r="B6919"/>
      <c r="D6919"/>
    </row>
    <row r="6920" spans="2:4">
      <c r="B6920"/>
      <c r="D6920"/>
    </row>
    <row r="6921" spans="2:4">
      <c r="B6921"/>
      <c r="D6921"/>
    </row>
    <row r="6922" spans="2:4">
      <c r="B6922"/>
      <c r="D6922"/>
    </row>
    <row r="6923" spans="2:4">
      <c r="B6923"/>
      <c r="D6923"/>
    </row>
    <row r="6924" spans="2:4">
      <c r="B6924"/>
      <c r="D6924"/>
    </row>
    <row r="6925" spans="2:4">
      <c r="B6925"/>
      <c r="D6925"/>
    </row>
    <row r="6926" spans="2:4">
      <c r="B6926"/>
      <c r="D6926"/>
    </row>
    <row r="6927" spans="2:4">
      <c r="B6927"/>
      <c r="D6927"/>
    </row>
    <row r="6928" spans="2:4">
      <c r="B6928"/>
      <c r="D6928"/>
    </row>
    <row r="6929" spans="2:4">
      <c r="B6929"/>
      <c r="D6929"/>
    </row>
    <row r="6930" spans="2:4">
      <c r="B6930"/>
      <c r="D6930"/>
    </row>
    <row r="6931" spans="2:4">
      <c r="B6931"/>
      <c r="D6931"/>
    </row>
    <row r="6932" spans="2:4">
      <c r="B6932"/>
      <c r="D6932"/>
    </row>
    <row r="6933" spans="2:4">
      <c r="B6933"/>
      <c r="D6933"/>
    </row>
    <row r="6934" spans="2:4">
      <c r="B6934"/>
      <c r="D6934"/>
    </row>
    <row r="6935" spans="2:4">
      <c r="B6935"/>
      <c r="D6935"/>
    </row>
    <row r="6936" spans="2:4">
      <c r="B6936"/>
      <c r="D6936"/>
    </row>
    <row r="6937" spans="2:4">
      <c r="B6937"/>
      <c r="D6937"/>
    </row>
    <row r="6938" spans="2:4">
      <c r="B6938"/>
      <c r="D6938"/>
    </row>
    <row r="6939" spans="2:4">
      <c r="B6939"/>
      <c r="D6939"/>
    </row>
    <row r="6940" spans="2:4">
      <c r="B6940"/>
      <c r="D6940"/>
    </row>
    <row r="6941" spans="2:4">
      <c r="B6941"/>
      <c r="D6941"/>
    </row>
    <row r="6942" spans="2:4">
      <c r="B6942"/>
      <c r="D6942"/>
    </row>
    <row r="6943" spans="2:4">
      <c r="B6943"/>
      <c r="D6943"/>
    </row>
    <row r="6944" spans="2:4">
      <c r="B6944"/>
      <c r="D6944"/>
    </row>
    <row r="6945" spans="2:4">
      <c r="B6945"/>
      <c r="D6945"/>
    </row>
    <row r="6946" spans="2:4">
      <c r="B6946"/>
      <c r="D6946"/>
    </row>
    <row r="6947" spans="2:4">
      <c r="B6947"/>
      <c r="D6947"/>
    </row>
    <row r="6948" spans="2:4">
      <c r="B6948"/>
      <c r="D6948"/>
    </row>
    <row r="6949" spans="2:4">
      <c r="B6949"/>
      <c r="D6949"/>
    </row>
    <row r="6950" spans="2:4">
      <c r="B6950"/>
      <c r="D6950"/>
    </row>
    <row r="6951" spans="2:4">
      <c r="B6951"/>
      <c r="D6951"/>
    </row>
    <row r="6952" spans="2:4">
      <c r="B6952"/>
      <c r="D6952"/>
    </row>
    <row r="6953" spans="2:4">
      <c r="B6953"/>
      <c r="D6953"/>
    </row>
    <row r="6954" spans="2:4">
      <c r="B6954"/>
      <c r="D6954"/>
    </row>
    <row r="6955" spans="2:4">
      <c r="B6955"/>
      <c r="D6955"/>
    </row>
    <row r="6956" spans="2:4">
      <c r="B6956"/>
      <c r="D6956"/>
    </row>
    <row r="6957" spans="2:4">
      <c r="B6957"/>
      <c r="D6957"/>
    </row>
    <row r="6958" spans="2:4">
      <c r="B6958"/>
      <c r="D6958"/>
    </row>
    <row r="6959" spans="2:4">
      <c r="B6959"/>
      <c r="D6959"/>
    </row>
    <row r="6960" spans="2:4">
      <c r="B6960"/>
      <c r="D6960"/>
    </row>
    <row r="6961" spans="2:4">
      <c r="B6961"/>
      <c r="D6961"/>
    </row>
    <row r="6962" spans="2:4">
      <c r="B6962"/>
      <c r="D6962"/>
    </row>
    <row r="6963" spans="2:4">
      <c r="B6963"/>
      <c r="D6963"/>
    </row>
    <row r="6964" spans="2:4">
      <c r="B6964"/>
      <c r="D6964"/>
    </row>
    <row r="6965" spans="2:4">
      <c r="B6965"/>
      <c r="D6965"/>
    </row>
    <row r="6966" spans="2:4">
      <c r="B6966"/>
      <c r="D6966"/>
    </row>
    <row r="6967" spans="2:4">
      <c r="B6967"/>
      <c r="D6967"/>
    </row>
    <row r="6968" spans="2:4">
      <c r="B6968"/>
      <c r="D6968"/>
    </row>
    <row r="6969" spans="2:4">
      <c r="B6969"/>
      <c r="D6969"/>
    </row>
    <row r="6970" spans="2:4">
      <c r="B6970"/>
      <c r="D6970"/>
    </row>
    <row r="6971" spans="2:4">
      <c r="B6971"/>
      <c r="D6971"/>
    </row>
    <row r="6972" spans="2:4">
      <c r="B6972"/>
      <c r="D6972"/>
    </row>
    <row r="6973" spans="2:4">
      <c r="B6973"/>
      <c r="D6973"/>
    </row>
    <row r="6974" spans="2:4">
      <c r="B6974"/>
      <c r="D6974"/>
    </row>
    <row r="6975" spans="2:4">
      <c r="B6975"/>
      <c r="D6975"/>
    </row>
    <row r="6976" spans="2:4">
      <c r="B6976"/>
      <c r="D6976"/>
    </row>
    <row r="6977" spans="2:4">
      <c r="B6977"/>
      <c r="D6977"/>
    </row>
    <row r="6978" spans="2:4">
      <c r="B6978"/>
      <c r="D6978"/>
    </row>
    <row r="6979" spans="2:4">
      <c r="B6979"/>
      <c r="D6979"/>
    </row>
    <row r="6980" spans="2:4">
      <c r="B6980"/>
      <c r="D6980"/>
    </row>
    <row r="6981" spans="2:4">
      <c r="B6981"/>
      <c r="D6981"/>
    </row>
    <row r="6982" spans="2:4">
      <c r="B6982"/>
      <c r="D6982"/>
    </row>
    <row r="6983" spans="2:4">
      <c r="B6983"/>
      <c r="D6983"/>
    </row>
    <row r="6984" spans="2:4">
      <c r="B6984"/>
      <c r="D6984"/>
    </row>
    <row r="6985" spans="2:4">
      <c r="B6985"/>
      <c r="D6985"/>
    </row>
    <row r="6986" spans="2:4">
      <c r="B6986"/>
      <c r="D6986"/>
    </row>
    <row r="6987" spans="2:4">
      <c r="B6987"/>
      <c r="D6987"/>
    </row>
    <row r="6988" spans="2:4">
      <c r="B6988"/>
      <c r="D6988"/>
    </row>
    <row r="6989" spans="2:4">
      <c r="B6989"/>
      <c r="D6989"/>
    </row>
    <row r="6990" spans="2:4">
      <c r="B6990"/>
      <c r="D6990"/>
    </row>
    <row r="6991" spans="2:4">
      <c r="B6991"/>
      <c r="D6991"/>
    </row>
    <row r="6992" spans="2:4">
      <c r="B6992"/>
      <c r="D6992"/>
    </row>
    <row r="6993" spans="2:4">
      <c r="B6993"/>
      <c r="D6993"/>
    </row>
    <row r="6994" spans="2:4">
      <c r="B6994"/>
      <c r="D6994"/>
    </row>
    <row r="6995" spans="2:4">
      <c r="B6995"/>
      <c r="D6995"/>
    </row>
    <row r="6996" spans="2:4">
      <c r="B6996"/>
      <c r="D6996"/>
    </row>
    <row r="6997" spans="2:4">
      <c r="B6997"/>
      <c r="D6997"/>
    </row>
    <row r="6998" spans="2:4">
      <c r="B6998"/>
      <c r="D6998"/>
    </row>
    <row r="6999" spans="2:4">
      <c r="B6999"/>
      <c r="D6999"/>
    </row>
    <row r="7000" spans="2:4">
      <c r="B7000"/>
      <c r="D7000"/>
    </row>
    <row r="7001" spans="2:4">
      <c r="B7001"/>
      <c r="D7001"/>
    </row>
    <row r="7002" spans="2:4">
      <c r="B7002"/>
      <c r="D7002"/>
    </row>
    <row r="7003" spans="2:4">
      <c r="B7003"/>
      <c r="D7003"/>
    </row>
    <row r="7004" spans="2:4">
      <c r="B7004"/>
      <c r="D7004"/>
    </row>
    <row r="7005" spans="2:4">
      <c r="B7005"/>
      <c r="D7005"/>
    </row>
    <row r="7006" spans="2:4">
      <c r="B7006"/>
      <c r="D7006"/>
    </row>
    <row r="7007" spans="2:4">
      <c r="B7007"/>
      <c r="D7007"/>
    </row>
    <row r="7008" spans="2:4">
      <c r="B7008"/>
      <c r="D7008"/>
    </row>
    <row r="7009" spans="2:4">
      <c r="B7009"/>
      <c r="D7009"/>
    </row>
    <row r="7010" spans="2:4">
      <c r="B7010"/>
      <c r="D7010"/>
    </row>
    <row r="7011" spans="2:4">
      <c r="B7011"/>
      <c r="D7011"/>
    </row>
    <row r="7012" spans="2:4">
      <c r="B7012"/>
      <c r="D7012"/>
    </row>
    <row r="7013" spans="2:4">
      <c r="B7013"/>
      <c r="D7013"/>
    </row>
    <row r="7014" spans="2:4">
      <c r="B7014"/>
      <c r="D7014"/>
    </row>
    <row r="7015" spans="2:4">
      <c r="B7015"/>
      <c r="D7015"/>
    </row>
    <row r="7016" spans="2:4">
      <c r="B7016"/>
      <c r="D7016"/>
    </row>
    <row r="7017" spans="2:4">
      <c r="B7017"/>
      <c r="D7017"/>
    </row>
    <row r="7018" spans="2:4">
      <c r="B7018"/>
      <c r="D7018"/>
    </row>
    <row r="7019" spans="2:4">
      <c r="B7019"/>
      <c r="D7019"/>
    </row>
    <row r="7020" spans="2:4">
      <c r="B7020"/>
      <c r="D7020"/>
    </row>
    <row r="7021" spans="2:4">
      <c r="B7021"/>
      <c r="D7021"/>
    </row>
    <row r="7022" spans="2:4">
      <c r="B7022"/>
      <c r="D7022"/>
    </row>
    <row r="7023" spans="2:4">
      <c r="B7023"/>
      <c r="D7023"/>
    </row>
    <row r="7024" spans="2:4">
      <c r="B7024"/>
      <c r="D7024"/>
    </row>
    <row r="7025" spans="2:4">
      <c r="B7025"/>
      <c r="D7025"/>
    </row>
    <row r="7026" spans="2:4">
      <c r="B7026"/>
      <c r="D7026"/>
    </row>
    <row r="7027" spans="2:4">
      <c r="B7027"/>
      <c r="D7027"/>
    </row>
    <row r="7028" spans="2:4">
      <c r="B7028"/>
      <c r="D7028"/>
    </row>
    <row r="7029" spans="2:4">
      <c r="B7029"/>
      <c r="D7029"/>
    </row>
    <row r="7030" spans="2:4">
      <c r="B7030"/>
      <c r="D7030"/>
    </row>
    <row r="7031" spans="2:4">
      <c r="B7031"/>
      <c r="D7031"/>
    </row>
    <row r="7032" spans="2:4">
      <c r="B7032"/>
      <c r="D7032"/>
    </row>
    <row r="7033" spans="2:4">
      <c r="B7033"/>
      <c r="D7033"/>
    </row>
    <row r="7034" spans="2:4">
      <c r="B7034"/>
      <c r="D7034"/>
    </row>
    <row r="7035" spans="2:4">
      <c r="B7035"/>
      <c r="D7035"/>
    </row>
    <row r="7036" spans="2:4">
      <c r="B7036"/>
      <c r="D7036"/>
    </row>
    <row r="7037" spans="2:4">
      <c r="B7037"/>
      <c r="D7037"/>
    </row>
    <row r="7038" spans="2:4">
      <c r="B7038"/>
      <c r="D7038"/>
    </row>
    <row r="7039" spans="2:4">
      <c r="B7039"/>
      <c r="D7039"/>
    </row>
    <row r="7040" spans="2:4">
      <c r="B7040"/>
      <c r="D7040"/>
    </row>
    <row r="7041" spans="2:4">
      <c r="B7041"/>
      <c r="D7041"/>
    </row>
    <row r="7042" spans="2:4">
      <c r="B7042"/>
      <c r="D7042"/>
    </row>
    <row r="7043" spans="2:4">
      <c r="B7043"/>
      <c r="D7043"/>
    </row>
    <row r="7044" spans="2:4">
      <c r="B7044"/>
      <c r="D7044"/>
    </row>
    <row r="7045" spans="2:4">
      <c r="B7045"/>
      <c r="D7045"/>
    </row>
    <row r="7046" spans="2:4">
      <c r="B7046"/>
      <c r="D7046"/>
    </row>
    <row r="7047" spans="2:4">
      <c r="B7047"/>
      <c r="D7047"/>
    </row>
    <row r="7048" spans="2:4">
      <c r="B7048"/>
      <c r="D7048"/>
    </row>
    <row r="7049" spans="2:4">
      <c r="B7049"/>
      <c r="D7049"/>
    </row>
    <row r="7050" spans="2:4">
      <c r="B7050"/>
      <c r="D7050"/>
    </row>
    <row r="7051" spans="2:4">
      <c r="B7051"/>
      <c r="D7051"/>
    </row>
    <row r="7052" spans="2:4">
      <c r="B7052"/>
      <c r="D7052"/>
    </row>
    <row r="7053" spans="2:4">
      <c r="B7053"/>
      <c r="D7053"/>
    </row>
    <row r="7054" spans="2:4">
      <c r="B7054"/>
      <c r="D7054"/>
    </row>
    <row r="7055" spans="2:4">
      <c r="B7055"/>
      <c r="D7055"/>
    </row>
    <row r="7056" spans="2:4">
      <c r="B7056"/>
      <c r="D7056"/>
    </row>
    <row r="7057" spans="2:4">
      <c r="B7057"/>
      <c r="D7057"/>
    </row>
    <row r="7058" spans="2:4">
      <c r="B7058"/>
      <c r="D7058"/>
    </row>
    <row r="7059" spans="2:4">
      <c r="B7059"/>
      <c r="D7059"/>
    </row>
    <row r="7060" spans="2:4">
      <c r="B7060"/>
      <c r="D7060"/>
    </row>
    <row r="7061" spans="2:4">
      <c r="B7061"/>
      <c r="D7061"/>
    </row>
    <row r="7062" spans="2:4">
      <c r="B7062"/>
      <c r="D7062"/>
    </row>
    <row r="7063" spans="2:4">
      <c r="B7063"/>
      <c r="D7063"/>
    </row>
    <row r="7064" spans="2:4">
      <c r="B7064"/>
      <c r="D7064"/>
    </row>
    <row r="7065" spans="2:4">
      <c r="B7065"/>
      <c r="D7065"/>
    </row>
    <row r="7066" spans="2:4">
      <c r="B7066"/>
      <c r="D7066"/>
    </row>
    <row r="7067" spans="2:4">
      <c r="B7067"/>
      <c r="D7067"/>
    </row>
    <row r="7068" spans="2:4">
      <c r="B7068"/>
      <c r="D7068"/>
    </row>
    <row r="7069" spans="2:4">
      <c r="B7069"/>
      <c r="D7069"/>
    </row>
    <row r="7070" spans="2:4">
      <c r="B7070"/>
      <c r="D7070"/>
    </row>
    <row r="7071" spans="2:4">
      <c r="B7071"/>
      <c r="D7071"/>
    </row>
    <row r="7072" spans="2:4">
      <c r="B7072"/>
      <c r="D7072"/>
    </row>
    <row r="7073" spans="2:4">
      <c r="B7073"/>
      <c r="D7073"/>
    </row>
    <row r="7074" spans="2:4">
      <c r="B7074"/>
      <c r="D7074"/>
    </row>
    <row r="7075" spans="2:4">
      <c r="B7075"/>
      <c r="D7075"/>
    </row>
    <row r="7076" spans="2:4">
      <c r="B7076"/>
      <c r="D7076"/>
    </row>
    <row r="7077" spans="2:4">
      <c r="B7077"/>
      <c r="D7077"/>
    </row>
    <row r="7078" spans="2:4">
      <c r="B7078"/>
      <c r="D7078"/>
    </row>
    <row r="7079" spans="2:4">
      <c r="B7079"/>
      <c r="D7079"/>
    </row>
    <row r="7080" spans="2:4">
      <c r="B7080"/>
      <c r="D7080"/>
    </row>
    <row r="7081" spans="2:4">
      <c r="B7081"/>
      <c r="D7081"/>
    </row>
    <row r="7082" spans="2:4">
      <c r="B7082"/>
      <c r="D7082"/>
    </row>
    <row r="7083" spans="2:4">
      <c r="B7083"/>
      <c r="D7083"/>
    </row>
    <row r="7084" spans="2:4">
      <c r="B7084"/>
      <c r="D7084"/>
    </row>
    <row r="7085" spans="2:4">
      <c r="B7085"/>
      <c r="D7085"/>
    </row>
    <row r="7086" spans="2:4">
      <c r="B7086"/>
      <c r="D7086"/>
    </row>
    <row r="7087" spans="2:4">
      <c r="B7087"/>
      <c r="D7087"/>
    </row>
    <row r="7088" spans="2:4">
      <c r="B7088"/>
      <c r="D7088"/>
    </row>
    <row r="7089" spans="2:4">
      <c r="B7089"/>
      <c r="D7089"/>
    </row>
    <row r="7090" spans="2:4">
      <c r="B7090"/>
      <c r="D7090"/>
    </row>
    <row r="7091" spans="2:4">
      <c r="B7091"/>
      <c r="D7091"/>
    </row>
    <row r="7092" spans="2:4">
      <c r="B7092"/>
      <c r="D7092"/>
    </row>
    <row r="7093" spans="2:4">
      <c r="B7093"/>
      <c r="D7093"/>
    </row>
    <row r="7094" spans="2:4">
      <c r="B7094"/>
      <c r="D7094"/>
    </row>
    <row r="7095" spans="2:4">
      <c r="B7095"/>
      <c r="D7095"/>
    </row>
    <row r="7096" spans="2:4">
      <c r="B7096"/>
      <c r="D7096"/>
    </row>
    <row r="7097" spans="2:4">
      <c r="B7097"/>
      <c r="D7097"/>
    </row>
    <row r="7098" spans="2:4">
      <c r="B7098"/>
      <c r="D7098"/>
    </row>
    <row r="7099" spans="2:4">
      <c r="B7099"/>
      <c r="D7099"/>
    </row>
    <row r="7100" spans="2:4">
      <c r="B7100"/>
      <c r="D7100"/>
    </row>
    <row r="7101" spans="2:4">
      <c r="B7101"/>
      <c r="D7101"/>
    </row>
    <row r="7102" spans="2:4">
      <c r="B7102"/>
      <c r="D7102"/>
    </row>
    <row r="7103" spans="2:4">
      <c r="B7103"/>
      <c r="D7103"/>
    </row>
    <row r="7104" spans="2:4">
      <c r="B7104"/>
      <c r="D7104"/>
    </row>
    <row r="7105" spans="2:4">
      <c r="B7105"/>
      <c r="D7105"/>
    </row>
    <row r="7106" spans="2:4">
      <c r="B7106"/>
      <c r="D7106"/>
    </row>
    <row r="7107" spans="2:4">
      <c r="B7107"/>
      <c r="D7107"/>
    </row>
    <row r="7108" spans="2:4">
      <c r="B7108"/>
      <c r="D7108"/>
    </row>
    <row r="7109" spans="2:4">
      <c r="B7109"/>
      <c r="D7109"/>
    </row>
    <row r="7110" spans="2:4">
      <c r="B7110"/>
      <c r="D7110"/>
    </row>
    <row r="7111" spans="2:4">
      <c r="B7111"/>
      <c r="D7111"/>
    </row>
    <row r="7112" spans="2:4">
      <c r="B7112"/>
      <c r="D7112"/>
    </row>
    <row r="7113" spans="2:4">
      <c r="B7113"/>
      <c r="D7113"/>
    </row>
    <row r="7114" spans="2:4">
      <c r="B7114"/>
      <c r="D7114"/>
    </row>
    <row r="7115" spans="2:4">
      <c r="B7115"/>
      <c r="D7115"/>
    </row>
    <row r="7116" spans="2:4">
      <c r="B7116"/>
      <c r="D7116"/>
    </row>
    <row r="7117" spans="2:4">
      <c r="B7117"/>
      <c r="D7117"/>
    </row>
    <row r="7118" spans="2:4">
      <c r="B7118"/>
      <c r="D7118"/>
    </row>
    <row r="7119" spans="2:4">
      <c r="B7119"/>
      <c r="D7119"/>
    </row>
    <row r="7120" spans="2:4">
      <c r="B7120"/>
      <c r="D7120"/>
    </row>
    <row r="7121" spans="2:4">
      <c r="B7121"/>
      <c r="D7121"/>
    </row>
    <row r="7122" spans="2:4">
      <c r="B7122"/>
      <c r="D7122"/>
    </row>
    <row r="7123" spans="2:4">
      <c r="B7123"/>
      <c r="D7123"/>
    </row>
    <row r="7124" spans="2:4">
      <c r="B7124"/>
      <c r="D7124"/>
    </row>
    <row r="7125" spans="2:4">
      <c r="B7125"/>
      <c r="D7125"/>
    </row>
    <row r="7126" spans="2:4">
      <c r="B7126"/>
      <c r="D7126"/>
    </row>
    <row r="7127" spans="2:4">
      <c r="B7127"/>
      <c r="D7127"/>
    </row>
    <row r="7128" spans="2:4">
      <c r="B7128"/>
      <c r="D7128"/>
    </row>
    <row r="7129" spans="2:4">
      <c r="B7129"/>
      <c r="D7129"/>
    </row>
    <row r="7130" spans="2:4">
      <c r="B7130"/>
      <c r="D7130"/>
    </row>
    <row r="7131" spans="2:4">
      <c r="B7131"/>
      <c r="D7131"/>
    </row>
    <row r="7132" spans="2:4">
      <c r="B7132"/>
      <c r="D7132"/>
    </row>
    <row r="7133" spans="2:4">
      <c r="B7133"/>
      <c r="D7133"/>
    </row>
    <row r="7134" spans="2:4">
      <c r="B7134"/>
      <c r="D7134"/>
    </row>
    <row r="7135" spans="2:4">
      <c r="B7135"/>
      <c r="D7135"/>
    </row>
    <row r="7136" spans="2:4">
      <c r="B7136"/>
      <c r="D7136"/>
    </row>
    <row r="7137" spans="2:4">
      <c r="B7137"/>
      <c r="D7137"/>
    </row>
    <row r="7138" spans="2:4">
      <c r="B7138"/>
      <c r="D7138"/>
    </row>
    <row r="7139" spans="2:4">
      <c r="B7139"/>
      <c r="D7139"/>
    </row>
    <row r="7140" spans="2:4">
      <c r="B7140"/>
      <c r="D7140"/>
    </row>
    <row r="7141" spans="2:4">
      <c r="B7141"/>
      <c r="D7141"/>
    </row>
    <row r="7142" spans="2:4">
      <c r="B7142"/>
      <c r="D7142"/>
    </row>
    <row r="7143" spans="2:4">
      <c r="B7143"/>
      <c r="D7143"/>
    </row>
    <row r="7144" spans="2:4">
      <c r="B7144"/>
      <c r="D7144"/>
    </row>
    <row r="7145" spans="2:4">
      <c r="B7145"/>
      <c r="D7145"/>
    </row>
    <row r="7146" spans="2:4">
      <c r="B7146"/>
      <c r="D7146"/>
    </row>
    <row r="7147" spans="2:4">
      <c r="B7147"/>
      <c r="D7147"/>
    </row>
    <row r="7148" spans="2:4">
      <c r="B7148"/>
      <c r="D7148"/>
    </row>
    <row r="7149" spans="2:4">
      <c r="B7149"/>
      <c r="D7149"/>
    </row>
    <row r="7150" spans="2:4">
      <c r="B7150"/>
      <c r="D7150"/>
    </row>
    <row r="7151" spans="2:4">
      <c r="B7151"/>
      <c r="D7151"/>
    </row>
    <row r="7152" spans="2:4">
      <c r="B7152"/>
      <c r="D7152"/>
    </row>
    <row r="7153" spans="2:4">
      <c r="B7153"/>
      <c r="D7153"/>
    </row>
    <row r="7154" spans="2:4">
      <c r="B7154"/>
      <c r="D7154"/>
    </row>
    <row r="7155" spans="2:4">
      <c r="B7155"/>
      <c r="D7155"/>
    </row>
    <row r="7156" spans="2:4">
      <c r="B7156"/>
      <c r="D7156"/>
    </row>
    <row r="7157" spans="2:4">
      <c r="B7157"/>
      <c r="D7157"/>
    </row>
    <row r="7158" spans="2:4">
      <c r="B7158"/>
      <c r="D7158"/>
    </row>
    <row r="7159" spans="2:4">
      <c r="B7159"/>
      <c r="D7159"/>
    </row>
    <row r="7160" spans="2:4">
      <c r="B7160"/>
      <c r="D7160"/>
    </row>
    <row r="7161" spans="2:4">
      <c r="B7161"/>
      <c r="D7161"/>
    </row>
    <row r="7162" spans="2:4">
      <c r="B7162"/>
      <c r="D7162"/>
    </row>
    <row r="7163" spans="2:4">
      <c r="B7163"/>
      <c r="D7163"/>
    </row>
    <row r="7164" spans="2:4">
      <c r="B7164"/>
      <c r="D7164"/>
    </row>
    <row r="7165" spans="2:4">
      <c r="B7165"/>
      <c r="D7165"/>
    </row>
    <row r="7166" spans="2:4">
      <c r="B7166"/>
      <c r="D7166"/>
    </row>
    <row r="7167" spans="2:4">
      <c r="B7167"/>
      <c r="D7167"/>
    </row>
    <row r="7168" spans="2:4">
      <c r="B7168"/>
      <c r="D7168"/>
    </row>
    <row r="7169" spans="2:4">
      <c r="B7169"/>
      <c r="D7169"/>
    </row>
    <row r="7170" spans="2:4">
      <c r="B7170"/>
      <c r="D7170"/>
    </row>
    <row r="7171" spans="2:4">
      <c r="B7171"/>
      <c r="D7171"/>
    </row>
    <row r="7172" spans="2:4">
      <c r="B7172"/>
      <c r="D7172"/>
    </row>
    <row r="7173" spans="2:4">
      <c r="B7173"/>
      <c r="D7173"/>
    </row>
    <row r="7174" spans="2:4">
      <c r="B7174"/>
      <c r="D7174"/>
    </row>
    <row r="7175" spans="2:4">
      <c r="B7175"/>
      <c r="D7175"/>
    </row>
    <row r="7176" spans="2:4">
      <c r="B7176"/>
      <c r="D7176"/>
    </row>
    <row r="7177" spans="2:4">
      <c r="B7177"/>
      <c r="D7177"/>
    </row>
    <row r="7178" spans="2:4">
      <c r="B7178"/>
      <c r="D7178"/>
    </row>
    <row r="7179" spans="2:4">
      <c r="B7179"/>
      <c r="D7179"/>
    </row>
    <row r="7180" spans="2:4">
      <c r="B7180"/>
      <c r="D7180"/>
    </row>
    <row r="7181" spans="2:4">
      <c r="B7181"/>
      <c r="D7181"/>
    </row>
    <row r="7182" spans="2:4">
      <c r="B7182"/>
      <c r="D7182"/>
    </row>
    <row r="7183" spans="2:4">
      <c r="B7183"/>
      <c r="D7183"/>
    </row>
    <row r="7184" spans="2:4">
      <c r="B7184"/>
      <c r="D7184"/>
    </row>
    <row r="7185" spans="2:4">
      <c r="B7185"/>
      <c r="D7185"/>
    </row>
    <row r="7186" spans="2:4">
      <c r="B7186"/>
      <c r="D7186"/>
    </row>
    <row r="7187" spans="2:4">
      <c r="B7187"/>
      <c r="D7187"/>
    </row>
    <row r="7188" spans="2:4">
      <c r="B7188"/>
      <c r="D7188"/>
    </row>
    <row r="7189" spans="2:4">
      <c r="B7189"/>
      <c r="D7189"/>
    </row>
    <row r="7190" spans="2:4">
      <c r="B7190"/>
      <c r="D7190"/>
    </row>
    <row r="7191" spans="2:4">
      <c r="B7191"/>
      <c r="D7191"/>
    </row>
    <row r="7192" spans="2:4">
      <c r="B7192"/>
      <c r="D7192"/>
    </row>
    <row r="7193" spans="2:4">
      <c r="B7193"/>
      <c r="D7193"/>
    </row>
    <row r="7194" spans="2:4">
      <c r="B7194"/>
      <c r="D7194"/>
    </row>
    <row r="7195" spans="2:4">
      <c r="B7195"/>
      <c r="D7195"/>
    </row>
    <row r="7196" spans="2:4">
      <c r="B7196"/>
      <c r="D7196"/>
    </row>
    <row r="7197" spans="2:4">
      <c r="B7197"/>
      <c r="D7197"/>
    </row>
    <row r="7198" spans="2:4">
      <c r="B7198"/>
      <c r="D7198"/>
    </row>
    <row r="7199" spans="2:4">
      <c r="B7199"/>
      <c r="D7199"/>
    </row>
    <row r="7200" spans="2:4">
      <c r="B7200"/>
      <c r="D7200"/>
    </row>
    <row r="7201" spans="2:4">
      <c r="B7201"/>
      <c r="D7201"/>
    </row>
    <row r="7202" spans="2:4">
      <c r="B7202"/>
      <c r="D7202"/>
    </row>
    <row r="7203" spans="2:4">
      <c r="B7203"/>
      <c r="D7203"/>
    </row>
    <row r="7204" spans="2:4">
      <c r="B7204"/>
      <c r="D7204"/>
    </row>
    <row r="7205" spans="2:4">
      <c r="B7205"/>
      <c r="D7205"/>
    </row>
    <row r="7206" spans="2:4">
      <c r="B7206"/>
      <c r="D7206"/>
    </row>
    <row r="7207" spans="2:4">
      <c r="B7207"/>
      <c r="D7207"/>
    </row>
    <row r="7208" spans="2:4">
      <c r="B7208"/>
      <c r="D7208"/>
    </row>
    <row r="7209" spans="2:4">
      <c r="B7209"/>
      <c r="D7209"/>
    </row>
    <row r="7210" spans="2:4">
      <c r="B7210"/>
      <c r="D7210"/>
    </row>
    <row r="7211" spans="2:4">
      <c r="B7211"/>
      <c r="D7211"/>
    </row>
    <row r="7212" spans="2:4">
      <c r="B7212"/>
      <c r="D7212"/>
    </row>
    <row r="7213" spans="2:4">
      <c r="B7213"/>
      <c r="D7213"/>
    </row>
    <row r="7214" spans="2:4">
      <c r="B7214"/>
      <c r="D7214"/>
    </row>
    <row r="7215" spans="2:4">
      <c r="B7215"/>
      <c r="D7215"/>
    </row>
    <row r="7216" spans="2:4">
      <c r="B7216"/>
      <c r="D7216"/>
    </row>
    <row r="7217" spans="2:4">
      <c r="B7217"/>
      <c r="D7217"/>
    </row>
    <row r="7218" spans="2:4">
      <c r="B7218"/>
      <c r="D7218"/>
    </row>
    <row r="7219" spans="2:4">
      <c r="B7219"/>
      <c r="D7219"/>
    </row>
    <row r="7220" spans="2:4">
      <c r="B7220"/>
      <c r="D7220"/>
    </row>
    <row r="7221" spans="2:4">
      <c r="B7221"/>
      <c r="D7221"/>
    </row>
    <row r="7222" spans="2:4">
      <c r="B7222"/>
      <c r="D7222"/>
    </row>
    <row r="7223" spans="2:4">
      <c r="B7223"/>
      <c r="D7223"/>
    </row>
    <row r="7224" spans="2:4">
      <c r="B7224"/>
      <c r="D7224"/>
    </row>
    <row r="7225" spans="2:4">
      <c r="B7225"/>
      <c r="D7225"/>
    </row>
    <row r="7226" spans="2:4">
      <c r="B7226"/>
      <c r="D7226"/>
    </row>
    <row r="7227" spans="2:4">
      <c r="B7227"/>
      <c r="D7227"/>
    </row>
    <row r="7228" spans="2:4">
      <c r="B7228"/>
      <c r="D7228"/>
    </row>
    <row r="7229" spans="2:4">
      <c r="B7229"/>
      <c r="D7229"/>
    </row>
    <row r="7230" spans="2:4">
      <c r="B7230"/>
      <c r="D7230"/>
    </row>
    <row r="7231" spans="2:4">
      <c r="B7231"/>
      <c r="D7231"/>
    </row>
    <row r="7232" spans="2:4">
      <c r="B7232"/>
      <c r="D7232"/>
    </row>
    <row r="7233" spans="2:4">
      <c r="B7233"/>
      <c r="D7233"/>
    </row>
    <row r="7234" spans="2:4">
      <c r="B7234"/>
      <c r="D7234"/>
    </row>
    <row r="7235" spans="2:4">
      <c r="B7235"/>
      <c r="D7235"/>
    </row>
    <row r="7236" spans="2:4">
      <c r="B7236"/>
      <c r="D7236"/>
    </row>
    <row r="7237" spans="2:4">
      <c r="B7237"/>
      <c r="D7237"/>
    </row>
    <row r="7238" spans="2:4">
      <c r="B7238"/>
      <c r="D7238"/>
    </row>
    <row r="7239" spans="2:4">
      <c r="B7239"/>
      <c r="D7239"/>
    </row>
    <row r="7240" spans="2:4">
      <c r="B7240"/>
      <c r="D7240"/>
    </row>
    <row r="7241" spans="2:4">
      <c r="B7241"/>
      <c r="D7241"/>
    </row>
    <row r="7242" spans="2:4">
      <c r="B7242"/>
      <c r="D7242"/>
    </row>
    <row r="7243" spans="2:4">
      <c r="B7243"/>
      <c r="D7243"/>
    </row>
    <row r="7244" spans="2:4">
      <c r="B7244"/>
      <c r="D7244"/>
    </row>
    <row r="7245" spans="2:4">
      <c r="B7245"/>
      <c r="D7245"/>
    </row>
    <row r="7246" spans="2:4">
      <c r="B7246"/>
      <c r="D7246"/>
    </row>
    <row r="7247" spans="2:4">
      <c r="B7247"/>
      <c r="D7247"/>
    </row>
    <row r="7248" spans="2:4">
      <c r="B7248"/>
      <c r="D7248"/>
    </row>
    <row r="7249" spans="2:4">
      <c r="B7249"/>
      <c r="D7249"/>
    </row>
    <row r="7250" spans="2:4">
      <c r="B7250"/>
      <c r="D7250"/>
    </row>
    <row r="7251" spans="2:4">
      <c r="B7251"/>
      <c r="D7251"/>
    </row>
    <row r="7252" spans="2:4">
      <c r="B7252"/>
      <c r="D7252"/>
    </row>
    <row r="7253" spans="2:4">
      <c r="B7253"/>
      <c r="D7253"/>
    </row>
    <row r="7254" spans="2:4">
      <c r="B7254"/>
      <c r="D7254"/>
    </row>
    <row r="7255" spans="2:4">
      <c r="B7255"/>
      <c r="D7255"/>
    </row>
    <row r="7256" spans="2:4">
      <c r="B7256"/>
      <c r="D7256"/>
    </row>
    <row r="7257" spans="2:4">
      <c r="B7257"/>
      <c r="D7257"/>
    </row>
    <row r="7258" spans="2:4">
      <c r="B7258"/>
      <c r="D7258"/>
    </row>
    <row r="7259" spans="2:4">
      <c r="B7259"/>
      <c r="D7259"/>
    </row>
    <row r="7260" spans="2:4">
      <c r="B7260"/>
      <c r="D7260"/>
    </row>
    <row r="7261" spans="2:4">
      <c r="B7261"/>
      <c r="D7261"/>
    </row>
    <row r="7262" spans="2:4">
      <c r="B7262"/>
      <c r="D7262"/>
    </row>
    <row r="7263" spans="2:4">
      <c r="B7263"/>
      <c r="D7263"/>
    </row>
    <row r="7264" spans="2:4">
      <c r="B7264"/>
      <c r="D7264"/>
    </row>
    <row r="7265" spans="2:4">
      <c r="B7265"/>
      <c r="D7265"/>
    </row>
    <row r="7266" spans="2:4">
      <c r="B7266"/>
      <c r="D7266"/>
    </row>
    <row r="7267" spans="2:4">
      <c r="B7267"/>
      <c r="D7267"/>
    </row>
    <row r="7268" spans="2:4">
      <c r="B7268"/>
      <c r="D7268"/>
    </row>
    <row r="7269" spans="2:4">
      <c r="B7269"/>
      <c r="D7269"/>
    </row>
    <row r="7270" spans="2:4">
      <c r="B7270"/>
      <c r="D7270"/>
    </row>
    <row r="7271" spans="2:4">
      <c r="B7271"/>
      <c r="D7271"/>
    </row>
    <row r="7272" spans="2:4">
      <c r="B7272"/>
      <c r="D7272"/>
    </row>
    <row r="7273" spans="2:4">
      <c r="B7273"/>
      <c r="D7273"/>
    </row>
    <row r="7274" spans="2:4">
      <c r="B7274"/>
      <c r="D7274"/>
    </row>
    <row r="7275" spans="2:4">
      <c r="B7275"/>
      <c r="D7275"/>
    </row>
    <row r="7276" spans="2:4">
      <c r="B7276"/>
      <c r="D7276"/>
    </row>
    <row r="7277" spans="2:4">
      <c r="B7277"/>
      <c r="D7277"/>
    </row>
    <row r="7278" spans="2:4">
      <c r="B7278"/>
      <c r="D7278"/>
    </row>
    <row r="7279" spans="2:4">
      <c r="B7279"/>
      <c r="D7279"/>
    </row>
    <row r="7280" spans="2:4">
      <c r="B7280"/>
      <c r="D7280"/>
    </row>
    <row r="7281" spans="2:4">
      <c r="B7281"/>
      <c r="D7281"/>
    </row>
    <row r="7282" spans="2:4">
      <c r="B7282"/>
      <c r="D7282"/>
    </row>
    <row r="7283" spans="2:4">
      <c r="B7283"/>
      <c r="D7283"/>
    </row>
    <row r="7284" spans="2:4">
      <c r="B7284"/>
      <c r="D7284"/>
    </row>
    <row r="7285" spans="2:4">
      <c r="B7285"/>
      <c r="D7285"/>
    </row>
    <row r="7286" spans="2:4">
      <c r="B7286"/>
      <c r="D7286"/>
    </row>
    <row r="7287" spans="2:4">
      <c r="B7287"/>
      <c r="D7287"/>
    </row>
    <row r="7288" spans="2:4">
      <c r="B7288"/>
      <c r="D7288"/>
    </row>
    <row r="7289" spans="2:4">
      <c r="B7289"/>
      <c r="D7289"/>
    </row>
    <row r="7290" spans="2:4">
      <c r="B7290"/>
      <c r="D7290"/>
    </row>
    <row r="7291" spans="2:4">
      <c r="B7291"/>
      <c r="D7291"/>
    </row>
    <row r="7292" spans="2:4">
      <c r="B7292"/>
      <c r="D7292"/>
    </row>
    <row r="7293" spans="2:4">
      <c r="B7293"/>
      <c r="D7293"/>
    </row>
    <row r="7294" spans="2:4">
      <c r="B7294"/>
      <c r="D7294"/>
    </row>
    <row r="7295" spans="2:4">
      <c r="B7295"/>
      <c r="D7295"/>
    </row>
    <row r="7296" spans="2:4">
      <c r="B7296"/>
      <c r="D7296"/>
    </row>
    <row r="7297" spans="2:4">
      <c r="B7297"/>
      <c r="D7297"/>
    </row>
    <row r="7298" spans="2:4">
      <c r="B7298"/>
      <c r="D7298"/>
    </row>
    <row r="7299" spans="2:4">
      <c r="B7299"/>
      <c r="D7299"/>
    </row>
    <row r="7300" spans="2:4">
      <c r="B7300"/>
      <c r="D7300"/>
    </row>
    <row r="7301" spans="2:4">
      <c r="B7301"/>
      <c r="D7301"/>
    </row>
    <row r="7302" spans="2:4">
      <c r="B7302"/>
      <c r="D7302"/>
    </row>
    <row r="7303" spans="2:4">
      <c r="B7303"/>
      <c r="D7303"/>
    </row>
    <row r="7304" spans="2:4">
      <c r="B7304"/>
      <c r="D7304"/>
    </row>
    <row r="7305" spans="2:4">
      <c r="B7305"/>
      <c r="D7305"/>
    </row>
    <row r="7306" spans="2:4">
      <c r="B7306"/>
      <c r="D7306"/>
    </row>
    <row r="7307" spans="2:4">
      <c r="B7307"/>
      <c r="D7307"/>
    </row>
    <row r="7308" spans="2:4">
      <c r="B7308"/>
      <c r="D7308"/>
    </row>
    <row r="7309" spans="2:4">
      <c r="B7309"/>
      <c r="D7309"/>
    </row>
    <row r="7310" spans="2:4">
      <c r="B7310"/>
      <c r="D7310"/>
    </row>
    <row r="7311" spans="2:4">
      <c r="B7311"/>
      <c r="D7311"/>
    </row>
    <row r="7312" spans="2:4">
      <c r="B7312"/>
      <c r="D7312"/>
    </row>
    <row r="7313" spans="2:4">
      <c r="B7313"/>
      <c r="D7313"/>
    </row>
    <row r="7314" spans="2:4">
      <c r="B7314"/>
      <c r="D7314"/>
    </row>
    <row r="7315" spans="2:4">
      <c r="B7315"/>
      <c r="D7315"/>
    </row>
    <row r="7316" spans="2:4">
      <c r="B7316"/>
      <c r="D7316"/>
    </row>
    <row r="7317" spans="2:4">
      <c r="B7317"/>
      <c r="D7317"/>
    </row>
    <row r="7318" spans="2:4">
      <c r="B7318"/>
      <c r="D7318"/>
    </row>
    <row r="7319" spans="2:4">
      <c r="B7319"/>
      <c r="D7319"/>
    </row>
    <row r="7320" spans="2:4">
      <c r="B7320"/>
      <c r="D7320"/>
    </row>
    <row r="7321" spans="2:4">
      <c r="B7321"/>
      <c r="D7321"/>
    </row>
    <row r="7322" spans="2:4">
      <c r="B7322"/>
      <c r="D7322"/>
    </row>
    <row r="7323" spans="2:4">
      <c r="B7323"/>
      <c r="D7323"/>
    </row>
    <row r="7324" spans="2:4">
      <c r="B7324"/>
      <c r="D7324"/>
    </row>
    <row r="7325" spans="2:4">
      <c r="B7325"/>
      <c r="D7325"/>
    </row>
    <row r="7326" spans="2:4">
      <c r="B7326"/>
      <c r="D7326"/>
    </row>
    <row r="7327" spans="2:4">
      <c r="B7327"/>
      <c r="D7327"/>
    </row>
    <row r="7328" spans="2:4">
      <c r="B7328"/>
      <c r="D7328"/>
    </row>
    <row r="7329" spans="2:4">
      <c r="B7329"/>
      <c r="D7329"/>
    </row>
    <row r="7330" spans="2:4">
      <c r="B7330"/>
      <c r="D7330"/>
    </row>
    <row r="7331" spans="2:4">
      <c r="B7331"/>
      <c r="D7331"/>
    </row>
    <row r="7332" spans="2:4">
      <c r="B7332"/>
      <c r="D7332"/>
    </row>
    <row r="7333" spans="2:4">
      <c r="B7333"/>
      <c r="D7333"/>
    </row>
    <row r="7334" spans="2:4">
      <c r="B7334"/>
      <c r="D7334"/>
    </row>
    <row r="7335" spans="2:4">
      <c r="B7335"/>
      <c r="D7335"/>
    </row>
    <row r="7336" spans="2:4">
      <c r="B7336"/>
      <c r="D7336"/>
    </row>
    <row r="7337" spans="2:4">
      <c r="B7337"/>
      <c r="D7337"/>
    </row>
    <row r="7338" spans="2:4">
      <c r="B7338"/>
      <c r="D7338"/>
    </row>
    <row r="7339" spans="2:4">
      <c r="B7339"/>
      <c r="D7339"/>
    </row>
    <row r="7340" spans="2:4">
      <c r="B7340"/>
      <c r="D7340"/>
    </row>
    <row r="7341" spans="2:4">
      <c r="B7341"/>
      <c r="D7341"/>
    </row>
    <row r="7342" spans="2:4">
      <c r="B7342"/>
      <c r="D7342"/>
    </row>
    <row r="7343" spans="2:4">
      <c r="B7343"/>
      <c r="D7343"/>
    </row>
    <row r="7344" spans="2:4">
      <c r="B7344"/>
      <c r="D7344"/>
    </row>
    <row r="7345" spans="2:4">
      <c r="B7345"/>
      <c r="D7345"/>
    </row>
    <row r="7346" spans="2:4">
      <c r="B7346"/>
      <c r="D7346"/>
    </row>
    <row r="7347" spans="2:4">
      <c r="B7347"/>
      <c r="D7347"/>
    </row>
    <row r="7348" spans="2:4">
      <c r="B7348"/>
      <c r="D7348"/>
    </row>
    <row r="7349" spans="2:4">
      <c r="B7349"/>
      <c r="D7349"/>
    </row>
    <row r="7350" spans="2:4">
      <c r="B7350"/>
      <c r="D7350"/>
    </row>
    <row r="7351" spans="2:4">
      <c r="B7351"/>
      <c r="D7351"/>
    </row>
    <row r="7352" spans="2:4">
      <c r="B7352"/>
      <c r="D7352"/>
    </row>
    <row r="7353" spans="2:4">
      <c r="B7353"/>
      <c r="D7353"/>
    </row>
    <row r="7354" spans="2:4">
      <c r="B7354"/>
      <c r="D7354"/>
    </row>
    <row r="7355" spans="2:4">
      <c r="B7355"/>
      <c r="D7355"/>
    </row>
    <row r="7356" spans="2:4">
      <c r="B7356"/>
      <c r="D7356"/>
    </row>
    <row r="7357" spans="2:4">
      <c r="B7357"/>
      <c r="D7357"/>
    </row>
    <row r="7358" spans="2:4">
      <c r="B7358"/>
      <c r="D7358"/>
    </row>
    <row r="7359" spans="2:4">
      <c r="B7359"/>
      <c r="D7359"/>
    </row>
    <row r="7360" spans="2:4">
      <c r="B7360"/>
      <c r="D7360"/>
    </row>
    <row r="7361" spans="2:4">
      <c r="B7361"/>
      <c r="D7361"/>
    </row>
    <row r="7362" spans="2:4">
      <c r="B7362"/>
      <c r="D7362"/>
    </row>
    <row r="7363" spans="2:4">
      <c r="B7363"/>
      <c r="D7363"/>
    </row>
    <row r="7364" spans="2:4">
      <c r="B7364"/>
      <c r="D7364"/>
    </row>
    <row r="7365" spans="2:4">
      <c r="B7365"/>
      <c r="D7365"/>
    </row>
    <row r="7366" spans="2:4">
      <c r="B7366"/>
      <c r="D7366"/>
    </row>
    <row r="7367" spans="2:4">
      <c r="B7367"/>
      <c r="D7367"/>
    </row>
    <row r="7368" spans="2:4">
      <c r="B7368"/>
      <c r="D7368"/>
    </row>
    <row r="7369" spans="2:4">
      <c r="B7369"/>
      <c r="D7369"/>
    </row>
    <row r="7370" spans="2:4">
      <c r="B7370"/>
      <c r="D7370"/>
    </row>
    <row r="7371" spans="2:4">
      <c r="B7371"/>
      <c r="D7371"/>
    </row>
    <row r="7372" spans="2:4">
      <c r="B7372"/>
      <c r="D7372"/>
    </row>
    <row r="7373" spans="2:4">
      <c r="B7373"/>
      <c r="D7373"/>
    </row>
    <row r="7374" spans="2:4">
      <c r="B7374"/>
      <c r="D7374"/>
    </row>
    <row r="7375" spans="2:4">
      <c r="B7375"/>
      <c r="D7375"/>
    </row>
    <row r="7376" spans="2:4">
      <c r="B7376"/>
      <c r="D7376"/>
    </row>
    <row r="7377" spans="2:4">
      <c r="B7377"/>
      <c r="D7377"/>
    </row>
    <row r="7378" spans="2:4">
      <c r="B7378"/>
      <c r="D7378"/>
    </row>
    <row r="7379" spans="2:4">
      <c r="B7379"/>
      <c r="D7379"/>
    </row>
    <row r="7380" spans="2:4">
      <c r="B7380"/>
      <c r="D7380"/>
    </row>
    <row r="7381" spans="2:4">
      <c r="B7381"/>
      <c r="D7381"/>
    </row>
    <row r="7382" spans="2:4">
      <c r="B7382"/>
      <c r="D7382"/>
    </row>
    <row r="7383" spans="2:4">
      <c r="B7383"/>
      <c r="D7383"/>
    </row>
    <row r="7384" spans="2:4">
      <c r="B7384"/>
      <c r="D7384"/>
    </row>
    <row r="7385" spans="2:4">
      <c r="B7385"/>
      <c r="D7385"/>
    </row>
    <row r="7386" spans="2:4">
      <c r="B7386"/>
      <c r="D7386"/>
    </row>
    <row r="7387" spans="2:4">
      <c r="B7387"/>
      <c r="D7387"/>
    </row>
    <row r="7388" spans="2:4">
      <c r="B7388"/>
      <c r="D7388"/>
    </row>
    <row r="7389" spans="2:4">
      <c r="B7389"/>
      <c r="D7389"/>
    </row>
    <row r="7390" spans="2:4">
      <c r="B7390"/>
      <c r="D7390"/>
    </row>
    <row r="7391" spans="2:4">
      <c r="B7391"/>
      <c r="D7391"/>
    </row>
    <row r="7392" spans="2:4">
      <c r="B7392"/>
      <c r="D7392"/>
    </row>
    <row r="7393" spans="2:4">
      <c r="B7393"/>
      <c r="D7393"/>
    </row>
    <row r="7394" spans="2:4">
      <c r="B7394"/>
      <c r="D7394"/>
    </row>
    <row r="7395" spans="2:4">
      <c r="B7395"/>
      <c r="D7395"/>
    </row>
    <row r="7396" spans="2:4">
      <c r="B7396"/>
      <c r="D7396"/>
    </row>
    <row r="7397" spans="2:4">
      <c r="B7397"/>
      <c r="D7397"/>
    </row>
    <row r="7398" spans="2:4">
      <c r="B7398"/>
      <c r="D7398"/>
    </row>
    <row r="7399" spans="2:4">
      <c r="B7399"/>
      <c r="D7399"/>
    </row>
    <row r="7400" spans="2:4">
      <c r="B7400"/>
      <c r="D7400"/>
    </row>
    <row r="7401" spans="2:4">
      <c r="B7401"/>
      <c r="D7401"/>
    </row>
    <row r="7402" spans="2:4">
      <c r="B7402"/>
      <c r="D7402"/>
    </row>
    <row r="7403" spans="2:4">
      <c r="B7403"/>
      <c r="D7403"/>
    </row>
    <row r="7404" spans="2:4">
      <c r="B7404"/>
      <c r="D7404"/>
    </row>
    <row r="7405" spans="2:4">
      <c r="B7405"/>
      <c r="D7405"/>
    </row>
    <row r="7406" spans="2:4">
      <c r="B7406"/>
      <c r="D7406"/>
    </row>
    <row r="7407" spans="2:4">
      <c r="B7407"/>
      <c r="D7407"/>
    </row>
    <row r="7408" spans="2:4">
      <c r="B7408"/>
      <c r="D7408"/>
    </row>
    <row r="7409" spans="2:4">
      <c r="B7409"/>
      <c r="D7409"/>
    </row>
    <row r="7410" spans="2:4">
      <c r="B7410"/>
      <c r="D7410"/>
    </row>
    <row r="7411" spans="2:4">
      <c r="B7411"/>
      <c r="D7411"/>
    </row>
    <row r="7412" spans="2:4">
      <c r="B7412"/>
      <c r="D7412"/>
    </row>
    <row r="7413" spans="2:4">
      <c r="B7413"/>
      <c r="D7413"/>
    </row>
    <row r="7414" spans="2:4">
      <c r="B7414"/>
      <c r="D7414"/>
    </row>
    <row r="7415" spans="2:4">
      <c r="B7415"/>
      <c r="D7415"/>
    </row>
    <row r="7416" spans="2:4">
      <c r="B7416"/>
      <c r="D7416"/>
    </row>
    <row r="7417" spans="2:4">
      <c r="B7417"/>
      <c r="D7417"/>
    </row>
    <row r="7418" spans="2:4">
      <c r="B7418"/>
      <c r="D7418"/>
    </row>
    <row r="7419" spans="2:4">
      <c r="B7419"/>
      <c r="D7419"/>
    </row>
    <row r="7420" spans="2:4">
      <c r="B7420"/>
      <c r="D7420"/>
    </row>
    <row r="7421" spans="2:4">
      <c r="B7421"/>
      <c r="D7421"/>
    </row>
    <row r="7422" spans="2:4">
      <c r="B7422"/>
      <c r="D7422"/>
    </row>
    <row r="7423" spans="2:4">
      <c r="B7423"/>
      <c r="D7423"/>
    </row>
    <row r="7424" spans="2:4">
      <c r="B7424"/>
      <c r="D7424"/>
    </row>
    <row r="7425" spans="2:4">
      <c r="B7425"/>
      <c r="D7425"/>
    </row>
    <row r="7426" spans="2:4">
      <c r="B7426"/>
      <c r="D7426"/>
    </row>
    <row r="7427" spans="2:4">
      <c r="B7427"/>
      <c r="D7427"/>
    </row>
    <row r="7428" spans="2:4">
      <c r="B7428"/>
      <c r="D7428"/>
    </row>
    <row r="7429" spans="2:4">
      <c r="B7429"/>
      <c r="D7429"/>
    </row>
    <row r="7430" spans="2:4">
      <c r="B7430"/>
      <c r="D7430"/>
    </row>
    <row r="7431" spans="2:4">
      <c r="B7431"/>
      <c r="D7431"/>
    </row>
    <row r="7432" spans="2:4">
      <c r="B7432"/>
      <c r="D7432"/>
    </row>
    <row r="7433" spans="2:4">
      <c r="B7433"/>
      <c r="D7433"/>
    </row>
    <row r="7434" spans="2:4">
      <c r="B7434"/>
      <c r="D7434"/>
    </row>
    <row r="7435" spans="2:4">
      <c r="B7435"/>
      <c r="D7435"/>
    </row>
    <row r="7436" spans="2:4">
      <c r="B7436"/>
      <c r="D7436"/>
    </row>
    <row r="7437" spans="2:4">
      <c r="B7437"/>
      <c r="D7437"/>
    </row>
    <row r="7438" spans="2:4">
      <c r="B7438"/>
      <c r="D7438"/>
    </row>
    <row r="7439" spans="2:4">
      <c r="B7439"/>
      <c r="D7439"/>
    </row>
    <row r="7440" spans="2:4">
      <c r="B7440"/>
      <c r="D7440"/>
    </row>
    <row r="7441" spans="2:4">
      <c r="B7441"/>
      <c r="D7441"/>
    </row>
    <row r="7442" spans="2:4">
      <c r="B7442"/>
      <c r="D7442"/>
    </row>
    <row r="7443" spans="2:4">
      <c r="B7443"/>
      <c r="D7443"/>
    </row>
    <row r="7444" spans="2:4">
      <c r="B7444"/>
      <c r="D7444"/>
    </row>
    <row r="7445" spans="2:4">
      <c r="B7445"/>
      <c r="D7445"/>
    </row>
    <row r="7446" spans="2:4">
      <c r="B7446"/>
      <c r="D7446"/>
    </row>
    <row r="7447" spans="2:4">
      <c r="B7447"/>
      <c r="D7447"/>
    </row>
    <row r="7448" spans="2:4">
      <c r="B7448"/>
      <c r="D7448"/>
    </row>
    <row r="7449" spans="2:4">
      <c r="B7449"/>
      <c r="D7449"/>
    </row>
    <row r="7450" spans="2:4">
      <c r="B7450"/>
      <c r="D7450"/>
    </row>
    <row r="7451" spans="2:4">
      <c r="B7451"/>
      <c r="D7451"/>
    </row>
    <row r="7452" spans="2:4">
      <c r="B7452"/>
      <c r="D7452"/>
    </row>
    <row r="7453" spans="2:4">
      <c r="B7453"/>
      <c r="D7453"/>
    </row>
    <row r="7454" spans="2:4">
      <c r="B7454"/>
      <c r="D7454"/>
    </row>
    <row r="7455" spans="2:4">
      <c r="B7455"/>
      <c r="D7455"/>
    </row>
    <row r="7456" spans="2:4">
      <c r="B7456"/>
      <c r="D7456"/>
    </row>
    <row r="7457" spans="2:4">
      <c r="B7457"/>
      <c r="D7457"/>
    </row>
    <row r="7458" spans="2:4">
      <c r="B7458"/>
      <c r="D7458"/>
    </row>
    <row r="7459" spans="2:4">
      <c r="B7459"/>
      <c r="D7459"/>
    </row>
    <row r="7460" spans="2:4">
      <c r="B7460"/>
      <c r="D7460"/>
    </row>
    <row r="7461" spans="2:4">
      <c r="B7461"/>
      <c r="D7461"/>
    </row>
    <row r="7462" spans="2:4">
      <c r="B7462"/>
      <c r="D7462"/>
    </row>
    <row r="7463" spans="2:4">
      <c r="B7463"/>
      <c r="D7463"/>
    </row>
    <row r="7464" spans="2:4">
      <c r="B7464"/>
      <c r="D7464"/>
    </row>
    <row r="7465" spans="2:4">
      <c r="B7465"/>
      <c r="D7465"/>
    </row>
    <row r="7466" spans="2:4">
      <c r="B7466"/>
      <c r="D7466"/>
    </row>
    <row r="7467" spans="2:4">
      <c r="B7467"/>
      <c r="D7467"/>
    </row>
    <row r="7468" spans="2:4">
      <c r="B7468"/>
      <c r="D7468"/>
    </row>
    <row r="7469" spans="2:4">
      <c r="B7469"/>
      <c r="D7469"/>
    </row>
    <row r="7470" spans="2:4">
      <c r="B7470"/>
      <c r="D7470"/>
    </row>
    <row r="7471" spans="2:4">
      <c r="B7471"/>
      <c r="D7471"/>
    </row>
    <row r="7472" spans="2:4">
      <c r="B7472"/>
      <c r="D7472"/>
    </row>
    <row r="7473" spans="2:4">
      <c r="B7473"/>
      <c r="D7473"/>
    </row>
    <row r="7474" spans="2:4">
      <c r="B7474"/>
      <c r="D7474"/>
    </row>
    <row r="7475" spans="2:4">
      <c r="B7475"/>
      <c r="D7475"/>
    </row>
    <row r="7476" spans="2:4">
      <c r="B7476"/>
      <c r="D7476"/>
    </row>
    <row r="7477" spans="2:4">
      <c r="B7477"/>
      <c r="D7477"/>
    </row>
    <row r="7478" spans="2:4">
      <c r="B7478"/>
      <c r="D7478"/>
    </row>
    <row r="7479" spans="2:4">
      <c r="B7479"/>
      <c r="D7479"/>
    </row>
    <row r="7480" spans="2:4">
      <c r="B7480"/>
      <c r="D7480"/>
    </row>
    <row r="7481" spans="2:4">
      <c r="B7481"/>
      <c r="D7481"/>
    </row>
    <row r="7482" spans="2:4">
      <c r="B7482"/>
      <c r="D7482"/>
    </row>
    <row r="7483" spans="2:4">
      <c r="B7483"/>
      <c r="D7483"/>
    </row>
    <row r="7484" spans="2:4">
      <c r="B7484"/>
      <c r="D7484"/>
    </row>
    <row r="7485" spans="2:4">
      <c r="B7485"/>
      <c r="D7485"/>
    </row>
    <row r="7486" spans="2:4">
      <c r="B7486"/>
      <c r="D7486"/>
    </row>
    <row r="7487" spans="2:4">
      <c r="B7487"/>
      <c r="D7487"/>
    </row>
    <row r="7488" spans="2:4">
      <c r="B7488"/>
      <c r="D7488"/>
    </row>
    <row r="7489" spans="2:4">
      <c r="B7489"/>
      <c r="D7489"/>
    </row>
    <row r="7490" spans="2:4">
      <c r="B7490"/>
      <c r="D7490"/>
    </row>
    <row r="7491" spans="2:4">
      <c r="B7491"/>
      <c r="D7491"/>
    </row>
    <row r="7492" spans="2:4">
      <c r="B7492"/>
      <c r="D7492"/>
    </row>
    <row r="7493" spans="2:4">
      <c r="B7493"/>
      <c r="D7493"/>
    </row>
    <row r="7494" spans="2:4">
      <c r="B7494"/>
      <c r="D7494"/>
    </row>
    <row r="7495" spans="2:4">
      <c r="B7495"/>
      <c r="D7495"/>
    </row>
    <row r="7496" spans="2:4">
      <c r="B7496"/>
      <c r="D7496"/>
    </row>
    <row r="7497" spans="2:4">
      <c r="B7497"/>
      <c r="D7497"/>
    </row>
    <row r="7498" spans="2:4">
      <c r="B7498"/>
      <c r="D7498"/>
    </row>
    <row r="7499" spans="2:4">
      <c r="B7499"/>
      <c r="D7499"/>
    </row>
    <row r="7500" spans="2:4">
      <c r="B7500"/>
      <c r="D7500"/>
    </row>
    <row r="7501" spans="2:4">
      <c r="B7501"/>
      <c r="D7501"/>
    </row>
    <row r="7502" spans="2:4">
      <c r="B7502"/>
      <c r="D7502"/>
    </row>
    <row r="7503" spans="2:4">
      <c r="B7503"/>
      <c r="D7503"/>
    </row>
    <row r="7504" spans="2:4">
      <c r="B7504"/>
      <c r="D7504"/>
    </row>
    <row r="7505" spans="2:4">
      <c r="B7505"/>
      <c r="D7505"/>
    </row>
    <row r="7506" spans="2:4">
      <c r="B7506"/>
      <c r="D7506"/>
    </row>
    <row r="7507" spans="2:4">
      <c r="B7507"/>
      <c r="D7507"/>
    </row>
    <row r="7508" spans="2:4">
      <c r="B7508"/>
      <c r="D7508"/>
    </row>
    <row r="7509" spans="2:4">
      <c r="B7509"/>
      <c r="D7509"/>
    </row>
    <row r="7510" spans="2:4">
      <c r="B7510"/>
      <c r="D7510"/>
    </row>
    <row r="7511" spans="2:4">
      <c r="B7511"/>
      <c r="D7511"/>
    </row>
    <row r="7512" spans="2:4">
      <c r="B7512"/>
      <c r="D7512"/>
    </row>
    <row r="7513" spans="2:4">
      <c r="B7513"/>
      <c r="D7513"/>
    </row>
    <row r="7514" spans="2:4">
      <c r="B7514"/>
      <c r="D7514"/>
    </row>
    <row r="7515" spans="2:4">
      <c r="B7515"/>
      <c r="D7515"/>
    </row>
    <row r="7516" spans="2:4">
      <c r="B7516"/>
      <c r="D7516"/>
    </row>
    <row r="7517" spans="2:4">
      <c r="B7517"/>
      <c r="D7517"/>
    </row>
    <row r="7518" spans="2:4">
      <c r="B7518"/>
      <c r="D7518"/>
    </row>
    <row r="7519" spans="2:4">
      <c r="B7519"/>
      <c r="D7519"/>
    </row>
    <row r="7520" spans="2:4">
      <c r="B7520"/>
      <c r="D7520"/>
    </row>
    <row r="7521" spans="2:4">
      <c r="B7521"/>
      <c r="D7521"/>
    </row>
    <row r="7522" spans="2:4">
      <c r="B7522"/>
      <c r="D7522"/>
    </row>
    <row r="7523" spans="2:4">
      <c r="B7523"/>
      <c r="D7523"/>
    </row>
    <row r="7524" spans="2:4">
      <c r="B7524"/>
      <c r="D7524"/>
    </row>
    <row r="7525" spans="2:4">
      <c r="B7525"/>
      <c r="D7525"/>
    </row>
    <row r="7526" spans="2:4">
      <c r="B7526"/>
      <c r="D7526"/>
    </row>
    <row r="7527" spans="2:4">
      <c r="B7527"/>
      <c r="D7527"/>
    </row>
    <row r="7528" spans="2:4">
      <c r="B7528"/>
      <c r="D7528"/>
    </row>
    <row r="7529" spans="2:4">
      <c r="B7529"/>
      <c r="D7529"/>
    </row>
    <row r="7530" spans="2:4">
      <c r="B7530"/>
      <c r="D7530"/>
    </row>
    <row r="7531" spans="2:4">
      <c r="B7531"/>
      <c r="D7531"/>
    </row>
    <row r="7532" spans="2:4">
      <c r="B7532"/>
      <c r="D7532"/>
    </row>
    <row r="7533" spans="2:4">
      <c r="B7533"/>
      <c r="D7533"/>
    </row>
    <row r="7534" spans="2:4">
      <c r="B7534"/>
      <c r="D7534"/>
    </row>
    <row r="7535" spans="2:4">
      <c r="B7535"/>
      <c r="D7535"/>
    </row>
    <row r="7536" spans="2:4">
      <c r="B7536"/>
      <c r="D7536"/>
    </row>
    <row r="7537" spans="2:4">
      <c r="B7537"/>
      <c r="D7537"/>
    </row>
    <row r="7538" spans="2:4">
      <c r="B7538"/>
      <c r="D7538"/>
    </row>
    <row r="7539" spans="2:4">
      <c r="B7539"/>
      <c r="D7539"/>
    </row>
    <row r="7540" spans="2:4">
      <c r="B7540"/>
      <c r="D7540"/>
    </row>
    <row r="7541" spans="2:4">
      <c r="B7541"/>
      <c r="D7541"/>
    </row>
    <row r="7542" spans="2:4">
      <c r="B7542"/>
      <c r="D7542"/>
    </row>
    <row r="7543" spans="2:4">
      <c r="B7543"/>
      <c r="D7543"/>
    </row>
    <row r="7544" spans="2:4">
      <c r="B7544"/>
      <c r="D7544"/>
    </row>
    <row r="7545" spans="2:4">
      <c r="B7545"/>
      <c r="D7545"/>
    </row>
    <row r="7546" spans="2:4">
      <c r="B7546"/>
      <c r="D7546"/>
    </row>
    <row r="7547" spans="2:4">
      <c r="B7547"/>
      <c r="D7547"/>
    </row>
    <row r="7548" spans="2:4">
      <c r="B7548"/>
      <c r="D7548"/>
    </row>
    <row r="7549" spans="2:4">
      <c r="B7549"/>
      <c r="D7549"/>
    </row>
    <row r="7550" spans="2:4">
      <c r="B7550"/>
      <c r="D7550"/>
    </row>
    <row r="7551" spans="2:4">
      <c r="B7551"/>
      <c r="D7551"/>
    </row>
    <row r="7552" spans="2:4">
      <c r="B7552"/>
      <c r="D7552"/>
    </row>
    <row r="7553" spans="2:4">
      <c r="B7553"/>
      <c r="D7553"/>
    </row>
    <row r="7554" spans="2:4">
      <c r="B7554"/>
      <c r="D7554"/>
    </row>
    <row r="7555" spans="2:4">
      <c r="B7555"/>
      <c r="D7555"/>
    </row>
    <row r="7556" spans="2:4">
      <c r="B7556"/>
      <c r="D7556"/>
    </row>
    <row r="7557" spans="2:4">
      <c r="B7557"/>
      <c r="D7557"/>
    </row>
    <row r="7558" spans="2:4">
      <c r="B7558"/>
      <c r="D7558"/>
    </row>
    <row r="7559" spans="2:4">
      <c r="B7559"/>
      <c r="D7559"/>
    </row>
    <row r="7560" spans="2:4">
      <c r="B7560"/>
      <c r="D7560"/>
    </row>
    <row r="7561" spans="2:4">
      <c r="B7561"/>
      <c r="D7561"/>
    </row>
    <row r="7562" spans="2:4">
      <c r="B7562"/>
      <c r="D7562"/>
    </row>
    <row r="7563" spans="2:4">
      <c r="B7563"/>
      <c r="D7563"/>
    </row>
    <row r="7564" spans="2:4">
      <c r="B7564"/>
      <c r="D7564"/>
    </row>
    <row r="7565" spans="2:4">
      <c r="B7565"/>
      <c r="D7565"/>
    </row>
    <row r="7566" spans="2:4">
      <c r="B7566"/>
      <c r="D7566"/>
    </row>
    <row r="7567" spans="2:4">
      <c r="B7567"/>
      <c r="D7567"/>
    </row>
    <row r="7568" spans="2:4">
      <c r="B7568"/>
      <c r="D7568"/>
    </row>
    <row r="7569" spans="2:4">
      <c r="B7569"/>
      <c r="D7569"/>
    </row>
    <row r="7570" spans="2:4">
      <c r="B7570"/>
      <c r="D7570"/>
    </row>
    <row r="7571" spans="2:4">
      <c r="B7571"/>
      <c r="D7571"/>
    </row>
    <row r="7572" spans="2:4">
      <c r="B7572"/>
      <c r="D7572"/>
    </row>
    <row r="7573" spans="2:4">
      <c r="B7573"/>
      <c r="D7573"/>
    </row>
    <row r="7574" spans="2:4">
      <c r="B7574"/>
      <c r="D7574"/>
    </row>
    <row r="7575" spans="2:4">
      <c r="B7575"/>
      <c r="D7575"/>
    </row>
    <row r="7576" spans="2:4">
      <c r="B7576"/>
      <c r="D7576"/>
    </row>
    <row r="7577" spans="2:4">
      <c r="B7577"/>
      <c r="D7577"/>
    </row>
    <row r="7578" spans="2:4">
      <c r="B7578"/>
      <c r="D7578"/>
    </row>
    <row r="7579" spans="2:4">
      <c r="B7579"/>
      <c r="D7579"/>
    </row>
    <row r="7580" spans="2:4">
      <c r="B7580"/>
      <c r="D7580"/>
    </row>
    <row r="7581" spans="2:4">
      <c r="B7581"/>
      <c r="D7581"/>
    </row>
    <row r="7582" spans="2:4">
      <c r="B7582"/>
      <c r="D7582"/>
    </row>
    <row r="7583" spans="2:4">
      <c r="B7583"/>
      <c r="D7583"/>
    </row>
    <row r="7584" spans="2:4">
      <c r="B7584"/>
      <c r="D7584"/>
    </row>
    <row r="7585" spans="2:4">
      <c r="B7585"/>
      <c r="D7585"/>
    </row>
    <row r="7586" spans="2:4">
      <c r="B7586"/>
      <c r="D7586"/>
    </row>
    <row r="7587" spans="2:4">
      <c r="B7587"/>
      <c r="D7587"/>
    </row>
    <row r="7588" spans="2:4">
      <c r="B7588"/>
      <c r="D7588"/>
    </row>
    <row r="7589" spans="2:4">
      <c r="B7589"/>
      <c r="D7589"/>
    </row>
    <row r="7590" spans="2:4">
      <c r="B7590"/>
      <c r="D7590"/>
    </row>
    <row r="7591" spans="2:4">
      <c r="B7591"/>
      <c r="D7591"/>
    </row>
    <row r="7592" spans="2:4">
      <c r="B7592"/>
      <c r="D7592"/>
    </row>
    <row r="7593" spans="2:4">
      <c r="B7593"/>
      <c r="D7593"/>
    </row>
    <row r="7594" spans="2:4">
      <c r="B7594"/>
      <c r="D7594"/>
    </row>
    <row r="7595" spans="2:4">
      <c r="B7595"/>
      <c r="D7595"/>
    </row>
    <row r="7596" spans="2:4">
      <c r="B7596"/>
      <c r="D7596"/>
    </row>
    <row r="7597" spans="2:4">
      <c r="B7597"/>
      <c r="D7597"/>
    </row>
    <row r="7598" spans="2:4">
      <c r="B7598"/>
      <c r="D7598"/>
    </row>
    <row r="7599" spans="2:4">
      <c r="B7599"/>
      <c r="D7599"/>
    </row>
    <row r="7600" spans="2:4">
      <c r="B7600"/>
      <c r="D7600"/>
    </row>
    <row r="7601" spans="2:4">
      <c r="B7601"/>
      <c r="D7601"/>
    </row>
    <row r="7602" spans="2:4">
      <c r="B7602"/>
      <c r="D7602"/>
    </row>
    <row r="7603" spans="2:4">
      <c r="B7603"/>
      <c r="D7603"/>
    </row>
    <row r="7604" spans="2:4">
      <c r="B7604"/>
      <c r="D7604"/>
    </row>
    <row r="7605" spans="2:4">
      <c r="B7605"/>
      <c r="D7605"/>
    </row>
    <row r="7606" spans="2:4">
      <c r="B7606"/>
      <c r="D7606"/>
    </row>
    <row r="7607" spans="2:4">
      <c r="B7607"/>
      <c r="D7607"/>
    </row>
    <row r="7608" spans="2:4">
      <c r="B7608"/>
      <c r="D7608"/>
    </row>
    <row r="7609" spans="2:4">
      <c r="B7609"/>
      <c r="D7609"/>
    </row>
    <row r="7610" spans="2:4">
      <c r="B7610"/>
      <c r="D7610"/>
    </row>
    <row r="7611" spans="2:4">
      <c r="B7611"/>
      <c r="D7611"/>
    </row>
    <row r="7612" spans="2:4">
      <c r="B7612"/>
      <c r="D7612"/>
    </row>
    <row r="7613" spans="2:4">
      <c r="B7613"/>
      <c r="D7613"/>
    </row>
    <row r="7614" spans="2:4">
      <c r="B7614"/>
      <c r="D7614"/>
    </row>
    <row r="7615" spans="2:4">
      <c r="B7615"/>
      <c r="D7615"/>
    </row>
    <row r="7616" spans="2:4">
      <c r="B7616"/>
      <c r="D7616"/>
    </row>
    <row r="7617" spans="2:4">
      <c r="B7617"/>
      <c r="D7617"/>
    </row>
    <row r="7618" spans="2:4">
      <c r="B7618"/>
      <c r="D7618"/>
    </row>
    <row r="7619" spans="2:4">
      <c r="B7619"/>
      <c r="D7619"/>
    </row>
    <row r="7620" spans="2:4">
      <c r="B7620"/>
      <c r="D7620"/>
    </row>
    <row r="7621" spans="2:4">
      <c r="B7621"/>
      <c r="D7621"/>
    </row>
    <row r="7622" spans="2:4">
      <c r="B7622"/>
      <c r="D7622"/>
    </row>
    <row r="7623" spans="2:4">
      <c r="B7623"/>
      <c r="D7623"/>
    </row>
    <row r="7624" spans="2:4">
      <c r="B7624"/>
      <c r="D7624"/>
    </row>
    <row r="7625" spans="2:4">
      <c r="B7625"/>
      <c r="D7625"/>
    </row>
    <row r="7626" spans="2:4">
      <c r="B7626"/>
      <c r="D7626"/>
    </row>
    <row r="7627" spans="2:4">
      <c r="B7627"/>
      <c r="D7627"/>
    </row>
    <row r="7628" spans="2:4">
      <c r="B7628"/>
      <c r="D7628"/>
    </row>
    <row r="7629" spans="2:4">
      <c r="B7629"/>
      <c r="D7629"/>
    </row>
    <row r="7630" spans="2:4">
      <c r="B7630"/>
      <c r="D7630"/>
    </row>
    <row r="7631" spans="2:4">
      <c r="B7631"/>
      <c r="D7631"/>
    </row>
    <row r="7632" spans="2:4">
      <c r="B7632"/>
      <c r="D7632"/>
    </row>
    <row r="7633" spans="2:4">
      <c r="B7633"/>
      <c r="D7633"/>
    </row>
    <row r="7634" spans="2:4">
      <c r="B7634"/>
      <c r="D7634"/>
    </row>
    <row r="7635" spans="2:4">
      <c r="B7635"/>
      <c r="D7635"/>
    </row>
    <row r="7636" spans="2:4">
      <c r="B7636"/>
      <c r="D7636"/>
    </row>
    <row r="7637" spans="2:4">
      <c r="B7637"/>
      <c r="D7637"/>
    </row>
    <row r="7638" spans="2:4">
      <c r="B7638"/>
      <c r="D7638"/>
    </row>
    <row r="7639" spans="2:4">
      <c r="B7639"/>
      <c r="D7639"/>
    </row>
    <row r="7640" spans="2:4">
      <c r="B7640"/>
      <c r="D7640"/>
    </row>
    <row r="7641" spans="2:4">
      <c r="B7641"/>
      <c r="D7641"/>
    </row>
    <row r="7642" spans="2:4">
      <c r="B7642"/>
      <c r="D7642"/>
    </row>
    <row r="7643" spans="2:4">
      <c r="B7643"/>
      <c r="D7643"/>
    </row>
    <row r="7644" spans="2:4">
      <c r="B7644"/>
      <c r="D7644"/>
    </row>
    <row r="7645" spans="2:4">
      <c r="B7645"/>
      <c r="D7645"/>
    </row>
    <row r="7646" spans="2:4">
      <c r="B7646"/>
      <c r="D7646"/>
    </row>
    <row r="7647" spans="2:4">
      <c r="B7647"/>
      <c r="D7647"/>
    </row>
    <row r="7648" spans="2:4">
      <c r="B7648"/>
      <c r="D7648"/>
    </row>
    <row r="7649" spans="2:4">
      <c r="B7649"/>
      <c r="D7649"/>
    </row>
    <row r="7650" spans="2:4">
      <c r="B7650"/>
      <c r="D7650"/>
    </row>
    <row r="7651" spans="2:4">
      <c r="B7651"/>
      <c r="D7651"/>
    </row>
    <row r="7652" spans="2:4">
      <c r="B7652"/>
      <c r="D7652"/>
    </row>
    <row r="7653" spans="2:4">
      <c r="B7653"/>
      <c r="D7653"/>
    </row>
    <row r="7654" spans="2:4">
      <c r="B7654"/>
      <c r="D7654"/>
    </row>
    <row r="7655" spans="2:4">
      <c r="B7655"/>
      <c r="D7655"/>
    </row>
    <row r="7656" spans="2:4">
      <c r="B7656"/>
      <c r="D7656"/>
    </row>
    <row r="7657" spans="2:4">
      <c r="B7657"/>
      <c r="D7657"/>
    </row>
    <row r="7658" spans="2:4">
      <c r="B7658"/>
      <c r="D7658"/>
    </row>
    <row r="7659" spans="2:4">
      <c r="B7659"/>
      <c r="D7659"/>
    </row>
    <row r="7660" spans="2:4">
      <c r="B7660"/>
      <c r="D7660"/>
    </row>
    <row r="7661" spans="2:4">
      <c r="B7661"/>
      <c r="D7661"/>
    </row>
    <row r="7662" spans="2:4">
      <c r="B7662"/>
      <c r="D7662"/>
    </row>
    <row r="7663" spans="2:4">
      <c r="B7663"/>
      <c r="D7663"/>
    </row>
    <row r="7664" spans="2:4">
      <c r="B7664"/>
      <c r="D7664"/>
    </row>
    <row r="7665" spans="2:4">
      <c r="B7665"/>
      <c r="D7665"/>
    </row>
    <row r="7666" spans="2:4">
      <c r="B7666"/>
      <c r="D7666"/>
    </row>
    <row r="7667" spans="2:4">
      <c r="B7667"/>
      <c r="D7667"/>
    </row>
    <row r="7668" spans="2:4">
      <c r="B7668"/>
      <c r="D7668"/>
    </row>
    <row r="7669" spans="2:4">
      <c r="B7669"/>
      <c r="D7669"/>
    </row>
    <row r="7670" spans="2:4">
      <c r="B7670"/>
      <c r="D7670"/>
    </row>
    <row r="7671" spans="2:4">
      <c r="B7671"/>
      <c r="D7671"/>
    </row>
    <row r="7672" spans="2:4">
      <c r="B7672"/>
      <c r="D7672"/>
    </row>
    <row r="7673" spans="2:4">
      <c r="B7673"/>
      <c r="D7673"/>
    </row>
    <row r="7674" spans="2:4">
      <c r="B7674"/>
      <c r="D7674"/>
    </row>
    <row r="7675" spans="2:4">
      <c r="B7675"/>
      <c r="D7675"/>
    </row>
    <row r="7676" spans="2:4">
      <c r="B7676"/>
      <c r="D7676"/>
    </row>
    <row r="7677" spans="2:4">
      <c r="B7677"/>
      <c r="D7677"/>
    </row>
    <row r="7678" spans="2:4">
      <c r="B7678"/>
      <c r="D7678"/>
    </row>
    <row r="7679" spans="2:4">
      <c r="B7679"/>
      <c r="D7679"/>
    </row>
    <row r="7680" spans="2:4">
      <c r="B7680"/>
      <c r="D7680"/>
    </row>
    <row r="7681" spans="2:4">
      <c r="B7681"/>
      <c r="D7681"/>
    </row>
    <row r="7682" spans="2:4">
      <c r="B7682"/>
      <c r="D7682"/>
    </row>
    <row r="7683" spans="2:4">
      <c r="B7683"/>
      <c r="D7683"/>
    </row>
    <row r="7684" spans="2:4">
      <c r="B7684"/>
      <c r="D7684"/>
    </row>
    <row r="7685" spans="2:4">
      <c r="B7685"/>
      <c r="D7685"/>
    </row>
    <row r="7686" spans="2:4">
      <c r="B7686"/>
      <c r="D7686"/>
    </row>
    <row r="7687" spans="2:4">
      <c r="B7687"/>
      <c r="D7687"/>
    </row>
    <row r="7688" spans="2:4">
      <c r="B7688"/>
      <c r="D7688"/>
    </row>
    <row r="7689" spans="2:4">
      <c r="B7689"/>
      <c r="D7689"/>
    </row>
    <row r="7690" spans="2:4">
      <c r="B7690"/>
      <c r="D7690"/>
    </row>
    <row r="7691" spans="2:4">
      <c r="B7691"/>
      <c r="D7691"/>
    </row>
    <row r="7692" spans="2:4">
      <c r="B7692"/>
      <c r="D7692"/>
    </row>
    <row r="7693" spans="2:4">
      <c r="B7693"/>
      <c r="D7693"/>
    </row>
    <row r="7694" spans="2:4">
      <c r="B7694"/>
      <c r="D7694"/>
    </row>
    <row r="7695" spans="2:4">
      <c r="B7695"/>
      <c r="D7695"/>
    </row>
    <row r="7696" spans="2:4">
      <c r="B7696"/>
      <c r="D7696"/>
    </row>
    <row r="7697" spans="2:4">
      <c r="B7697"/>
      <c r="D7697"/>
    </row>
    <row r="7698" spans="2:4">
      <c r="B7698"/>
      <c r="D7698"/>
    </row>
    <row r="7699" spans="2:4">
      <c r="B7699"/>
      <c r="D7699"/>
    </row>
    <row r="7700" spans="2:4">
      <c r="B7700"/>
      <c r="D7700"/>
    </row>
    <row r="7701" spans="2:4">
      <c r="B7701"/>
      <c r="D7701"/>
    </row>
    <row r="7702" spans="2:4">
      <c r="B7702"/>
      <c r="D7702"/>
    </row>
    <row r="7703" spans="2:4">
      <c r="B7703"/>
      <c r="D7703"/>
    </row>
    <row r="7704" spans="2:4">
      <c r="B7704"/>
      <c r="D7704"/>
    </row>
    <row r="7705" spans="2:4">
      <c r="B7705"/>
      <c r="D7705"/>
    </row>
    <row r="7706" spans="2:4">
      <c r="B7706"/>
      <c r="D7706"/>
    </row>
    <row r="7707" spans="2:4">
      <c r="B7707"/>
      <c r="D7707"/>
    </row>
    <row r="7708" spans="2:4">
      <c r="B7708"/>
      <c r="D7708"/>
    </row>
    <row r="7709" spans="2:4">
      <c r="B7709"/>
      <c r="D7709"/>
    </row>
    <row r="7710" spans="2:4">
      <c r="B7710"/>
      <c r="D7710"/>
    </row>
    <row r="7711" spans="2:4">
      <c r="B7711"/>
      <c r="D7711"/>
    </row>
    <row r="7712" spans="2:4">
      <c r="B7712"/>
      <c r="D7712"/>
    </row>
    <row r="7713" spans="2:4">
      <c r="B7713"/>
      <c r="D7713"/>
    </row>
    <row r="7714" spans="2:4">
      <c r="B7714"/>
      <c r="D7714"/>
    </row>
    <row r="7715" spans="2:4">
      <c r="B7715"/>
      <c r="D7715"/>
    </row>
    <row r="7716" spans="2:4">
      <c r="B7716"/>
      <c r="D7716"/>
    </row>
    <row r="7717" spans="2:4">
      <c r="B7717"/>
      <c r="D7717"/>
    </row>
    <row r="7718" spans="2:4">
      <c r="B7718"/>
      <c r="D7718"/>
    </row>
    <row r="7719" spans="2:4">
      <c r="B7719"/>
      <c r="D7719"/>
    </row>
    <row r="7720" spans="2:4">
      <c r="B7720"/>
      <c r="D7720"/>
    </row>
    <row r="7721" spans="2:4">
      <c r="B7721"/>
      <c r="D7721"/>
    </row>
    <row r="7722" spans="2:4">
      <c r="B7722"/>
      <c r="D7722"/>
    </row>
    <row r="7723" spans="2:4">
      <c r="B7723"/>
      <c r="D7723"/>
    </row>
    <row r="7724" spans="2:4">
      <c r="B7724"/>
      <c r="D7724"/>
    </row>
    <row r="7725" spans="2:4">
      <c r="B7725"/>
      <c r="D7725"/>
    </row>
    <row r="7726" spans="2:4">
      <c r="B7726"/>
      <c r="D7726"/>
    </row>
    <row r="7727" spans="2:4">
      <c r="B7727"/>
      <c r="D7727"/>
    </row>
    <row r="7728" spans="2:4">
      <c r="B7728"/>
      <c r="D7728"/>
    </row>
    <row r="7729" spans="2:4">
      <c r="B7729"/>
      <c r="D7729"/>
    </row>
    <row r="7730" spans="2:4">
      <c r="B7730"/>
      <c r="D7730"/>
    </row>
    <row r="7731" spans="2:4">
      <c r="B7731"/>
      <c r="D7731"/>
    </row>
    <row r="7732" spans="2:4">
      <c r="B7732"/>
      <c r="D7732"/>
    </row>
    <row r="7733" spans="2:4">
      <c r="B7733"/>
      <c r="D7733"/>
    </row>
    <row r="7734" spans="2:4">
      <c r="B7734"/>
      <c r="D7734"/>
    </row>
    <row r="7735" spans="2:4">
      <c r="B7735"/>
      <c r="D7735"/>
    </row>
    <row r="7736" spans="2:4">
      <c r="B7736"/>
      <c r="D7736"/>
    </row>
    <row r="7737" spans="2:4">
      <c r="B7737"/>
      <c r="D7737"/>
    </row>
    <row r="7738" spans="2:4">
      <c r="B7738"/>
      <c r="D7738"/>
    </row>
    <row r="7739" spans="2:4">
      <c r="B7739"/>
      <c r="D7739"/>
    </row>
    <row r="7740" spans="2:4">
      <c r="B7740"/>
      <c r="D7740"/>
    </row>
    <row r="7741" spans="2:4">
      <c r="B7741"/>
      <c r="D7741"/>
    </row>
    <row r="7742" spans="2:4">
      <c r="B7742"/>
      <c r="D7742"/>
    </row>
    <row r="7743" spans="2:4">
      <c r="B7743"/>
      <c r="D7743"/>
    </row>
    <row r="7744" spans="2:4">
      <c r="B7744"/>
      <c r="D7744"/>
    </row>
    <row r="7745" spans="2:4">
      <c r="B7745"/>
      <c r="D7745"/>
    </row>
    <row r="7746" spans="2:4">
      <c r="B7746"/>
      <c r="D7746"/>
    </row>
    <row r="7747" spans="2:4">
      <c r="B7747"/>
      <c r="D7747"/>
    </row>
    <row r="7748" spans="2:4">
      <c r="B7748"/>
      <c r="D7748"/>
    </row>
    <row r="7749" spans="2:4">
      <c r="B7749"/>
      <c r="D7749"/>
    </row>
    <row r="7750" spans="2:4">
      <c r="B7750"/>
      <c r="D7750"/>
    </row>
    <row r="7751" spans="2:4">
      <c r="B7751"/>
      <c r="D7751"/>
    </row>
    <row r="7752" spans="2:4">
      <c r="B7752"/>
      <c r="D7752"/>
    </row>
    <row r="7753" spans="2:4">
      <c r="B7753"/>
      <c r="D7753"/>
    </row>
    <row r="7754" spans="2:4">
      <c r="B7754"/>
      <c r="D7754"/>
    </row>
    <row r="7755" spans="2:4">
      <c r="B7755"/>
      <c r="D7755"/>
    </row>
    <row r="7756" spans="2:4">
      <c r="B7756"/>
      <c r="D7756"/>
    </row>
    <row r="7757" spans="2:4">
      <c r="B7757"/>
      <c r="D7757"/>
    </row>
    <row r="7758" spans="2:4">
      <c r="B7758"/>
      <c r="D7758"/>
    </row>
    <row r="7759" spans="2:4">
      <c r="B7759"/>
      <c r="D7759"/>
    </row>
    <row r="7760" spans="2:4">
      <c r="B7760"/>
      <c r="D7760"/>
    </row>
    <row r="7761" spans="2:4">
      <c r="B7761"/>
      <c r="D7761"/>
    </row>
    <row r="7762" spans="2:4">
      <c r="B7762"/>
      <c r="D7762"/>
    </row>
    <row r="7763" spans="2:4">
      <c r="B7763"/>
      <c r="D7763"/>
    </row>
    <row r="7764" spans="2:4">
      <c r="B7764"/>
      <c r="D7764"/>
    </row>
    <row r="7765" spans="2:4">
      <c r="B7765"/>
      <c r="D7765"/>
    </row>
    <row r="7766" spans="2:4">
      <c r="B7766"/>
      <c r="D7766"/>
    </row>
    <row r="7767" spans="2:4">
      <c r="B7767"/>
      <c r="D7767"/>
    </row>
    <row r="7768" spans="2:4">
      <c r="B7768"/>
      <c r="D7768"/>
    </row>
    <row r="7769" spans="2:4">
      <c r="B7769"/>
      <c r="D7769"/>
    </row>
    <row r="7770" spans="2:4">
      <c r="B7770"/>
      <c r="D7770"/>
    </row>
    <row r="7771" spans="2:4">
      <c r="B7771"/>
      <c r="D7771"/>
    </row>
    <row r="7772" spans="2:4">
      <c r="B7772"/>
      <c r="D7772"/>
    </row>
    <row r="7773" spans="2:4">
      <c r="B7773"/>
      <c r="D7773"/>
    </row>
    <row r="7774" spans="2:4">
      <c r="B7774"/>
      <c r="D7774"/>
    </row>
    <row r="7775" spans="2:4">
      <c r="B7775"/>
      <c r="D7775"/>
    </row>
    <row r="7776" spans="2:4">
      <c r="B7776"/>
      <c r="D7776"/>
    </row>
    <row r="7777" spans="2:4">
      <c r="B7777"/>
      <c r="D7777"/>
    </row>
    <row r="7778" spans="2:4">
      <c r="B7778"/>
      <c r="D7778"/>
    </row>
    <row r="7779" spans="2:4">
      <c r="B7779"/>
      <c r="D7779"/>
    </row>
    <row r="7780" spans="2:4">
      <c r="B7780"/>
      <c r="D7780"/>
    </row>
    <row r="7781" spans="2:4">
      <c r="B7781"/>
      <c r="D7781"/>
    </row>
    <row r="7782" spans="2:4">
      <c r="B7782"/>
      <c r="D7782"/>
    </row>
    <row r="7783" spans="2:4">
      <c r="B7783"/>
      <c r="D7783"/>
    </row>
    <row r="7784" spans="2:4">
      <c r="B7784"/>
      <c r="D7784"/>
    </row>
    <row r="7785" spans="2:4">
      <c r="B7785"/>
      <c r="D7785"/>
    </row>
    <row r="7786" spans="2:4">
      <c r="B7786"/>
      <c r="D7786"/>
    </row>
    <row r="7787" spans="2:4">
      <c r="B7787"/>
      <c r="D7787"/>
    </row>
    <row r="7788" spans="2:4">
      <c r="B7788"/>
      <c r="D7788"/>
    </row>
    <row r="7789" spans="2:4">
      <c r="B7789"/>
      <c r="D7789"/>
    </row>
    <row r="7790" spans="2:4">
      <c r="B7790"/>
      <c r="D7790"/>
    </row>
    <row r="7791" spans="2:4">
      <c r="B7791"/>
      <c r="D7791"/>
    </row>
    <row r="7792" spans="2:4">
      <c r="B7792"/>
      <c r="D7792"/>
    </row>
    <row r="7793" spans="2:4">
      <c r="B7793"/>
      <c r="D7793"/>
    </row>
    <row r="7794" spans="2:4">
      <c r="B7794"/>
      <c r="D7794"/>
    </row>
    <row r="7795" spans="2:4">
      <c r="B7795"/>
      <c r="D7795"/>
    </row>
    <row r="7796" spans="2:4">
      <c r="B7796"/>
      <c r="D7796"/>
    </row>
    <row r="7797" spans="2:4">
      <c r="B7797"/>
      <c r="D7797"/>
    </row>
    <row r="7798" spans="2:4">
      <c r="B7798"/>
      <c r="D7798"/>
    </row>
    <row r="7799" spans="2:4">
      <c r="B7799"/>
      <c r="D7799"/>
    </row>
    <row r="7800" spans="2:4">
      <c r="B7800"/>
      <c r="D7800"/>
    </row>
    <row r="7801" spans="2:4">
      <c r="B7801"/>
      <c r="D7801"/>
    </row>
    <row r="7802" spans="2:4">
      <c r="B7802"/>
      <c r="D7802"/>
    </row>
    <row r="7803" spans="2:4">
      <c r="B7803"/>
      <c r="D7803"/>
    </row>
    <row r="7804" spans="2:4">
      <c r="B7804"/>
      <c r="D7804"/>
    </row>
    <row r="7805" spans="2:4">
      <c r="B7805"/>
      <c r="D7805"/>
    </row>
    <row r="7806" spans="2:4">
      <c r="B7806"/>
      <c r="D7806"/>
    </row>
    <row r="7807" spans="2:4">
      <c r="B7807"/>
      <c r="D7807"/>
    </row>
    <row r="7808" spans="2:4">
      <c r="B7808"/>
      <c r="D7808"/>
    </row>
    <row r="7809" spans="2:4">
      <c r="B7809"/>
      <c r="D7809"/>
    </row>
    <row r="7810" spans="2:4">
      <c r="B7810"/>
      <c r="D7810"/>
    </row>
    <row r="7811" spans="2:4">
      <c r="B7811"/>
      <c r="D7811"/>
    </row>
    <row r="7812" spans="2:4">
      <c r="B7812"/>
      <c r="D7812"/>
    </row>
    <row r="7813" spans="2:4">
      <c r="B7813"/>
      <c r="D7813"/>
    </row>
    <row r="7814" spans="2:4">
      <c r="B7814"/>
      <c r="D7814"/>
    </row>
    <row r="7815" spans="2:4">
      <c r="B7815"/>
      <c r="D7815"/>
    </row>
    <row r="7816" spans="2:4">
      <c r="B7816"/>
      <c r="D7816"/>
    </row>
    <row r="7817" spans="2:4">
      <c r="B7817"/>
      <c r="D7817"/>
    </row>
    <row r="7818" spans="2:4">
      <c r="B7818"/>
      <c r="D7818"/>
    </row>
    <row r="7819" spans="2:4">
      <c r="B7819"/>
      <c r="D7819"/>
    </row>
    <row r="7820" spans="2:4">
      <c r="B7820"/>
      <c r="D7820"/>
    </row>
    <row r="7821" spans="2:4">
      <c r="B7821"/>
      <c r="D7821"/>
    </row>
    <row r="7822" spans="2:4">
      <c r="B7822"/>
      <c r="D7822"/>
    </row>
    <row r="7823" spans="2:4">
      <c r="B7823"/>
      <c r="D7823"/>
    </row>
    <row r="7824" spans="2:4">
      <c r="B7824"/>
      <c r="D7824"/>
    </row>
    <row r="7825" spans="2:4">
      <c r="B7825"/>
      <c r="D7825"/>
    </row>
    <row r="7826" spans="2:4">
      <c r="B7826"/>
      <c r="D7826"/>
    </row>
    <row r="7827" spans="2:4">
      <c r="B7827"/>
      <c r="D7827"/>
    </row>
    <row r="7828" spans="2:4">
      <c r="B7828"/>
      <c r="D7828"/>
    </row>
    <row r="7829" spans="2:4">
      <c r="B7829"/>
      <c r="D7829"/>
    </row>
    <row r="7830" spans="2:4">
      <c r="B7830"/>
      <c r="D7830"/>
    </row>
    <row r="7831" spans="2:4">
      <c r="B7831"/>
      <c r="D7831"/>
    </row>
    <row r="7832" spans="2:4">
      <c r="B7832"/>
      <c r="D7832"/>
    </row>
    <row r="7833" spans="2:4">
      <c r="B7833"/>
      <c r="D7833"/>
    </row>
    <row r="7834" spans="2:4">
      <c r="B7834"/>
      <c r="D7834"/>
    </row>
    <row r="7835" spans="2:4">
      <c r="B7835"/>
      <c r="D7835"/>
    </row>
    <row r="7836" spans="2:4">
      <c r="B7836"/>
      <c r="D7836"/>
    </row>
    <row r="7837" spans="2:4">
      <c r="B7837"/>
      <c r="D7837"/>
    </row>
    <row r="7838" spans="2:4">
      <c r="B7838"/>
      <c r="D7838"/>
    </row>
    <row r="7839" spans="2:4">
      <c r="B7839"/>
      <c r="D7839"/>
    </row>
    <row r="7840" spans="2:4">
      <c r="B7840"/>
      <c r="D7840"/>
    </row>
    <row r="7841" spans="2:4">
      <c r="B7841"/>
      <c r="D7841"/>
    </row>
    <row r="7842" spans="2:4">
      <c r="B7842"/>
      <c r="D7842"/>
    </row>
    <row r="7843" spans="2:4">
      <c r="B7843"/>
      <c r="D7843"/>
    </row>
    <row r="7844" spans="2:4">
      <c r="B7844"/>
      <c r="D7844"/>
    </row>
    <row r="7845" spans="2:4">
      <c r="B7845"/>
      <c r="D7845"/>
    </row>
    <row r="7846" spans="2:4">
      <c r="B7846"/>
      <c r="D7846"/>
    </row>
    <row r="7847" spans="2:4">
      <c r="B7847"/>
      <c r="D7847"/>
    </row>
    <row r="7848" spans="2:4">
      <c r="B7848"/>
      <c r="D7848"/>
    </row>
    <row r="7849" spans="2:4">
      <c r="B7849"/>
      <c r="D7849"/>
    </row>
    <row r="7850" spans="2:4">
      <c r="B7850"/>
      <c r="D7850"/>
    </row>
    <row r="7851" spans="2:4">
      <c r="B7851"/>
      <c r="D7851"/>
    </row>
    <row r="7852" spans="2:4">
      <c r="B7852"/>
      <c r="D7852"/>
    </row>
    <row r="7853" spans="2:4">
      <c r="B7853"/>
      <c r="D7853"/>
    </row>
    <row r="7854" spans="2:4">
      <c r="B7854"/>
      <c r="D7854"/>
    </row>
    <row r="7855" spans="2:4">
      <c r="B7855"/>
      <c r="D7855"/>
    </row>
    <row r="7856" spans="2:4">
      <c r="B7856"/>
      <c r="D7856"/>
    </row>
    <row r="7857" spans="2:4">
      <c r="B7857"/>
      <c r="D7857"/>
    </row>
    <row r="7858" spans="2:4">
      <c r="B7858"/>
      <c r="D7858"/>
    </row>
    <row r="7859" spans="2:4">
      <c r="B7859"/>
      <c r="D7859"/>
    </row>
    <row r="7860" spans="2:4">
      <c r="B7860"/>
      <c r="D7860"/>
    </row>
    <row r="7861" spans="2:4">
      <c r="B7861"/>
      <c r="D7861"/>
    </row>
    <row r="7862" spans="2:4">
      <c r="B7862"/>
      <c r="D7862"/>
    </row>
    <row r="7863" spans="2:4">
      <c r="B7863"/>
      <c r="D7863"/>
    </row>
    <row r="7864" spans="2:4">
      <c r="B7864"/>
      <c r="D7864"/>
    </row>
    <row r="7865" spans="2:4">
      <c r="B7865"/>
      <c r="D7865"/>
    </row>
    <row r="7866" spans="2:4">
      <c r="B7866"/>
      <c r="D7866"/>
    </row>
    <row r="7867" spans="2:4">
      <c r="B7867"/>
      <c r="D7867"/>
    </row>
    <row r="7868" spans="2:4">
      <c r="B7868"/>
      <c r="D7868"/>
    </row>
    <row r="7869" spans="2:4">
      <c r="B7869"/>
      <c r="D7869"/>
    </row>
    <row r="7870" spans="2:4">
      <c r="B7870"/>
      <c r="D7870"/>
    </row>
    <row r="7871" spans="2:4">
      <c r="B7871"/>
      <c r="D7871"/>
    </row>
    <row r="7872" spans="2:4">
      <c r="B7872"/>
      <c r="D7872"/>
    </row>
    <row r="7873" spans="2:4">
      <c r="B7873"/>
      <c r="D7873"/>
    </row>
    <row r="7874" spans="2:4">
      <c r="B7874"/>
      <c r="D7874"/>
    </row>
    <row r="7875" spans="2:4">
      <c r="B7875"/>
      <c r="D7875"/>
    </row>
    <row r="7876" spans="2:4">
      <c r="B7876"/>
      <c r="D7876"/>
    </row>
    <row r="7877" spans="2:4">
      <c r="B7877"/>
      <c r="D7877"/>
    </row>
    <row r="7878" spans="2:4">
      <c r="B7878"/>
      <c r="D7878"/>
    </row>
    <row r="7879" spans="2:4">
      <c r="B7879"/>
      <c r="D7879"/>
    </row>
    <row r="7880" spans="2:4">
      <c r="B7880"/>
      <c r="D7880"/>
    </row>
    <row r="7881" spans="2:4">
      <c r="B7881"/>
      <c r="D7881"/>
    </row>
    <row r="7882" spans="2:4">
      <c r="B7882"/>
      <c r="D7882"/>
    </row>
    <row r="7883" spans="2:4">
      <c r="B7883"/>
      <c r="D7883"/>
    </row>
    <row r="7884" spans="2:4">
      <c r="B7884"/>
      <c r="D7884"/>
    </row>
    <row r="7885" spans="2:4">
      <c r="B7885"/>
      <c r="D7885"/>
    </row>
    <row r="7886" spans="2:4">
      <c r="B7886"/>
      <c r="D7886"/>
    </row>
    <row r="7887" spans="2:4">
      <c r="B7887"/>
      <c r="D7887"/>
    </row>
    <row r="7888" spans="2:4">
      <c r="B7888"/>
      <c r="D7888"/>
    </row>
    <row r="7889" spans="2:4">
      <c r="B7889"/>
      <c r="D7889"/>
    </row>
    <row r="7890" spans="2:4">
      <c r="B7890"/>
      <c r="D7890"/>
    </row>
    <row r="7891" spans="2:4">
      <c r="B7891"/>
      <c r="D7891"/>
    </row>
    <row r="7892" spans="2:4">
      <c r="B7892"/>
      <c r="D7892"/>
    </row>
    <row r="7893" spans="2:4">
      <c r="B7893"/>
      <c r="D7893"/>
    </row>
    <row r="7894" spans="2:4">
      <c r="B7894"/>
      <c r="D7894"/>
    </row>
    <row r="7895" spans="2:4">
      <c r="B7895"/>
      <c r="D7895"/>
    </row>
    <row r="7896" spans="2:4">
      <c r="B7896"/>
      <c r="D7896"/>
    </row>
    <row r="7897" spans="2:4">
      <c r="B7897"/>
      <c r="D7897"/>
    </row>
    <row r="7898" spans="2:4">
      <c r="B7898"/>
      <c r="D7898"/>
    </row>
    <row r="7899" spans="2:4">
      <c r="B7899"/>
      <c r="D7899"/>
    </row>
    <row r="7900" spans="2:4">
      <c r="B7900"/>
      <c r="D7900"/>
    </row>
    <row r="7901" spans="2:4">
      <c r="B7901"/>
      <c r="D7901"/>
    </row>
    <row r="7902" spans="2:4">
      <c r="B7902"/>
      <c r="D7902"/>
    </row>
    <row r="7903" spans="2:4">
      <c r="B7903"/>
      <c r="D7903"/>
    </row>
    <row r="7904" spans="2:4">
      <c r="B7904"/>
      <c r="D7904"/>
    </row>
    <row r="7905" spans="2:4">
      <c r="B7905"/>
      <c r="D7905"/>
    </row>
    <row r="7906" spans="2:4">
      <c r="B7906"/>
      <c r="D7906"/>
    </row>
    <row r="7907" spans="2:4">
      <c r="B7907"/>
      <c r="D7907"/>
    </row>
    <row r="7908" spans="2:4">
      <c r="B7908"/>
      <c r="D7908"/>
    </row>
    <row r="7909" spans="2:4">
      <c r="B7909"/>
      <c r="D7909"/>
    </row>
    <row r="7910" spans="2:4">
      <c r="B7910"/>
      <c r="D7910"/>
    </row>
    <row r="7911" spans="2:4">
      <c r="B7911"/>
      <c r="D7911"/>
    </row>
    <row r="7912" spans="2:4">
      <c r="B7912"/>
      <c r="D7912"/>
    </row>
    <row r="7913" spans="2:4">
      <c r="B7913"/>
      <c r="D7913"/>
    </row>
    <row r="7914" spans="2:4">
      <c r="B7914"/>
      <c r="D7914"/>
    </row>
    <row r="7915" spans="2:4">
      <c r="B7915"/>
      <c r="D7915"/>
    </row>
    <row r="7916" spans="2:4">
      <c r="B7916"/>
      <c r="D7916"/>
    </row>
    <row r="7917" spans="2:4">
      <c r="B7917"/>
      <c r="D7917"/>
    </row>
    <row r="7918" spans="2:4">
      <c r="B7918"/>
      <c r="D7918"/>
    </row>
    <row r="7919" spans="2:4">
      <c r="B7919"/>
      <c r="D7919"/>
    </row>
    <row r="7920" spans="2:4">
      <c r="B7920"/>
      <c r="D7920"/>
    </row>
    <row r="7921" spans="2:4">
      <c r="B7921"/>
      <c r="D7921"/>
    </row>
    <row r="7922" spans="2:4">
      <c r="B7922"/>
      <c r="D7922"/>
    </row>
    <row r="7923" spans="2:4">
      <c r="B7923"/>
      <c r="D7923"/>
    </row>
    <row r="7924" spans="2:4">
      <c r="B7924"/>
      <c r="D7924"/>
    </row>
    <row r="7925" spans="2:4">
      <c r="B7925"/>
      <c r="D7925"/>
    </row>
    <row r="7926" spans="2:4">
      <c r="B7926"/>
      <c r="D7926"/>
    </row>
    <row r="7927" spans="2:4">
      <c r="B7927"/>
      <c r="D7927"/>
    </row>
    <row r="7928" spans="2:4">
      <c r="B7928"/>
      <c r="D7928"/>
    </row>
    <row r="7929" spans="2:4">
      <c r="B7929"/>
      <c r="D7929"/>
    </row>
    <row r="7930" spans="2:4">
      <c r="B7930"/>
      <c r="D7930"/>
    </row>
    <row r="7931" spans="2:4">
      <c r="B7931"/>
      <c r="D7931"/>
    </row>
    <row r="7932" spans="2:4">
      <c r="B7932"/>
      <c r="D7932"/>
    </row>
    <row r="7933" spans="2:4">
      <c r="B7933"/>
      <c r="D7933"/>
    </row>
    <row r="7934" spans="2:4">
      <c r="B7934"/>
      <c r="D7934"/>
    </row>
    <row r="7935" spans="2:4">
      <c r="B7935"/>
      <c r="D7935"/>
    </row>
    <row r="7936" spans="2:4">
      <c r="B7936"/>
      <c r="D7936"/>
    </row>
    <row r="7937" spans="2:4">
      <c r="B7937"/>
      <c r="D7937"/>
    </row>
    <row r="7938" spans="2:4">
      <c r="B7938"/>
      <c r="D7938"/>
    </row>
    <row r="7939" spans="2:4">
      <c r="B7939"/>
      <c r="D7939"/>
    </row>
    <row r="7940" spans="2:4">
      <c r="B7940"/>
      <c r="D7940"/>
    </row>
    <row r="7941" spans="2:4">
      <c r="B7941"/>
      <c r="D7941"/>
    </row>
    <row r="7942" spans="2:4">
      <c r="B7942"/>
      <c r="D7942"/>
    </row>
    <row r="7943" spans="2:4">
      <c r="B7943"/>
      <c r="D7943"/>
    </row>
    <row r="7944" spans="2:4">
      <c r="B7944"/>
      <c r="D7944"/>
    </row>
    <row r="7945" spans="2:4">
      <c r="B7945"/>
      <c r="D7945"/>
    </row>
    <row r="7946" spans="2:4">
      <c r="B7946"/>
      <c r="D7946"/>
    </row>
    <row r="7947" spans="2:4">
      <c r="B7947"/>
      <c r="D7947"/>
    </row>
    <row r="7948" spans="2:4">
      <c r="B7948"/>
      <c r="D7948"/>
    </row>
    <row r="7949" spans="2:4">
      <c r="B7949"/>
      <c r="D7949"/>
    </row>
    <row r="7950" spans="2:4">
      <c r="B7950"/>
      <c r="D7950"/>
    </row>
    <row r="7951" spans="2:4">
      <c r="B7951"/>
      <c r="D7951"/>
    </row>
    <row r="7952" spans="2:4">
      <c r="B7952"/>
      <c r="D7952"/>
    </row>
    <row r="7953" spans="2:4">
      <c r="B7953"/>
      <c r="D7953"/>
    </row>
    <row r="7954" spans="2:4">
      <c r="B7954"/>
      <c r="D7954"/>
    </row>
    <row r="7955" spans="2:4">
      <c r="B7955"/>
      <c r="D7955"/>
    </row>
    <row r="7956" spans="2:4">
      <c r="B7956"/>
      <c r="D7956"/>
    </row>
    <row r="7957" spans="2:4">
      <c r="B7957"/>
      <c r="D7957"/>
    </row>
    <row r="7958" spans="2:4">
      <c r="B7958"/>
      <c r="D7958"/>
    </row>
    <row r="7959" spans="2:4">
      <c r="B7959"/>
      <c r="D7959"/>
    </row>
    <row r="7960" spans="2:4">
      <c r="B7960"/>
      <c r="D7960"/>
    </row>
    <row r="7961" spans="2:4">
      <c r="B7961"/>
      <c r="D7961"/>
    </row>
    <row r="7962" spans="2:4">
      <c r="B7962"/>
      <c r="D7962"/>
    </row>
    <row r="7963" spans="2:4">
      <c r="B7963"/>
      <c r="D7963"/>
    </row>
    <row r="7964" spans="2:4">
      <c r="B7964"/>
      <c r="D7964"/>
    </row>
    <row r="7965" spans="2:4">
      <c r="B7965"/>
      <c r="D7965"/>
    </row>
    <row r="7966" spans="2:4">
      <c r="B7966"/>
      <c r="D7966"/>
    </row>
    <row r="7967" spans="2:4">
      <c r="B7967"/>
      <c r="D7967"/>
    </row>
    <row r="7968" spans="2:4">
      <c r="B7968"/>
      <c r="D7968"/>
    </row>
    <row r="7969" spans="2:4">
      <c r="B7969"/>
      <c r="D7969"/>
    </row>
    <row r="7970" spans="2:4">
      <c r="B7970"/>
      <c r="D7970"/>
    </row>
    <row r="7971" spans="2:4">
      <c r="B7971"/>
      <c r="D7971"/>
    </row>
    <row r="7972" spans="2:4">
      <c r="B7972"/>
      <c r="D7972"/>
    </row>
    <row r="7973" spans="2:4">
      <c r="B7973"/>
      <c r="D7973"/>
    </row>
    <row r="7974" spans="2:4">
      <c r="B7974"/>
      <c r="D7974"/>
    </row>
    <row r="7975" spans="2:4">
      <c r="B7975"/>
      <c r="D7975"/>
    </row>
    <row r="7976" spans="2:4">
      <c r="B7976"/>
      <c r="D7976"/>
    </row>
    <row r="7977" spans="2:4">
      <c r="B7977"/>
      <c r="D7977"/>
    </row>
    <row r="7978" spans="2:4">
      <c r="B7978"/>
      <c r="D7978"/>
    </row>
    <row r="7979" spans="2:4">
      <c r="B7979"/>
      <c r="D7979"/>
    </row>
    <row r="7980" spans="2:4">
      <c r="B7980"/>
      <c r="D7980"/>
    </row>
    <row r="7981" spans="2:4">
      <c r="B7981"/>
      <c r="D7981"/>
    </row>
    <row r="7982" spans="2:4">
      <c r="B7982"/>
      <c r="D7982"/>
    </row>
    <row r="7983" spans="2:4">
      <c r="B7983"/>
      <c r="D7983"/>
    </row>
    <row r="7984" spans="2:4">
      <c r="B7984"/>
      <c r="D7984"/>
    </row>
    <row r="7985" spans="2:4">
      <c r="B7985"/>
      <c r="D7985"/>
    </row>
    <row r="7986" spans="2:4">
      <c r="B7986"/>
      <c r="D7986"/>
    </row>
    <row r="7987" spans="2:4">
      <c r="B7987"/>
      <c r="D7987"/>
    </row>
    <row r="7988" spans="2:4">
      <c r="B7988"/>
      <c r="D7988"/>
    </row>
    <row r="7989" spans="2:4">
      <c r="B7989"/>
      <c r="D7989"/>
    </row>
    <row r="7990" spans="2:4">
      <c r="B7990"/>
      <c r="D7990"/>
    </row>
    <row r="7991" spans="2:4">
      <c r="B7991"/>
      <c r="D7991"/>
    </row>
    <row r="7992" spans="2:4">
      <c r="B7992"/>
      <c r="D7992"/>
    </row>
    <row r="7993" spans="2:4">
      <c r="B7993"/>
      <c r="D7993"/>
    </row>
    <row r="7994" spans="2:4">
      <c r="B7994"/>
      <c r="D7994"/>
    </row>
    <row r="7995" spans="2:4">
      <c r="B7995"/>
      <c r="D7995"/>
    </row>
    <row r="7996" spans="2:4">
      <c r="B7996"/>
      <c r="D7996"/>
    </row>
    <row r="7997" spans="2:4">
      <c r="B7997"/>
      <c r="D7997"/>
    </row>
    <row r="7998" spans="2:4">
      <c r="B7998"/>
      <c r="D7998"/>
    </row>
    <row r="7999" spans="2:4">
      <c r="B7999"/>
      <c r="D7999"/>
    </row>
    <row r="8000" spans="2:4">
      <c r="B8000"/>
      <c r="D8000"/>
    </row>
    <row r="8001" spans="2:4">
      <c r="B8001"/>
      <c r="D8001"/>
    </row>
    <row r="8002" spans="2:4">
      <c r="B8002"/>
      <c r="D8002"/>
    </row>
    <row r="8003" spans="2:4">
      <c r="B8003"/>
      <c r="D8003"/>
    </row>
    <row r="8004" spans="2:4">
      <c r="B8004"/>
      <c r="D8004"/>
    </row>
    <row r="8005" spans="2:4">
      <c r="B8005"/>
      <c r="D8005"/>
    </row>
    <row r="8006" spans="2:4">
      <c r="B8006"/>
      <c r="D8006"/>
    </row>
    <row r="8007" spans="2:4">
      <c r="B8007"/>
      <c r="D8007"/>
    </row>
    <row r="8008" spans="2:4">
      <c r="B8008"/>
      <c r="D8008"/>
    </row>
    <row r="8009" spans="2:4">
      <c r="B8009"/>
      <c r="D8009"/>
    </row>
    <row r="8010" spans="2:4">
      <c r="B8010"/>
      <c r="D8010"/>
    </row>
    <row r="8011" spans="2:4">
      <c r="B8011"/>
      <c r="D8011"/>
    </row>
    <row r="8012" spans="2:4">
      <c r="B8012"/>
      <c r="D8012"/>
    </row>
    <row r="8013" spans="2:4">
      <c r="B8013"/>
      <c r="D8013"/>
    </row>
    <row r="8014" spans="2:4">
      <c r="B8014"/>
      <c r="D8014"/>
    </row>
    <row r="8015" spans="2:4">
      <c r="B8015"/>
      <c r="D8015"/>
    </row>
    <row r="8016" spans="2:4">
      <c r="B8016"/>
      <c r="D8016"/>
    </row>
    <row r="8017" spans="2:4">
      <c r="B8017"/>
      <c r="D8017"/>
    </row>
    <row r="8018" spans="2:4">
      <c r="B8018"/>
      <c r="D8018"/>
    </row>
    <row r="8019" spans="2:4">
      <c r="B8019"/>
      <c r="D8019"/>
    </row>
    <row r="8020" spans="2:4">
      <c r="B8020"/>
      <c r="D8020"/>
    </row>
    <row r="8021" spans="2:4">
      <c r="B8021"/>
      <c r="D8021"/>
    </row>
    <row r="8022" spans="2:4">
      <c r="B8022"/>
      <c r="D8022"/>
    </row>
    <row r="8023" spans="2:4">
      <c r="B8023"/>
      <c r="D8023"/>
    </row>
    <row r="8024" spans="2:4">
      <c r="B8024"/>
      <c r="D8024"/>
    </row>
    <row r="8025" spans="2:4">
      <c r="B8025"/>
      <c r="D8025"/>
    </row>
    <row r="8026" spans="2:4">
      <c r="B8026"/>
      <c r="D8026"/>
    </row>
    <row r="8027" spans="2:4">
      <c r="B8027"/>
      <c r="D8027"/>
    </row>
    <row r="8028" spans="2:4">
      <c r="B8028"/>
      <c r="D8028"/>
    </row>
    <row r="8029" spans="2:4">
      <c r="B8029"/>
      <c r="D8029"/>
    </row>
    <row r="8030" spans="2:4">
      <c r="B8030"/>
      <c r="D8030"/>
    </row>
    <row r="8031" spans="2:4">
      <c r="B8031"/>
      <c r="D8031"/>
    </row>
    <row r="8032" spans="2:4">
      <c r="B8032"/>
      <c r="D8032"/>
    </row>
    <row r="8033" spans="2:4">
      <c r="B8033"/>
      <c r="D8033"/>
    </row>
    <row r="8034" spans="2:4">
      <c r="B8034"/>
      <c r="D8034"/>
    </row>
    <row r="8035" spans="2:4">
      <c r="B8035"/>
      <c r="D8035"/>
    </row>
    <row r="8036" spans="2:4">
      <c r="B8036"/>
      <c r="D8036"/>
    </row>
    <row r="8037" spans="2:4">
      <c r="B8037"/>
      <c r="D8037"/>
    </row>
    <row r="8038" spans="2:4">
      <c r="B8038"/>
      <c r="D8038"/>
    </row>
    <row r="8039" spans="2:4">
      <c r="B8039"/>
      <c r="D8039"/>
    </row>
    <row r="8040" spans="2:4">
      <c r="B8040"/>
      <c r="D8040"/>
    </row>
    <row r="8041" spans="2:4">
      <c r="B8041"/>
      <c r="D8041"/>
    </row>
    <row r="8042" spans="2:4">
      <c r="B8042"/>
      <c r="D8042"/>
    </row>
    <row r="8043" spans="2:4">
      <c r="B8043"/>
      <c r="D8043"/>
    </row>
    <row r="8044" spans="2:4">
      <c r="B8044"/>
      <c r="D8044"/>
    </row>
    <row r="8045" spans="2:4">
      <c r="B8045"/>
      <c r="D8045"/>
    </row>
    <row r="8046" spans="2:4">
      <c r="B8046"/>
      <c r="D8046"/>
    </row>
    <row r="8047" spans="2:4">
      <c r="B8047"/>
      <c r="D8047"/>
    </row>
    <row r="8048" spans="2:4">
      <c r="B8048"/>
      <c r="D8048"/>
    </row>
    <row r="8049" spans="2:4">
      <c r="B8049"/>
      <c r="D8049"/>
    </row>
    <row r="8050" spans="2:4">
      <c r="B8050"/>
      <c r="D8050"/>
    </row>
    <row r="8051" spans="2:4">
      <c r="B8051"/>
      <c r="D8051"/>
    </row>
    <row r="8052" spans="2:4">
      <c r="B8052"/>
      <c r="D8052"/>
    </row>
    <row r="8053" spans="2:4">
      <c r="B8053"/>
      <c r="D8053"/>
    </row>
    <row r="8054" spans="2:4">
      <c r="B8054"/>
      <c r="D8054"/>
    </row>
    <row r="8055" spans="2:4">
      <c r="B8055"/>
      <c r="D8055"/>
    </row>
    <row r="8056" spans="2:4">
      <c r="B8056"/>
      <c r="D8056"/>
    </row>
    <row r="8057" spans="2:4">
      <c r="B8057"/>
    </row>
    <row r="8058" spans="2:4">
      <c r="B8058"/>
    </row>
    <row r="8059" spans="2:4">
      <c r="B8059"/>
    </row>
    <row r="8060" spans="2:4">
      <c r="B8060"/>
    </row>
    <row r="8061" spans="2:4">
      <c r="B8061"/>
    </row>
    <row r="8062" spans="2:4">
      <c r="B8062"/>
    </row>
    <row r="8063" spans="2:4">
      <c r="B8063"/>
    </row>
    <row r="8064" spans="2:4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Dealer Wise</vt:lpstr>
      <vt:lpstr>Region Wise</vt:lpstr>
      <vt:lpstr>Zone Wise</vt:lpstr>
      <vt:lpstr>DSR</vt:lpstr>
      <vt:lpstr>Sheet1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2021-06-17T04:36:28Z</dcterms:modified>
</cp:coreProperties>
</file>