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8.08.2021\"/>
    </mc:Choice>
  </mc:AlternateContent>
  <bookViews>
    <workbookView xWindow="-120" yWindow="-120" windowWidth="20730" windowHeight="11310" tabRatio="599" activeTab="2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<sst xmlns="http://schemas.openxmlformats.org/spreadsheetml/2006/main" count="168" uniqueCount="97">
  <si>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</si>
  <si>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</si>
  <si>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</si>
  <si>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</si>
  <si>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</si>
  <si>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</si>
  <si>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</si>
  <si>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</si>
  <si>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</si>
  <si>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</si>
  <si>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</si>
  <si>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</si>
  <si>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</si>
  <si>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</si>
  <si>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</si>
  <si>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</si>
  <si>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</si>
  <si>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</si>
  <si>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</si>
  <si>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</si>
  <si>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</si>
  <si>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</si>
  <si>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</si>
  <si>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</si>
  <si>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</si>
  <si>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</si>
  <si>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</si>
  <si>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</si>
  <si>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</si>
  <si>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</si>
  <si>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</si>
  <si>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</si>
  <si>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</si>
  <si>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</si>
  <si>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</si>
  <si>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</si>
  <si>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</si>
  <si>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</si>
  <si>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</si>
  <si>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</si>
  <si>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</si>
  <si>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</si>
  <si>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</si>
  <si>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</si>
  <si>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</si>
  <si>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</si>
  <si>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</si>
  <si>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</si>
  <si>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</si>
  <si>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</si>
  <si>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</si>
  <si>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</si>
  <si>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</si>
  <si>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</si>
  <si>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</si>
  <si>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</si>
  <si>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</si>
  <si>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</si>
  <si>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</si>
  <si>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</si>
  <si>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</si>
  <si>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</si>
  <si>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</si>
  <si>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</si>
  <si>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</si>
  <si>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</si>
  <si>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</si>
  <si>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</si>
  <si>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</si>
  <si>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</si>
  <si>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</si>
  <si>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</si>
  <si>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</si>
  <si>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</si>
  <si>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</si>
  <si>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</si>
  <si>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</si>
  <si>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</si>
  <si>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</si>
  <si>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</si>
  <si>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</si>
  <si>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</si>
  <si>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</si>
  <si>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</si>
  <si>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</si>
  <si>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</si>
  <si>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</si>
  <si>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</si>
  <si>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realme Security Deposit(-)</t>
  </si>
  <si>
    <t>17.08.2021</t>
  </si>
  <si>
    <t>Capital</t>
  </si>
  <si>
    <t xml:space="preserve">Company Security </t>
  </si>
  <si>
    <t>BP Conference</t>
  </si>
  <si>
    <t>18.08.2021</t>
  </si>
  <si>
    <t>Date: 18.08.2021</t>
  </si>
  <si>
    <t>Harun Bhai</t>
  </si>
  <si>
    <t>City+Exim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</si>
</sst>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2" fontId="44" fillId="41" borderId="46" xfId="0" applyNumberFormat="1" applyFont="1" applyFill="1" applyBorder="1" applyAlignment="1">
      <alignment horizontal="center" vertical="center"/>
    </xf>
    <xf numFmtId="0" fontId="44" fillId="41" borderId="46" xfId="0" applyFont="1" applyFill="1" applyBorder="1" applyAlignment="1">
      <alignment horizontal="center" vertical="center"/>
    </xf>
    <xf numFmtId="2" fontId="44" fillId="41" borderId="5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6" workbookViewId="0">
      <selection activeCell="H26" sqref="H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14</v>
      </c>
      <c r="C1" s="245"/>
      <c r="D1" s="245"/>
      <c r="E1" s="245"/>
    </row>
    <row r="2" spans="1:8" ht="16.5" customHeight="1">
      <c r="A2" s="15"/>
      <c r="B2" s="246" t="s">
        <v>68</v>
      </c>
      <c r="C2" s="246"/>
      <c r="D2" s="246"/>
      <c r="E2" s="246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89</v>
      </c>
      <c r="C23" s="209">
        <v>0</v>
      </c>
      <c r="D23" s="235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93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1091801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1091801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1091801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1091801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1091801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1091801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1091801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1091801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1091801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1091801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1091801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1091801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1091801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1091801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1091801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1091801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1091801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1091801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1091801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1091801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1091801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1091801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1091801</v>
      </c>
      <c r="F47" s="12"/>
      <c r="G47" s="1"/>
      <c r="H47" s="15"/>
    </row>
    <row r="48" spans="1:8">
      <c r="B48" s="20"/>
      <c r="C48" s="19"/>
      <c r="D48" s="19"/>
      <c r="E48" s="215">
        <f t="shared" si="1"/>
        <v>1091801</v>
      </c>
      <c r="F48" s="12"/>
      <c r="G48" s="1"/>
      <c r="H48" s="15"/>
    </row>
    <row r="49" spans="2:8">
      <c r="B49" s="20"/>
      <c r="C49" s="19"/>
      <c r="D49" s="19"/>
      <c r="E49" s="215">
        <f t="shared" si="1"/>
        <v>1091801</v>
      </c>
      <c r="F49" s="12"/>
      <c r="G49" s="1"/>
      <c r="H49" s="15"/>
    </row>
    <row r="50" spans="2:8">
      <c r="B50" s="20"/>
      <c r="C50" s="19"/>
      <c r="D50" s="19"/>
      <c r="E50" s="215">
        <f t="shared" si="1"/>
        <v>1091801</v>
      </c>
      <c r="F50" s="12"/>
      <c r="G50" s="1"/>
      <c r="H50" s="15"/>
    </row>
    <row r="51" spans="2:8">
      <c r="B51" s="20"/>
      <c r="C51" s="19"/>
      <c r="D51" s="19"/>
      <c r="E51" s="215">
        <f t="shared" si="1"/>
        <v>1091801</v>
      </c>
      <c r="F51" s="12"/>
      <c r="G51" s="1"/>
      <c r="H51" s="15"/>
    </row>
    <row r="52" spans="2:8">
      <c r="B52" s="20"/>
      <c r="C52" s="19"/>
      <c r="D52" s="19"/>
      <c r="E52" s="215">
        <f t="shared" si="1"/>
        <v>1091801</v>
      </c>
      <c r="F52" s="12"/>
      <c r="G52" s="1"/>
      <c r="H52" s="15"/>
    </row>
    <row r="53" spans="2:8">
      <c r="B53" s="20"/>
      <c r="C53" s="19"/>
      <c r="D53" s="19"/>
      <c r="E53" s="215">
        <f t="shared" si="1"/>
        <v>1091801</v>
      </c>
      <c r="F53" s="12"/>
      <c r="G53" s="1"/>
      <c r="H53" s="15"/>
    </row>
    <row r="54" spans="2:8">
      <c r="B54" s="20"/>
      <c r="C54" s="19"/>
      <c r="D54" s="19"/>
      <c r="E54" s="215">
        <f t="shared" si="1"/>
        <v>1091801</v>
      </c>
      <c r="F54" s="12"/>
      <c r="G54" s="1"/>
    </row>
    <row r="55" spans="2:8">
      <c r="B55" s="20"/>
      <c r="C55" s="19"/>
      <c r="D55" s="19"/>
      <c r="E55" s="215">
        <f t="shared" si="1"/>
        <v>1091801</v>
      </c>
      <c r="F55" s="12"/>
      <c r="G55" s="1"/>
    </row>
    <row r="56" spans="2:8">
      <c r="B56" s="20"/>
      <c r="C56" s="19"/>
      <c r="D56" s="19"/>
      <c r="E56" s="215">
        <f t="shared" si="1"/>
        <v>1091801</v>
      </c>
      <c r="F56" s="12"/>
      <c r="G56" s="1"/>
    </row>
    <row r="57" spans="2:8">
      <c r="B57" s="20"/>
      <c r="C57" s="19"/>
      <c r="D57" s="19"/>
      <c r="E57" s="215">
        <f t="shared" si="1"/>
        <v>1091801</v>
      </c>
      <c r="F57" s="12"/>
      <c r="G57" s="1"/>
    </row>
    <row r="58" spans="2:8">
      <c r="B58" s="20"/>
      <c r="C58" s="19"/>
      <c r="D58" s="19"/>
      <c r="E58" s="215">
        <f t="shared" si="1"/>
        <v>1091801</v>
      </c>
      <c r="F58" s="12"/>
      <c r="G58" s="1"/>
    </row>
    <row r="59" spans="2:8">
      <c r="B59" s="20"/>
      <c r="C59" s="19"/>
      <c r="D59" s="19"/>
      <c r="E59" s="215">
        <f t="shared" si="1"/>
        <v>1091801</v>
      </c>
      <c r="F59" s="12"/>
      <c r="G59" s="1"/>
    </row>
    <row r="60" spans="2:8">
      <c r="B60" s="20"/>
      <c r="C60" s="19"/>
      <c r="D60" s="19"/>
      <c r="E60" s="215">
        <f t="shared" si="1"/>
        <v>1091801</v>
      </c>
      <c r="F60" s="12"/>
      <c r="G60" s="1"/>
    </row>
    <row r="61" spans="2:8">
      <c r="B61" s="20"/>
      <c r="C61" s="19"/>
      <c r="D61" s="19"/>
      <c r="E61" s="215">
        <f t="shared" si="1"/>
        <v>1091801</v>
      </c>
      <c r="F61" s="12"/>
      <c r="G61" s="1"/>
    </row>
    <row r="62" spans="2:8">
      <c r="B62" s="20"/>
      <c r="C62" s="19"/>
      <c r="D62" s="19"/>
      <c r="E62" s="215">
        <f t="shared" si="1"/>
        <v>1091801</v>
      </c>
      <c r="F62" s="12"/>
      <c r="G62" s="1"/>
    </row>
    <row r="63" spans="2:8">
      <c r="B63" s="20"/>
      <c r="C63" s="19"/>
      <c r="D63" s="19"/>
      <c r="E63" s="215">
        <f t="shared" si="1"/>
        <v>1091801</v>
      </c>
      <c r="F63" s="12"/>
      <c r="G63" s="1"/>
    </row>
    <row r="64" spans="2:8">
      <c r="B64" s="20"/>
      <c r="C64" s="19"/>
      <c r="D64" s="19"/>
      <c r="E64" s="215">
        <f t="shared" si="1"/>
        <v>1091801</v>
      </c>
      <c r="F64" s="12"/>
      <c r="G64" s="1"/>
    </row>
    <row r="65" spans="2:7">
      <c r="B65" s="20"/>
      <c r="C65" s="19"/>
      <c r="D65" s="19"/>
      <c r="E65" s="215">
        <f t="shared" si="1"/>
        <v>1091801</v>
      </c>
      <c r="F65" s="12"/>
      <c r="G65" s="1"/>
    </row>
    <row r="66" spans="2:7">
      <c r="B66" s="20"/>
      <c r="C66" s="19"/>
      <c r="D66" s="19"/>
      <c r="E66" s="215">
        <f t="shared" si="1"/>
        <v>1091801</v>
      </c>
      <c r="F66" s="12"/>
      <c r="G66" s="1"/>
    </row>
    <row r="67" spans="2:7">
      <c r="B67" s="20"/>
      <c r="C67" s="19"/>
      <c r="D67" s="19"/>
      <c r="E67" s="215">
        <f t="shared" si="1"/>
        <v>1091801</v>
      </c>
      <c r="F67" s="12"/>
      <c r="G67" s="1"/>
    </row>
    <row r="68" spans="2:7">
      <c r="B68" s="20"/>
      <c r="C68" s="19"/>
      <c r="D68" s="19"/>
      <c r="E68" s="215">
        <f t="shared" si="1"/>
        <v>1091801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1091801</v>
      </c>
      <c r="F69" s="12"/>
      <c r="G69" s="1"/>
    </row>
    <row r="70" spans="2:7">
      <c r="B70" s="20"/>
      <c r="C70" s="19"/>
      <c r="D70" s="19"/>
      <c r="E70" s="215">
        <f t="shared" si="2"/>
        <v>1091801</v>
      </c>
      <c r="F70" s="12"/>
      <c r="G70" s="1"/>
    </row>
    <row r="71" spans="2:7">
      <c r="B71" s="20"/>
      <c r="C71" s="19"/>
      <c r="D71" s="19"/>
      <c r="E71" s="215">
        <f t="shared" si="2"/>
        <v>1091801</v>
      </c>
      <c r="F71" s="12"/>
      <c r="G71" s="1"/>
    </row>
    <row r="72" spans="2:7">
      <c r="B72" s="20"/>
      <c r="C72" s="19"/>
      <c r="D72" s="19"/>
      <c r="E72" s="21">
        <f t="shared" si="2"/>
        <v>1091801</v>
      </c>
      <c r="F72" s="12"/>
      <c r="G72" s="1"/>
    </row>
    <row r="73" spans="2:7">
      <c r="B73" s="20"/>
      <c r="C73" s="19"/>
      <c r="D73" s="19"/>
      <c r="E73" s="21">
        <f t="shared" si="2"/>
        <v>1091801</v>
      </c>
      <c r="F73" s="12"/>
      <c r="G73" s="1"/>
    </row>
    <row r="74" spans="2:7">
      <c r="B74" s="20"/>
      <c r="C74" s="19"/>
      <c r="D74" s="19"/>
      <c r="E74" s="21">
        <f t="shared" si="2"/>
        <v>1091801</v>
      </c>
      <c r="F74" s="14"/>
      <c r="G74" s="1"/>
    </row>
    <row r="75" spans="2:7">
      <c r="B75" s="20"/>
      <c r="C75" s="19"/>
      <c r="D75" s="19"/>
      <c r="E75" s="21">
        <f t="shared" si="2"/>
        <v>1091801</v>
      </c>
      <c r="F75" s="12"/>
      <c r="G75" s="1"/>
    </row>
    <row r="76" spans="2:7">
      <c r="B76" s="20"/>
      <c r="C76" s="19"/>
      <c r="D76" s="19"/>
      <c r="E76" s="21">
        <f t="shared" si="2"/>
        <v>1091801</v>
      </c>
      <c r="F76" s="12"/>
      <c r="G76" s="1"/>
    </row>
    <row r="77" spans="2:7">
      <c r="B77" s="20"/>
      <c r="C77" s="19"/>
      <c r="D77" s="19"/>
      <c r="E77" s="21">
        <f t="shared" si="2"/>
        <v>1091801</v>
      </c>
      <c r="F77" s="12"/>
      <c r="G77" s="1"/>
    </row>
    <row r="78" spans="2:7">
      <c r="B78" s="20"/>
      <c r="C78" s="19"/>
      <c r="D78" s="19"/>
      <c r="E78" s="21">
        <f t="shared" si="2"/>
        <v>1091801</v>
      </c>
      <c r="F78" s="12"/>
      <c r="G78" s="1"/>
    </row>
    <row r="79" spans="2:7">
      <c r="B79" s="20"/>
      <c r="C79" s="19"/>
      <c r="D79" s="19"/>
      <c r="E79" s="21">
        <f t="shared" si="2"/>
        <v>1091801</v>
      </c>
      <c r="F79" s="12"/>
      <c r="G79" s="1"/>
    </row>
    <row r="80" spans="2:7">
      <c r="B80" s="20"/>
      <c r="C80" s="19"/>
      <c r="D80" s="19"/>
      <c r="E80" s="21">
        <f t="shared" si="2"/>
        <v>1091801</v>
      </c>
      <c r="F80" s="12"/>
      <c r="G80" s="1"/>
    </row>
    <row r="81" spans="2:7">
      <c r="B81" s="20"/>
      <c r="C81" s="19"/>
      <c r="D81" s="19"/>
      <c r="E81" s="21">
        <f t="shared" si="2"/>
        <v>1091801</v>
      </c>
      <c r="F81" s="12"/>
      <c r="G81" s="1"/>
    </row>
    <row r="82" spans="2:7">
      <c r="B82" s="25"/>
      <c r="C82" s="21">
        <f>SUM(C4:C71)</f>
        <v>10399651</v>
      </c>
      <c r="D82" s="21">
        <f>SUM(D4:D76)</f>
        <v>9307850</v>
      </c>
      <c r="E82" s="32">
        <f>E70</f>
        <v>1091801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opLeftCell="D1" workbookViewId="0">
      <pane ySplit="5" topLeftCell="A27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7" t="s">
        <v>14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25" customFormat="1" ht="18">
      <c r="A2" s="248" t="s">
        <v>48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26" customFormat="1" ht="16.5" thickBot="1">
      <c r="A3" s="249" t="s">
        <v>69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50"/>
      <c r="V3" s="5"/>
      <c r="W3" s="5"/>
      <c r="X3" s="5"/>
      <c r="Y3" s="5"/>
      <c r="Z3" s="11"/>
    </row>
    <row r="4" spans="1:26" s="128" customFormat="1">
      <c r="A4" s="252" t="s">
        <v>30</v>
      </c>
      <c r="B4" s="254" t="s">
        <v>31</v>
      </c>
      <c r="C4" s="256" t="s">
        <v>32</v>
      </c>
      <c r="D4" s="256" t="s">
        <v>33</v>
      </c>
      <c r="E4" s="256" t="s">
        <v>34</v>
      </c>
      <c r="F4" s="256" t="s">
        <v>35</v>
      </c>
      <c r="G4" s="256" t="s">
        <v>36</v>
      </c>
      <c r="H4" s="256" t="s">
        <v>61</v>
      </c>
      <c r="I4" s="256" t="s">
        <v>60</v>
      </c>
      <c r="J4" s="256" t="s">
        <v>37</v>
      </c>
      <c r="K4" s="256" t="s">
        <v>38</v>
      </c>
      <c r="L4" s="256" t="s">
        <v>39</v>
      </c>
      <c r="M4" s="256" t="s">
        <v>40</v>
      </c>
      <c r="N4" s="256" t="s">
        <v>41</v>
      </c>
      <c r="O4" s="262" t="s">
        <v>62</v>
      </c>
      <c r="P4" s="264" t="s">
        <v>92</v>
      </c>
      <c r="Q4" s="260" t="s">
        <v>17</v>
      </c>
      <c r="R4" s="258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89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93</v>
      </c>
      <c r="B21" s="144"/>
      <c r="C21" s="137"/>
      <c r="D21" s="145"/>
      <c r="E21" s="145"/>
      <c r="F21" s="145"/>
      <c r="G21" s="145"/>
      <c r="H21" s="145"/>
      <c r="I21" s="145"/>
      <c r="J21" s="145">
        <v>230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390</v>
      </c>
      <c r="T21" s="142"/>
      <c r="U21" s="4"/>
    </row>
    <row r="22" spans="1:25" s="9" customFormat="1">
      <c r="A22" s="136" t="s">
        <v>93</v>
      </c>
      <c r="B22" s="144"/>
      <c r="C22" s="137"/>
      <c r="D22" s="145"/>
      <c r="E22" s="145">
        <v>610</v>
      </c>
      <c r="F22" s="145"/>
      <c r="G22" s="145">
        <v>50</v>
      </c>
      <c r="H22" s="145"/>
      <c r="I22" s="145"/>
      <c r="J22" s="145">
        <v>30</v>
      </c>
      <c r="K22" s="145">
        <v>160</v>
      </c>
      <c r="L22" s="145"/>
      <c r="M22" s="145"/>
      <c r="N22" s="177"/>
      <c r="O22" s="145"/>
      <c r="P22" s="145"/>
      <c r="Q22" s="145"/>
      <c r="R22" s="147"/>
      <c r="S22" s="141">
        <f t="shared" si="0"/>
        <v>850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3800</v>
      </c>
      <c r="C37" s="163">
        <f t="shared" ref="C37:R37" si="1">SUM(C6:C36)</f>
        <v>860</v>
      </c>
      <c r="D37" s="163">
        <f t="shared" si="1"/>
        <v>3350</v>
      </c>
      <c r="E37" s="163">
        <f t="shared" si="1"/>
        <v>4420</v>
      </c>
      <c r="F37" s="163">
        <f t="shared" si="1"/>
        <v>0</v>
      </c>
      <c r="G37" s="163">
        <f>SUM(G6:G36)</f>
        <v>1370</v>
      </c>
      <c r="H37" s="163">
        <f t="shared" si="1"/>
        <v>0</v>
      </c>
      <c r="I37" s="163">
        <f t="shared" si="1"/>
        <v>0</v>
      </c>
      <c r="J37" s="163">
        <f t="shared" si="1"/>
        <v>730</v>
      </c>
      <c r="K37" s="163">
        <f t="shared" si="1"/>
        <v>2480</v>
      </c>
      <c r="L37" s="163">
        <f t="shared" si="1"/>
        <v>0</v>
      </c>
      <c r="M37" s="163">
        <f t="shared" si="1"/>
        <v>0</v>
      </c>
      <c r="N37" s="180">
        <f t="shared" si="1"/>
        <v>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21600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topLeftCell="A33" zoomScale="120" zoomScaleNormal="120" workbookViewId="0">
      <selection activeCell="H51" sqref="H51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72" t="s">
        <v>14</v>
      </c>
      <c r="B1" s="272"/>
      <c r="C1" s="272"/>
      <c r="D1" s="272"/>
      <c r="E1" s="272"/>
      <c r="F1" s="27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73" t="s">
        <v>70</v>
      </c>
      <c r="B2" s="273"/>
      <c r="C2" s="273"/>
      <c r="D2" s="273"/>
      <c r="E2" s="273"/>
      <c r="F2" s="27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4" t="s">
        <v>49</v>
      </c>
      <c r="B3" s="274"/>
      <c r="C3" s="274"/>
      <c r="D3" s="274"/>
      <c r="E3" s="274"/>
      <c r="F3" s="27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-397070</v>
      </c>
      <c r="D31" s="45"/>
      <c r="E31" s="45">
        <f t="shared" si="0"/>
        <v>-397070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-397070</v>
      </c>
      <c r="D33" s="45">
        <f>SUM(D5:D32)</f>
        <v>0</v>
      </c>
      <c r="E33" s="45">
        <f>SUM(E5:E32)</f>
        <v>-397070</v>
      </c>
      <c r="F33" s="45">
        <f>B33-E33</f>
        <v>397070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5" t="s">
        <v>23</v>
      </c>
      <c r="B35" s="276"/>
      <c r="C35" s="276"/>
      <c r="D35" s="27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9" t="s">
        <v>13</v>
      </c>
      <c r="B36" s="280"/>
      <c r="C36" s="280"/>
      <c r="D36" s="28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166370</v>
      </c>
      <c r="D38" s="41" t="s">
        <v>93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8" t="s">
        <v>24</v>
      </c>
      <c r="G43" s="278"/>
      <c r="H43" s="278"/>
      <c r="I43" s="278"/>
      <c r="J43" s="27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 t="s">
        <v>95</v>
      </c>
      <c r="B49" s="42"/>
      <c r="C49" s="79">
        <v>100000</v>
      </c>
      <c r="D49" s="80" t="s">
        <v>93</v>
      </c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82" t="s">
        <v>96</v>
      </c>
      <c r="B50" s="283"/>
      <c r="C50" s="212">
        <v>69000</v>
      </c>
      <c r="D50" s="213" t="s">
        <v>84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6" t="s">
        <v>47</v>
      </c>
      <c r="G62" s="266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7" t="s">
        <v>28</v>
      </c>
      <c r="B113" s="268"/>
      <c r="C113" s="102">
        <f>SUM(C37:C112)</f>
        <v>397070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9" t="s">
        <v>29</v>
      </c>
      <c r="B115" s="270"/>
      <c r="C115" s="107">
        <f>C113+L136</f>
        <v>397070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71"/>
      <c r="G170" s="27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opLeftCell="A4" workbookViewId="0">
      <selection activeCell="I11" sqref="I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50</v>
      </c>
      <c r="B1" s="285"/>
      <c r="C1" s="285"/>
      <c r="D1" s="285"/>
      <c r="E1" s="286"/>
      <c r="F1" s="1"/>
      <c r="G1" s="1"/>
    </row>
    <row r="2" spans="1:29" ht="21.75">
      <c r="A2" s="293" t="s">
        <v>49</v>
      </c>
      <c r="B2" s="294"/>
      <c r="C2" s="294"/>
      <c r="D2" s="294"/>
      <c r="E2" s="295"/>
      <c r="F2" s="1"/>
      <c r="G2" s="1"/>
    </row>
    <row r="3" spans="1:29" ht="24" thickBot="1">
      <c r="A3" s="287" t="s">
        <v>94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41" t="s">
        <v>91</v>
      </c>
      <c r="B4" s="242">
        <v>200000</v>
      </c>
      <c r="C4" s="243"/>
      <c r="D4" s="241"/>
      <c r="E4" s="24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6" t="s">
        <v>90</v>
      </c>
      <c r="B5" s="237">
        <v>6000000</v>
      </c>
      <c r="C5" s="238"/>
      <c r="D5" s="239" t="s">
        <v>10</v>
      </c>
      <c r="E5" s="240">
        <v>2806540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229670</v>
      </c>
      <c r="C6" s="35"/>
      <c r="D6" s="201" t="s">
        <v>15</v>
      </c>
      <c r="E6" s="36">
        <v>1091801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1079879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21600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397070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208070</v>
      </c>
      <c r="C11" s="33"/>
      <c r="D11" s="201" t="s">
        <v>55</v>
      </c>
      <c r="E11" s="36">
        <v>16130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616650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4" t="s">
        <v>88</v>
      </c>
      <c r="B14" s="35">
        <v>200000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6008070</v>
      </c>
      <c r="C16" s="33"/>
      <c r="D16" s="201" t="s">
        <v>6</v>
      </c>
      <c r="E16" s="36">
        <f>E5+E6+E7+E10+E11+E12</f>
        <v>6008070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13</v>
      </c>
      <c r="B18" s="291"/>
      <c r="C18" s="291"/>
      <c r="D18" s="291"/>
      <c r="E18" s="292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4">
    <mergeCell ref="A1:E1"/>
    <mergeCell ref="A3:E3"/>
    <mergeCell ref="A18:E18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2021-08-18T17:17:26Z</dcterms:modified>
</cp:coreProperties>
</file>