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19200" windowHeight="6915"/>
  </bookViews>
  <sheets>
    <sheet name="Tar Oct'2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'Tar Oct''21'!$A$6:$AI$64</definedName>
    <definedName name="CurrentUser">[1]Login!$R$8</definedName>
    <definedName name="dhakan1">'[2]Formula Ref'!$A$153:$A$186</definedName>
    <definedName name="hfm">[3]Sheet2!$A$2:$I$302</definedName>
    <definedName name="Mamun">#REF!</definedName>
    <definedName name="mdl">#REF!</definedName>
    <definedName name="Model">'[2]Formula Ref'!$G$599:$G$658</definedName>
    <definedName name="price">'[2]Formula Ref'!$G$599:$I$658</definedName>
    <definedName name="_xlnm.Print_Titles" localSheetId="0">'Tar Oct''21'!$6:$6</definedName>
    <definedName name="retdet">'[2]Formula Ref'!$C$317:$F$596</definedName>
    <definedName name="RTLIST">#REF!</definedName>
    <definedName name="RTLIST1">#REF!</definedName>
    <definedName name="rtnme">#REF!</definedName>
    <definedName name="s">#REF!</definedName>
    <definedName name="Sup">'[2]Formula Ref'!$A$2:$B$13</definedName>
    <definedName name="SUP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" l="1"/>
  <c r="AH4" i="1"/>
  <c r="AD4" i="1"/>
  <c r="AE4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J5" i="1"/>
  <c r="AF4" i="1"/>
  <c r="AC4" i="1"/>
  <c r="AB4" i="1"/>
  <c r="Z4" i="1"/>
  <c r="Y4" i="1"/>
  <c r="W4" i="1"/>
  <c r="V4" i="1"/>
  <c r="T4" i="1"/>
  <c r="S4" i="1"/>
  <c r="Q4" i="1"/>
  <c r="P4" i="1"/>
  <c r="N4" i="1"/>
  <c r="M4" i="1"/>
  <c r="K4" i="1"/>
  <c r="O4" i="1" l="1"/>
  <c r="AA4" i="1"/>
  <c r="R4" i="1"/>
  <c r="U4" i="1"/>
  <c r="L4" i="1"/>
  <c r="X4" i="1"/>
</calcChain>
</file>

<file path=xl/sharedStrings.xml><?xml version="1.0" encoding="utf-8"?>
<sst xmlns="http://schemas.openxmlformats.org/spreadsheetml/2006/main" count="496" uniqueCount="188">
  <si>
    <t>Z33</t>
  </si>
  <si>
    <t>Z30</t>
  </si>
  <si>
    <t>Z30pro</t>
  </si>
  <si>
    <t>Z40_3GB</t>
  </si>
  <si>
    <t>Z35_3GB</t>
  </si>
  <si>
    <t>Z35_4GB</t>
  </si>
  <si>
    <t>8k+ QTY</t>
  </si>
  <si>
    <t>SP Value</t>
  </si>
  <si>
    <t>SL.NO</t>
  </si>
  <si>
    <t>RetailerID</t>
  </si>
  <si>
    <t>RetailerName</t>
  </si>
  <si>
    <t>Region</t>
  </si>
  <si>
    <t>ZSOName</t>
  </si>
  <si>
    <t>DealerID</t>
  </si>
  <si>
    <t>DealerName</t>
  </si>
  <si>
    <t>RT Cat</t>
  </si>
  <si>
    <t>FSM Category</t>
  </si>
  <si>
    <t>FSM Qty</t>
  </si>
  <si>
    <t>Average</t>
  </si>
  <si>
    <t>Target</t>
  </si>
  <si>
    <t>Regional Feedback</t>
  </si>
  <si>
    <t>8k+ QTY Target (Draft)</t>
  </si>
  <si>
    <t>SP Value Target (Draft)</t>
  </si>
  <si>
    <t>SIS</t>
  </si>
  <si>
    <t>SBC</t>
  </si>
  <si>
    <t>EO</t>
  </si>
  <si>
    <t>Mim Telecom</t>
  </si>
  <si>
    <t>One Telecom</t>
  </si>
  <si>
    <t>RET-07685</t>
  </si>
  <si>
    <t>Rajshahi</t>
  </si>
  <si>
    <t>Pabna</t>
  </si>
  <si>
    <t>DEL-0158</t>
  </si>
  <si>
    <t>Tulip Distribution</t>
  </si>
  <si>
    <t>RET-07856</t>
  </si>
  <si>
    <t>Desh Telecom</t>
  </si>
  <si>
    <t>DEL-0179</t>
  </si>
  <si>
    <t>Mugdho Corporation</t>
  </si>
  <si>
    <t>RET-08303</t>
  </si>
  <si>
    <t>Mobile Corner</t>
  </si>
  <si>
    <t>Naogaon</t>
  </si>
  <si>
    <t>DEL-0130</t>
  </si>
  <si>
    <t>M/S Chowdhury Enterprise</t>
  </si>
  <si>
    <t>RET-07843</t>
  </si>
  <si>
    <t>Jilani Mobile Center</t>
  </si>
  <si>
    <t>RET-08926</t>
  </si>
  <si>
    <t>SB Telecom</t>
  </si>
  <si>
    <t>Rangpur</t>
  </si>
  <si>
    <t>DEL-0189</t>
  </si>
  <si>
    <t>Shijdah Enterprise</t>
  </si>
  <si>
    <t>RET-08928</t>
  </si>
  <si>
    <t>Cell Phone</t>
  </si>
  <si>
    <t>RET-08970</t>
  </si>
  <si>
    <t>Desha Telecom-1</t>
  </si>
  <si>
    <t>DEL-0112</t>
  </si>
  <si>
    <t>World Media</t>
  </si>
  <si>
    <t>RET-09064</t>
  </si>
  <si>
    <t>Zerin Telecom</t>
  </si>
  <si>
    <t>RET-09087</t>
  </si>
  <si>
    <t>Zubayer Telecom</t>
  </si>
  <si>
    <t>DEL-0025</t>
  </si>
  <si>
    <t>Feroz Telecom</t>
  </si>
  <si>
    <t>RET-09093</t>
  </si>
  <si>
    <t>A.P.S Smart Zone</t>
  </si>
  <si>
    <t>RET-09135</t>
  </si>
  <si>
    <t>Mobile Corner Exclusive</t>
  </si>
  <si>
    <t>Dinajpur</t>
  </si>
  <si>
    <t>DEL-0180</t>
  </si>
  <si>
    <t>M/S. Sky Tel</t>
  </si>
  <si>
    <t>RET-09153</t>
  </si>
  <si>
    <t>Friends Mobile</t>
  </si>
  <si>
    <t>RET-09262</t>
  </si>
  <si>
    <t>Shamim Mobile Media</t>
  </si>
  <si>
    <t>RET-09435</t>
  </si>
  <si>
    <t>Renesha Mobile Mart</t>
  </si>
  <si>
    <t>Thakurgaon</t>
  </si>
  <si>
    <t>DEL-0135</t>
  </si>
  <si>
    <t>Shahil Distribution</t>
  </si>
  <si>
    <t>RET-07686</t>
  </si>
  <si>
    <t>Grameen Mobile Phone</t>
  </si>
  <si>
    <t>RET-08923</t>
  </si>
  <si>
    <t>Milon Enterprise</t>
  </si>
  <si>
    <t>RET-09068</t>
  </si>
  <si>
    <t>RET-09386</t>
  </si>
  <si>
    <t>Tithi Mobile Sales &amp; Service Centre</t>
  </si>
  <si>
    <t>RET-09679</t>
  </si>
  <si>
    <t>Puspo Telecom</t>
  </si>
  <si>
    <t>DEL-0106</t>
  </si>
  <si>
    <t>Tarek &amp; Brothers</t>
  </si>
  <si>
    <t>RET-09962</t>
  </si>
  <si>
    <t>Sarker Mobile</t>
  </si>
  <si>
    <t>Bogura</t>
  </si>
  <si>
    <t>DEL-0068</t>
  </si>
  <si>
    <t>New Sarker Electronics</t>
  </si>
  <si>
    <t>RET-09968</t>
  </si>
  <si>
    <t>Arafa Telecom</t>
  </si>
  <si>
    <t>DEL-0142</t>
  </si>
  <si>
    <t>Pacific Electronics-2</t>
  </si>
  <si>
    <t>RET-09681</t>
  </si>
  <si>
    <t>RET-10027</t>
  </si>
  <si>
    <t>Rumman Electronics</t>
  </si>
  <si>
    <t>DEL-0073</t>
  </si>
  <si>
    <t>Pacific Electronics</t>
  </si>
  <si>
    <t>RET-15003</t>
  </si>
  <si>
    <t>M/s Tuhin Electronic</t>
  </si>
  <si>
    <t>RET-15405</t>
  </si>
  <si>
    <t>Jewel Telecom-2</t>
  </si>
  <si>
    <t>STP</t>
  </si>
  <si>
    <t>RET-14710</t>
  </si>
  <si>
    <t>Mobile Point</t>
  </si>
  <si>
    <t>DEL-0090</t>
  </si>
  <si>
    <t>Satata Enterprise</t>
  </si>
  <si>
    <t>RET-18552</t>
  </si>
  <si>
    <t>Rose Mobile Point</t>
  </si>
  <si>
    <t>RET-26128</t>
  </si>
  <si>
    <t>Sarker Smart Gallery</t>
  </si>
  <si>
    <t>RET-29330</t>
  </si>
  <si>
    <t>Hello Natore</t>
  </si>
  <si>
    <t>RET-33547</t>
  </si>
  <si>
    <t>S P Smart Mobile Zone</t>
  </si>
  <si>
    <t>RET-12345</t>
  </si>
  <si>
    <t>Jamuna telecom</t>
  </si>
  <si>
    <t>DEL-0155</t>
  </si>
  <si>
    <t>Sarkar Telecom* Sirajgonj</t>
  </si>
  <si>
    <t>GO</t>
  </si>
  <si>
    <t>RET-07918</t>
  </si>
  <si>
    <t>Dighi Telecom</t>
  </si>
  <si>
    <t>RET-09188</t>
  </si>
  <si>
    <t>Maliha Telecom</t>
  </si>
  <si>
    <t>DEL-0166</t>
  </si>
  <si>
    <t>M/S. Nodi Nishat Enterprise</t>
  </si>
  <si>
    <t>RET-09778</t>
  </si>
  <si>
    <t>Mobile Collection &amp; Ghorighor</t>
  </si>
  <si>
    <t>DEL-0168</t>
  </si>
  <si>
    <t>Mobile collection and ghori ghor</t>
  </si>
  <si>
    <t>RET-09881</t>
  </si>
  <si>
    <t>S.S. Telecom</t>
  </si>
  <si>
    <t>RET-20990</t>
  </si>
  <si>
    <t>Sky Tel Multi Brand Shop</t>
  </si>
  <si>
    <t>RET-09404</t>
  </si>
  <si>
    <t>Mordern Telecom</t>
  </si>
  <si>
    <t>RET-09581</t>
  </si>
  <si>
    <t>Max Telecom</t>
  </si>
  <si>
    <t>DEL-0151</t>
  </si>
  <si>
    <t>Swaranika Enterprise</t>
  </si>
  <si>
    <t>RET-19477</t>
  </si>
  <si>
    <t>Tipu Telecom</t>
  </si>
  <si>
    <t>RET-09407</t>
  </si>
  <si>
    <t>Asha Telecom</t>
  </si>
  <si>
    <t>RET-29857</t>
  </si>
  <si>
    <t>Delwar Telecom</t>
  </si>
  <si>
    <t>RET-09673</t>
  </si>
  <si>
    <t>Shejuti Mobile Corner</t>
  </si>
  <si>
    <t>RET-09644</t>
  </si>
  <si>
    <t>Arzu Telecom</t>
  </si>
  <si>
    <t>RET-09705</t>
  </si>
  <si>
    <t>Sohel Rana Telecom-1</t>
  </si>
  <si>
    <t>RET-09607</t>
  </si>
  <si>
    <t>Rich Communication</t>
  </si>
  <si>
    <t>RET-09551</t>
  </si>
  <si>
    <t>Audity Communication</t>
  </si>
  <si>
    <t>RET-20947</t>
  </si>
  <si>
    <t>Punom Telecom</t>
  </si>
  <si>
    <t>RET-21937</t>
  </si>
  <si>
    <t>Mobile World</t>
  </si>
  <si>
    <t>Hello Rajshahi</t>
  </si>
  <si>
    <t>RET-07858</t>
  </si>
  <si>
    <t>Tuhin Mobile center</t>
  </si>
  <si>
    <t>RET-22405</t>
  </si>
  <si>
    <t>S.L Telecom</t>
  </si>
  <si>
    <t>RET-29493</t>
  </si>
  <si>
    <t xml:space="preserve">  Raihan Telecom</t>
  </si>
  <si>
    <t>Sarkar Telecom</t>
  </si>
  <si>
    <t>RET-18856</t>
  </si>
  <si>
    <t xml:space="preserve">  Alif Electronics &amp; Disha Garments</t>
  </si>
  <si>
    <t>RET-07786</t>
  </si>
  <si>
    <t>Multimedia</t>
  </si>
  <si>
    <t>Rhyme Enterprise</t>
  </si>
  <si>
    <t>RET-14703</t>
  </si>
  <si>
    <t>Chumki Telecom-2</t>
  </si>
  <si>
    <t>RET-13714</t>
  </si>
  <si>
    <t>RAZA MOBILE CORNER</t>
  </si>
  <si>
    <t>RET-08927</t>
  </si>
  <si>
    <t>Sunfia Enterprises</t>
  </si>
  <si>
    <t>RET-31859</t>
  </si>
  <si>
    <t>Juwel Telecom</t>
  </si>
  <si>
    <t>RET-09645</t>
  </si>
  <si>
    <t>Kajol Telecom-1</t>
  </si>
  <si>
    <t xml:space="preserve">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</si>
</sst>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164" fontId="2" fillId="0" borderId="0" xfId="1" applyNumberFormat="1" applyFont="1" applyAlignment="1">
      <alignment horizontal="center" vertical="center"/>
    </xf>
    <xf numFmtId="164" fontId="2" fillId="0" borderId="1" xfId="1" applyNumberFormat="1" applyFont="1" applyBorder="1"/>
    <xf numFmtId="3" fontId="2" fillId="0" borderId="0" xfId="0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43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11" borderId="1" xfId="2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/>
    <xf numFmtId="0" fontId="2" fillId="12" borderId="1" xfId="0" applyFont="1" applyFill="1" applyBorder="1" applyAlignment="1">
      <alignment horizontal="center"/>
    </xf>
    <xf numFmtId="1" fontId="2" fillId="12" borderId="1" xfId="0" applyNumberFormat="1" applyFont="1" applyFill="1" applyBorder="1" applyAlignment="1">
      <alignment horizontal="center" vertical="center"/>
    </xf>
    <xf numFmtId="164" fontId="2" fillId="12" borderId="1" xfId="1" applyNumberFormat="1" applyFont="1" applyFill="1" applyBorder="1" applyAlignment="1">
      <alignment horizontal="center" vertical="center"/>
    </xf>
    <xf numFmtId="164" fontId="2" fillId="12" borderId="1" xfId="2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vertical="center"/>
    </xf>
    <xf numFmtId="0" fontId="2" fillId="12" borderId="0" xfId="0" applyFont="1" applyFill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\9.%20September\Outlet%20&amp;%20Target\SBC%20Outlet%20Target%20for%20August'19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Login"/>
      <sheetName val="Summary"/>
      <sheetName val="HFM"/>
      <sheetName val="Region wise"/>
      <sheetName val="Sheet1"/>
      <sheetName val="SBC Target August'19"/>
      <sheetName val="Target Calculation File"/>
      <sheetName val="Sheet2"/>
      <sheetName val="TSF Calculation"/>
      <sheetName val="HFM Calculaion"/>
      <sheetName val="Dhaka North_SBC_TGT"/>
      <sheetName val="Dhaka South_SBC_TGT"/>
      <sheetName val="Chittagong_SBC_TGT"/>
      <sheetName val="Sylhet_SBC_TGT"/>
      <sheetName val="Mymensingh_SBC_TGT"/>
      <sheetName val="Barisal_SBC_TGT"/>
      <sheetName val="Khulna_SBC_TGT"/>
      <sheetName val="Rajshahi_SBC_TGT"/>
      <sheetName val="Rangpur_SBC_TGT"/>
    </sheetNames>
    <sheetDataSet>
      <sheetData sheetId="0" refreshError="1"/>
      <sheetData sheetId="1">
        <row r="8">
          <cell r="R8" t="str">
            <v>Admin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64"/>
  <sheetViews>
    <sheetView showGridLines="0" tabSelected="1" zoomScale="80" zoomScaleNormal="80" workbookViewId="0">
      <pane xSplit="3" ySplit="6" topLeftCell="D8" activePane="bottomRight" state="frozen"/>
      <selection pane="topRight" activeCell="D1" sqref="D1"/>
      <selection pane="bottomLeft" activeCell="A6" sqref="A6"/>
      <selection pane="bottomRight" activeCell="K77" sqref="K77"/>
    </sheetView>
  </sheetViews>
  <sheetFormatPr defaultColWidth="8.85546875" defaultRowHeight="12.75" x14ac:dyDescent="0.25"/>
  <cols>
    <col min="1" max="1" width="7.42578125" style="1" customWidth="1"/>
    <col min="2" max="2" width="11.5703125" style="1" customWidth="1"/>
    <col min="3" max="3" width="27.5703125" style="1" customWidth="1"/>
    <col min="4" max="5" width="12.5703125" style="1" customWidth="1"/>
    <col min="6" max="6" width="10.5703125" style="2" customWidth="1"/>
    <col min="7" max="7" width="28.140625" style="1" customWidth="1"/>
    <col min="8" max="8" width="7.5703125" style="1" customWidth="1"/>
    <col min="9" max="9" width="10.5703125" style="1" customWidth="1"/>
    <col min="10" max="10" width="6.42578125" style="1" customWidth="1"/>
    <col min="11" max="12" width="8.140625" style="1" customWidth="1"/>
    <col min="13" max="13" width="15.28515625" style="1" bestFit="1" customWidth="1"/>
    <col min="14" max="15" width="8.140625" style="1" customWidth="1"/>
    <col min="16" max="16" width="15.28515625" style="1" bestFit="1" customWidth="1"/>
    <col min="17" max="18" width="8.140625" style="1" customWidth="1"/>
    <col min="19" max="19" width="15.28515625" style="1" bestFit="1" customWidth="1"/>
    <col min="20" max="21" width="8.140625" style="1" customWidth="1"/>
    <col min="22" max="22" width="15.28515625" style="1" bestFit="1" customWidth="1"/>
    <col min="23" max="24" width="8.140625" style="1" customWidth="1"/>
    <col min="25" max="25" width="15.28515625" style="1" bestFit="1" customWidth="1"/>
    <col min="26" max="27" width="8.140625" style="1" customWidth="1"/>
    <col min="28" max="28" width="15.28515625" style="1" bestFit="1" customWidth="1"/>
    <col min="29" max="29" width="11.85546875" style="1" customWidth="1"/>
    <col min="30" max="30" width="19.85546875" style="1" bestFit="1" customWidth="1"/>
    <col min="31" max="31" width="13.42578125" style="1" customWidth="1"/>
    <col min="32" max="32" width="11.85546875" style="1" customWidth="1"/>
    <col min="33" max="33" width="16.140625" style="1" customWidth="1"/>
    <col min="34" max="34" width="13.42578125" style="1" customWidth="1"/>
    <col min="35" max="35" width="57.85546875" style="1" customWidth="1"/>
    <col min="36" max="16384" width="8.85546875" style="5"/>
  </cols>
  <sheetData>
    <row r="1" spans="1:35" x14ac:dyDescent="0.25">
      <c r="M1" s="4"/>
      <c r="N1" s="3"/>
      <c r="P1" s="4"/>
      <c r="AC1" s="5"/>
      <c r="AF1" s="5"/>
    </row>
    <row r="2" spans="1:35" x14ac:dyDescent="0.2">
      <c r="K2" s="4"/>
      <c r="L2" s="4"/>
      <c r="M2" s="6"/>
      <c r="N2" s="4"/>
      <c r="O2" s="2"/>
      <c r="P2" s="6"/>
      <c r="Q2" s="4"/>
      <c r="R2" s="2"/>
      <c r="S2" s="2"/>
      <c r="T2" s="4"/>
      <c r="U2" s="2"/>
      <c r="V2" s="2"/>
      <c r="W2" s="4"/>
      <c r="X2" s="2"/>
      <c r="Y2" s="2"/>
      <c r="Z2" s="4"/>
      <c r="AA2" s="7"/>
      <c r="AB2" s="2"/>
      <c r="AC2" s="4"/>
      <c r="AD2" s="6"/>
      <c r="AE2" s="4"/>
      <c r="AF2" s="4"/>
      <c r="AG2" s="6"/>
      <c r="AH2" s="4"/>
      <c r="AI2" s="8"/>
    </row>
    <row r="3" spans="1:35" x14ac:dyDescent="0.25">
      <c r="K3" s="9"/>
      <c r="L3" s="9"/>
      <c r="M3" s="10"/>
      <c r="N3" s="9"/>
      <c r="O3" s="9"/>
      <c r="P3" s="10"/>
      <c r="Q3" s="9"/>
      <c r="R3" s="9"/>
      <c r="S3" s="2"/>
      <c r="T3" s="9"/>
      <c r="U3" s="9"/>
      <c r="V3" s="2"/>
      <c r="W3" s="9"/>
      <c r="X3" s="9"/>
      <c r="Y3" s="2"/>
      <c r="Z3" s="9"/>
      <c r="AA3" s="9"/>
      <c r="AB3" s="2"/>
      <c r="AC3" s="9"/>
      <c r="AD3" s="9"/>
      <c r="AE3" s="10"/>
      <c r="AF3" s="9"/>
      <c r="AG3" s="9"/>
      <c r="AH3" s="10"/>
      <c r="AI3" s="8"/>
    </row>
    <row r="4" spans="1:35" x14ac:dyDescent="0.25">
      <c r="K4" s="4">
        <f t="shared" ref="K4:AH4" si="0">SUBTOTAL(9,K7:K1048576)</f>
        <v>68</v>
      </c>
      <c r="L4" s="2">
        <f t="shared" si="0"/>
        <v>95</v>
      </c>
      <c r="M4" s="2">
        <f t="shared" si="0"/>
        <v>0</v>
      </c>
      <c r="N4" s="4">
        <f t="shared" si="0"/>
        <v>29.5</v>
      </c>
      <c r="O4" s="2">
        <f t="shared" si="0"/>
        <v>50</v>
      </c>
      <c r="P4" s="2">
        <f t="shared" si="0"/>
        <v>0</v>
      </c>
      <c r="Q4" s="4">
        <f t="shared" si="0"/>
        <v>25.75</v>
      </c>
      <c r="R4" s="2">
        <f t="shared" si="0"/>
        <v>39</v>
      </c>
      <c r="S4" s="2">
        <f t="shared" si="0"/>
        <v>0</v>
      </c>
      <c r="T4" s="2">
        <f t="shared" si="0"/>
        <v>25</v>
      </c>
      <c r="U4" s="2">
        <f t="shared" si="0"/>
        <v>36</v>
      </c>
      <c r="V4" s="2">
        <f t="shared" si="0"/>
        <v>0</v>
      </c>
      <c r="W4" s="4">
        <f t="shared" si="0"/>
        <v>18</v>
      </c>
      <c r="X4" s="2">
        <f t="shared" si="0"/>
        <v>26</v>
      </c>
      <c r="Y4" s="2">
        <f t="shared" si="0"/>
        <v>0</v>
      </c>
      <c r="Z4" s="4">
        <f t="shared" si="0"/>
        <v>17.75</v>
      </c>
      <c r="AA4" s="2">
        <f t="shared" si="0"/>
        <v>34</v>
      </c>
      <c r="AB4" s="2">
        <f t="shared" si="0"/>
        <v>0</v>
      </c>
      <c r="AC4" s="6">
        <f t="shared" si="0"/>
        <v>29.1</v>
      </c>
      <c r="AD4" s="6">
        <f t="shared" si="0"/>
        <v>50</v>
      </c>
      <c r="AE4" s="6">
        <f t="shared" si="0"/>
        <v>0</v>
      </c>
      <c r="AF4" s="6">
        <f t="shared" si="0"/>
        <v>2808600</v>
      </c>
      <c r="AG4" s="6">
        <f t="shared" si="0"/>
        <v>4599371</v>
      </c>
      <c r="AH4" s="6">
        <f t="shared" si="0"/>
        <v>0</v>
      </c>
      <c r="AI4" s="2"/>
    </row>
    <row r="5" spans="1:35" x14ac:dyDescent="0.25">
      <c r="J5" s="2">
        <f>SUM(J7:J1048576)</f>
        <v>58</v>
      </c>
      <c r="K5" s="11" t="s">
        <v>0</v>
      </c>
      <c r="L5" s="11"/>
      <c r="M5" s="11"/>
      <c r="N5" s="12" t="s">
        <v>1</v>
      </c>
      <c r="O5" s="12"/>
      <c r="P5" s="12"/>
      <c r="Q5" s="13" t="s">
        <v>2</v>
      </c>
      <c r="R5" s="13"/>
      <c r="S5" s="13"/>
      <c r="T5" s="14" t="s">
        <v>3</v>
      </c>
      <c r="U5" s="14"/>
      <c r="V5" s="14"/>
      <c r="W5" s="15" t="s">
        <v>4</v>
      </c>
      <c r="X5" s="15"/>
      <c r="Y5" s="15"/>
      <c r="Z5" s="16" t="s">
        <v>5</v>
      </c>
      <c r="AA5" s="16"/>
      <c r="AB5" s="16"/>
      <c r="AC5" s="17" t="s">
        <v>6</v>
      </c>
      <c r="AF5" s="17" t="s">
        <v>7</v>
      </c>
    </row>
    <row r="6" spans="1:35" s="20" customFormat="1" ht="38.25" x14ac:dyDescent="0.25">
      <c r="A6" s="18" t="s">
        <v>8</v>
      </c>
      <c r="B6" s="18" t="s">
        <v>9</v>
      </c>
      <c r="C6" s="18" t="s">
        <v>10</v>
      </c>
      <c r="D6" s="18" t="s">
        <v>11</v>
      </c>
      <c r="E6" s="18" t="s">
        <v>12</v>
      </c>
      <c r="F6" s="18" t="s">
        <v>13</v>
      </c>
      <c r="G6" s="18" t="s">
        <v>14</v>
      </c>
      <c r="H6" s="18" t="s">
        <v>15</v>
      </c>
      <c r="I6" s="18" t="s">
        <v>16</v>
      </c>
      <c r="J6" s="18" t="s">
        <v>17</v>
      </c>
      <c r="K6" s="18" t="s">
        <v>18</v>
      </c>
      <c r="L6" s="18" t="s">
        <v>19</v>
      </c>
      <c r="M6" s="19" t="s">
        <v>20</v>
      </c>
      <c r="N6" s="18" t="s">
        <v>18</v>
      </c>
      <c r="O6" s="18" t="s">
        <v>19</v>
      </c>
      <c r="P6" s="19" t="s">
        <v>20</v>
      </c>
      <c r="Q6" s="18" t="s">
        <v>18</v>
      </c>
      <c r="R6" s="18" t="s">
        <v>19</v>
      </c>
      <c r="S6" s="19" t="s">
        <v>20</v>
      </c>
      <c r="T6" s="18" t="s">
        <v>18</v>
      </c>
      <c r="U6" s="18" t="s">
        <v>19</v>
      </c>
      <c r="V6" s="19" t="s">
        <v>20</v>
      </c>
      <c r="W6" s="18" t="s">
        <v>18</v>
      </c>
      <c r="X6" s="18" t="s">
        <v>19</v>
      </c>
      <c r="Y6" s="19" t="s">
        <v>20</v>
      </c>
      <c r="Z6" s="18" t="s">
        <v>18</v>
      </c>
      <c r="AA6" s="18" t="s">
        <v>19</v>
      </c>
      <c r="AB6" s="19" t="s">
        <v>20</v>
      </c>
      <c r="AC6" s="18" t="s">
        <v>18</v>
      </c>
      <c r="AD6" s="18" t="s">
        <v>21</v>
      </c>
      <c r="AE6" s="19" t="s">
        <v>20</v>
      </c>
      <c r="AF6" s="18" t="s">
        <v>18</v>
      </c>
      <c r="AG6" s="18" t="s">
        <v>22</v>
      </c>
      <c r="AH6" s="19" t="s">
        <v>20</v>
      </c>
      <c r="AI6" s="19" t="s">
        <v>187</v>
      </c>
    </row>
    <row r="7" spans="1:35" ht="14.1" hidden="1" customHeight="1" x14ac:dyDescent="0.2">
      <c r="A7" s="21">
        <f t="shared" ref="A7:A9" si="1">ROW()-6</f>
        <v>1</v>
      </c>
      <c r="B7" s="22" t="s">
        <v>28</v>
      </c>
      <c r="C7" s="23" t="s">
        <v>27</v>
      </c>
      <c r="D7" s="23" t="s">
        <v>29</v>
      </c>
      <c r="E7" s="23" t="s">
        <v>30</v>
      </c>
      <c r="F7" s="23" t="s">
        <v>31</v>
      </c>
      <c r="G7" s="23" t="s">
        <v>32</v>
      </c>
      <c r="H7" s="24" t="s">
        <v>23</v>
      </c>
      <c r="I7" s="24" t="s">
        <v>24</v>
      </c>
      <c r="J7" s="24">
        <v>1</v>
      </c>
      <c r="K7" s="25">
        <v>22</v>
      </c>
      <c r="L7" s="26">
        <v>31</v>
      </c>
      <c r="M7" s="26"/>
      <c r="N7" s="25">
        <v>11</v>
      </c>
      <c r="O7" s="26">
        <v>18</v>
      </c>
      <c r="P7" s="26"/>
      <c r="Q7" s="25">
        <v>12</v>
      </c>
      <c r="R7" s="26">
        <v>20</v>
      </c>
      <c r="S7" s="26"/>
      <c r="T7" s="25">
        <v>6.75</v>
      </c>
      <c r="U7" s="26">
        <v>12</v>
      </c>
      <c r="V7" s="26"/>
      <c r="W7" s="25">
        <v>7.5</v>
      </c>
      <c r="X7" s="26">
        <v>17</v>
      </c>
      <c r="Y7" s="26"/>
      <c r="Z7" s="25">
        <v>12.25</v>
      </c>
      <c r="AA7" s="26">
        <v>19</v>
      </c>
      <c r="AB7" s="26"/>
      <c r="AC7" s="27"/>
      <c r="AD7" s="28"/>
      <c r="AE7" s="29"/>
      <c r="AF7" s="28">
        <v>767813</v>
      </c>
      <c r="AG7" s="28">
        <v>1500000</v>
      </c>
      <c r="AH7" s="29"/>
      <c r="AI7" s="30"/>
    </row>
    <row r="8" spans="1:35" ht="14.1" customHeight="1" x14ac:dyDescent="0.2">
      <c r="A8" s="21">
        <f t="shared" si="1"/>
        <v>2</v>
      </c>
      <c r="B8" s="22" t="s">
        <v>33</v>
      </c>
      <c r="C8" s="23" t="s">
        <v>34</v>
      </c>
      <c r="D8" s="23" t="s">
        <v>29</v>
      </c>
      <c r="E8" s="23" t="s">
        <v>29</v>
      </c>
      <c r="F8" s="23" t="s">
        <v>35</v>
      </c>
      <c r="G8" s="23" t="s">
        <v>36</v>
      </c>
      <c r="H8" s="24" t="s">
        <v>23</v>
      </c>
      <c r="I8" s="24" t="s">
        <v>24</v>
      </c>
      <c r="J8" s="24">
        <v>1</v>
      </c>
      <c r="K8" s="25">
        <v>16</v>
      </c>
      <c r="L8" s="26">
        <v>22</v>
      </c>
      <c r="M8" s="26"/>
      <c r="N8" s="25">
        <v>8</v>
      </c>
      <c r="O8" s="26">
        <v>15</v>
      </c>
      <c r="P8" s="26"/>
      <c r="Q8" s="25">
        <v>5.25</v>
      </c>
      <c r="R8" s="26">
        <v>7</v>
      </c>
      <c r="S8" s="26"/>
      <c r="T8" s="25">
        <v>9.75</v>
      </c>
      <c r="U8" s="26">
        <v>14</v>
      </c>
      <c r="V8" s="26"/>
      <c r="W8" s="25">
        <v>3.5</v>
      </c>
      <c r="X8" s="26">
        <v>5</v>
      </c>
      <c r="Y8" s="26"/>
      <c r="Z8" s="25">
        <v>4.5</v>
      </c>
      <c r="AA8" s="26">
        <v>13</v>
      </c>
      <c r="AB8" s="26"/>
      <c r="AC8" s="27"/>
      <c r="AD8" s="28"/>
      <c r="AE8" s="29"/>
      <c r="AF8" s="28">
        <v>697146</v>
      </c>
      <c r="AG8" s="28">
        <v>1500000</v>
      </c>
      <c r="AH8" s="29"/>
      <c r="AI8" s="30"/>
    </row>
    <row r="9" spans="1:35" ht="14.1" hidden="1" customHeight="1" x14ac:dyDescent="0.2">
      <c r="A9" s="21">
        <f t="shared" si="1"/>
        <v>3</v>
      </c>
      <c r="B9" s="22" t="s">
        <v>37</v>
      </c>
      <c r="C9" s="23" t="s">
        <v>38</v>
      </c>
      <c r="D9" s="23" t="s">
        <v>29</v>
      </c>
      <c r="E9" s="23" t="s">
        <v>39</v>
      </c>
      <c r="F9" s="23" t="s">
        <v>40</v>
      </c>
      <c r="G9" s="23" t="s">
        <v>41</v>
      </c>
      <c r="H9" s="24" t="s">
        <v>25</v>
      </c>
      <c r="I9" s="24" t="s">
        <v>24</v>
      </c>
      <c r="J9" s="24">
        <v>1</v>
      </c>
      <c r="K9" s="25">
        <v>17</v>
      </c>
      <c r="L9" s="26">
        <v>24</v>
      </c>
      <c r="M9" s="26"/>
      <c r="N9" s="25">
        <v>6.75</v>
      </c>
      <c r="O9" s="26">
        <v>9</v>
      </c>
      <c r="P9" s="26"/>
      <c r="Q9" s="25">
        <v>3.25</v>
      </c>
      <c r="R9" s="26">
        <v>5</v>
      </c>
      <c r="S9" s="26"/>
      <c r="T9" s="25">
        <v>3.75</v>
      </c>
      <c r="U9" s="26">
        <v>5</v>
      </c>
      <c r="V9" s="26"/>
      <c r="W9" s="25">
        <v>5</v>
      </c>
      <c r="X9" s="26">
        <v>8</v>
      </c>
      <c r="Y9" s="26"/>
      <c r="Z9" s="25">
        <v>3</v>
      </c>
      <c r="AA9" s="26">
        <v>6</v>
      </c>
      <c r="AB9" s="26"/>
      <c r="AC9" s="27"/>
      <c r="AD9" s="28"/>
      <c r="AE9" s="29"/>
      <c r="AF9" s="28">
        <v>671864.5</v>
      </c>
      <c r="AG9" s="28">
        <v>806237</v>
      </c>
      <c r="AH9" s="29"/>
      <c r="AI9" s="30"/>
    </row>
    <row r="10" spans="1:35" ht="14.1" customHeight="1" x14ac:dyDescent="0.2">
      <c r="A10" s="21">
        <f t="shared" ref="A10:A31" si="2">ROW()-6</f>
        <v>4</v>
      </c>
      <c r="B10" s="22" t="s">
        <v>42</v>
      </c>
      <c r="C10" s="23" t="s">
        <v>43</v>
      </c>
      <c r="D10" s="23" t="s">
        <v>29</v>
      </c>
      <c r="E10" s="23" t="s">
        <v>29</v>
      </c>
      <c r="F10" s="23" t="s">
        <v>35</v>
      </c>
      <c r="G10" s="23" t="s">
        <v>36</v>
      </c>
      <c r="H10" s="24" t="s">
        <v>23</v>
      </c>
      <c r="I10" s="24" t="s">
        <v>24</v>
      </c>
      <c r="J10" s="24">
        <v>1</v>
      </c>
      <c r="K10" s="25">
        <v>22</v>
      </c>
      <c r="L10" s="26">
        <v>31</v>
      </c>
      <c r="M10" s="26"/>
      <c r="N10" s="25">
        <v>5</v>
      </c>
      <c r="O10" s="26">
        <v>7</v>
      </c>
      <c r="P10" s="26"/>
      <c r="Q10" s="25">
        <v>9.75</v>
      </c>
      <c r="R10" s="26">
        <v>14</v>
      </c>
      <c r="S10" s="26"/>
      <c r="T10" s="25">
        <v>5.75</v>
      </c>
      <c r="U10" s="26">
        <v>8</v>
      </c>
      <c r="V10" s="26"/>
      <c r="W10" s="25">
        <v>4</v>
      </c>
      <c r="X10" s="26">
        <v>6</v>
      </c>
      <c r="Y10" s="26"/>
      <c r="Z10" s="25">
        <v>3.75</v>
      </c>
      <c r="AA10" s="26">
        <v>8</v>
      </c>
      <c r="AB10" s="26"/>
      <c r="AC10" s="27"/>
      <c r="AD10" s="28"/>
      <c r="AE10" s="29"/>
      <c r="AF10" s="28">
        <v>803688.5</v>
      </c>
      <c r="AG10" s="28">
        <v>1000000</v>
      </c>
      <c r="AH10" s="29"/>
      <c r="AI10" s="30"/>
    </row>
    <row r="11" spans="1:35" ht="14.1" hidden="1" customHeight="1" x14ac:dyDescent="0.2">
      <c r="A11" s="21">
        <f t="shared" si="2"/>
        <v>5</v>
      </c>
      <c r="B11" s="22" t="s">
        <v>44</v>
      </c>
      <c r="C11" s="23" t="s">
        <v>45</v>
      </c>
      <c r="D11" s="23" t="s">
        <v>29</v>
      </c>
      <c r="E11" s="23" t="s">
        <v>46</v>
      </c>
      <c r="F11" s="23" t="s">
        <v>47</v>
      </c>
      <c r="G11" s="23" t="s">
        <v>48</v>
      </c>
      <c r="H11" s="24" t="s">
        <v>25</v>
      </c>
      <c r="I11" s="24" t="s">
        <v>24</v>
      </c>
      <c r="J11" s="24">
        <v>1</v>
      </c>
      <c r="K11" s="25">
        <v>27</v>
      </c>
      <c r="L11" s="26">
        <v>38</v>
      </c>
      <c r="M11" s="26"/>
      <c r="N11" s="25">
        <v>6</v>
      </c>
      <c r="O11" s="26">
        <v>12</v>
      </c>
      <c r="P11" s="26"/>
      <c r="Q11" s="25">
        <v>6.5</v>
      </c>
      <c r="R11" s="26">
        <v>9</v>
      </c>
      <c r="S11" s="26"/>
      <c r="T11" s="25">
        <v>8.5</v>
      </c>
      <c r="U11" s="26">
        <v>13</v>
      </c>
      <c r="V11" s="26"/>
      <c r="W11" s="25">
        <v>6.25</v>
      </c>
      <c r="X11" s="26">
        <v>9</v>
      </c>
      <c r="Y11" s="26"/>
      <c r="Z11" s="25">
        <v>10</v>
      </c>
      <c r="AA11" s="26">
        <v>15</v>
      </c>
      <c r="AB11" s="26"/>
      <c r="AC11" s="27"/>
      <c r="AD11" s="28"/>
      <c r="AE11" s="29"/>
      <c r="AF11" s="28">
        <v>1125155.5</v>
      </c>
      <c r="AG11" s="28">
        <v>1420188</v>
      </c>
      <c r="AH11" s="29"/>
      <c r="AI11" s="30"/>
    </row>
    <row r="12" spans="1:35" ht="14.1" hidden="1" customHeight="1" x14ac:dyDescent="0.2">
      <c r="A12" s="21">
        <f t="shared" si="2"/>
        <v>6</v>
      </c>
      <c r="B12" s="22" t="s">
        <v>49</v>
      </c>
      <c r="C12" s="23" t="s">
        <v>50</v>
      </c>
      <c r="D12" s="23" t="s">
        <v>29</v>
      </c>
      <c r="E12" s="23" t="s">
        <v>46</v>
      </c>
      <c r="F12" s="23" t="s">
        <v>47</v>
      </c>
      <c r="G12" s="23" t="s">
        <v>48</v>
      </c>
      <c r="H12" s="24" t="s">
        <v>25</v>
      </c>
      <c r="I12" s="24" t="s">
        <v>24</v>
      </c>
      <c r="J12" s="24">
        <v>1</v>
      </c>
      <c r="K12" s="25">
        <v>15</v>
      </c>
      <c r="L12" s="26">
        <v>21</v>
      </c>
      <c r="M12" s="26"/>
      <c r="N12" s="25">
        <v>6.75</v>
      </c>
      <c r="O12" s="26">
        <v>9</v>
      </c>
      <c r="P12" s="26"/>
      <c r="Q12" s="25">
        <v>4.5</v>
      </c>
      <c r="R12" s="26">
        <v>7</v>
      </c>
      <c r="S12" s="26"/>
      <c r="T12" s="25">
        <v>6.25</v>
      </c>
      <c r="U12" s="26">
        <v>9</v>
      </c>
      <c r="V12" s="26"/>
      <c r="W12" s="25">
        <v>2.25</v>
      </c>
      <c r="X12" s="26">
        <v>5</v>
      </c>
      <c r="Y12" s="26"/>
      <c r="Z12" s="25">
        <v>4.25</v>
      </c>
      <c r="AA12" s="26">
        <v>6</v>
      </c>
      <c r="AB12" s="26"/>
      <c r="AC12" s="27"/>
      <c r="AD12" s="28"/>
      <c r="AE12" s="29"/>
      <c r="AF12" s="28">
        <v>886308</v>
      </c>
      <c r="AG12" s="28">
        <v>1063570</v>
      </c>
      <c r="AH12" s="29"/>
      <c r="AI12" s="30"/>
    </row>
    <row r="13" spans="1:35" ht="14.1" hidden="1" customHeight="1" x14ac:dyDescent="0.2">
      <c r="A13" s="21">
        <f t="shared" si="2"/>
        <v>7</v>
      </c>
      <c r="B13" s="22" t="s">
        <v>51</v>
      </c>
      <c r="C13" s="23" t="s">
        <v>52</v>
      </c>
      <c r="D13" s="23" t="s">
        <v>29</v>
      </c>
      <c r="E13" s="23" t="s">
        <v>46</v>
      </c>
      <c r="F13" s="23" t="s">
        <v>53</v>
      </c>
      <c r="G13" s="23" t="s">
        <v>54</v>
      </c>
      <c r="H13" s="24" t="s">
        <v>25</v>
      </c>
      <c r="I13" s="24" t="s">
        <v>24</v>
      </c>
      <c r="J13" s="24">
        <v>1</v>
      </c>
      <c r="K13" s="25">
        <v>7</v>
      </c>
      <c r="L13" s="26">
        <v>10</v>
      </c>
      <c r="M13" s="26"/>
      <c r="N13" s="25">
        <v>27.75</v>
      </c>
      <c r="O13" s="26">
        <v>44</v>
      </c>
      <c r="P13" s="26"/>
      <c r="Q13" s="25">
        <v>5.5</v>
      </c>
      <c r="R13" s="26">
        <v>12</v>
      </c>
      <c r="S13" s="26"/>
      <c r="T13" s="25">
        <v>4</v>
      </c>
      <c r="U13" s="26">
        <v>6</v>
      </c>
      <c r="V13" s="26"/>
      <c r="W13" s="25">
        <v>6.5</v>
      </c>
      <c r="X13" s="26">
        <v>9</v>
      </c>
      <c r="Y13" s="26"/>
      <c r="Z13" s="25">
        <v>5.5</v>
      </c>
      <c r="AA13" s="26">
        <v>9</v>
      </c>
      <c r="AB13" s="26"/>
      <c r="AC13" s="27"/>
      <c r="AD13" s="28"/>
      <c r="AE13" s="29"/>
      <c r="AF13" s="28">
        <v>1337202</v>
      </c>
      <c r="AG13" s="28">
        <v>1604642</v>
      </c>
      <c r="AH13" s="29"/>
      <c r="AI13" s="30"/>
    </row>
    <row r="14" spans="1:35" ht="14.1" hidden="1" customHeight="1" x14ac:dyDescent="0.2">
      <c r="A14" s="21">
        <f t="shared" si="2"/>
        <v>8</v>
      </c>
      <c r="B14" s="22" t="s">
        <v>55</v>
      </c>
      <c r="C14" s="23" t="s">
        <v>56</v>
      </c>
      <c r="D14" s="23" t="s">
        <v>29</v>
      </c>
      <c r="E14" s="23" t="s">
        <v>46</v>
      </c>
      <c r="F14" s="23" t="s">
        <v>53</v>
      </c>
      <c r="G14" s="23" t="s">
        <v>54</v>
      </c>
      <c r="H14" s="24" t="s">
        <v>23</v>
      </c>
      <c r="I14" s="24" t="s">
        <v>24</v>
      </c>
      <c r="J14" s="24">
        <v>1</v>
      </c>
      <c r="K14" s="25">
        <v>20</v>
      </c>
      <c r="L14" s="26">
        <v>28</v>
      </c>
      <c r="M14" s="26"/>
      <c r="N14" s="25">
        <v>10.5</v>
      </c>
      <c r="O14" s="26">
        <v>15</v>
      </c>
      <c r="P14" s="26"/>
      <c r="Q14" s="25">
        <v>4</v>
      </c>
      <c r="R14" s="26">
        <v>6</v>
      </c>
      <c r="S14" s="26"/>
      <c r="T14" s="25">
        <v>5</v>
      </c>
      <c r="U14" s="26">
        <v>11</v>
      </c>
      <c r="V14" s="26"/>
      <c r="W14" s="25">
        <v>9.25</v>
      </c>
      <c r="X14" s="26">
        <v>13</v>
      </c>
      <c r="Y14" s="26"/>
      <c r="Z14" s="25">
        <v>8</v>
      </c>
      <c r="AA14" s="26">
        <v>12</v>
      </c>
      <c r="AB14" s="26"/>
      <c r="AC14" s="27"/>
      <c r="AD14" s="28"/>
      <c r="AE14" s="29"/>
      <c r="AF14" s="28">
        <v>1055733</v>
      </c>
      <c r="AG14" s="28">
        <v>1266880</v>
      </c>
      <c r="AH14" s="29"/>
      <c r="AI14" s="30"/>
    </row>
    <row r="15" spans="1:35" ht="14.1" hidden="1" customHeight="1" x14ac:dyDescent="0.2">
      <c r="A15" s="21">
        <f t="shared" si="2"/>
        <v>9</v>
      </c>
      <c r="B15" s="22" t="s">
        <v>57</v>
      </c>
      <c r="C15" s="23" t="s">
        <v>58</v>
      </c>
      <c r="D15" s="23" t="s">
        <v>29</v>
      </c>
      <c r="E15" s="23" t="s">
        <v>46</v>
      </c>
      <c r="F15" s="23" t="s">
        <v>59</v>
      </c>
      <c r="G15" s="23" t="s">
        <v>60</v>
      </c>
      <c r="H15" s="24" t="s">
        <v>23</v>
      </c>
      <c r="I15" s="24" t="s">
        <v>24</v>
      </c>
      <c r="J15" s="24">
        <v>1</v>
      </c>
      <c r="K15" s="25">
        <v>14</v>
      </c>
      <c r="L15" s="26">
        <v>20</v>
      </c>
      <c r="M15" s="26"/>
      <c r="N15" s="25">
        <v>7.25</v>
      </c>
      <c r="O15" s="26">
        <v>10</v>
      </c>
      <c r="P15" s="26"/>
      <c r="Q15" s="25">
        <v>3.5</v>
      </c>
      <c r="R15" s="26">
        <v>5</v>
      </c>
      <c r="S15" s="26"/>
      <c r="T15" s="25">
        <v>5.25</v>
      </c>
      <c r="U15" s="26">
        <v>11</v>
      </c>
      <c r="V15" s="26"/>
      <c r="W15" s="25">
        <v>10.5</v>
      </c>
      <c r="X15" s="26">
        <v>16</v>
      </c>
      <c r="Y15" s="26"/>
      <c r="Z15" s="25">
        <v>5</v>
      </c>
      <c r="AA15" s="26">
        <v>9</v>
      </c>
      <c r="AB15" s="26"/>
      <c r="AC15" s="27"/>
      <c r="AD15" s="28"/>
      <c r="AE15" s="29"/>
      <c r="AF15" s="28">
        <v>705301.5</v>
      </c>
      <c r="AG15" s="28">
        <v>1000000</v>
      </c>
      <c r="AH15" s="29"/>
      <c r="AI15" s="30"/>
    </row>
    <row r="16" spans="1:35" ht="14.1" hidden="1" customHeight="1" x14ac:dyDescent="0.2">
      <c r="A16" s="21">
        <f t="shared" si="2"/>
        <v>10</v>
      </c>
      <c r="B16" s="22" t="s">
        <v>61</v>
      </c>
      <c r="C16" s="23" t="s">
        <v>62</v>
      </c>
      <c r="D16" s="23" t="s">
        <v>29</v>
      </c>
      <c r="E16" s="23" t="s">
        <v>46</v>
      </c>
      <c r="F16" s="24" t="s">
        <v>59</v>
      </c>
      <c r="G16" s="23" t="s">
        <v>60</v>
      </c>
      <c r="H16" s="24" t="s">
        <v>23</v>
      </c>
      <c r="I16" s="24" t="s">
        <v>24</v>
      </c>
      <c r="J16" s="24">
        <v>1</v>
      </c>
      <c r="K16" s="25">
        <v>6</v>
      </c>
      <c r="L16" s="26">
        <v>8</v>
      </c>
      <c r="M16" s="26"/>
      <c r="N16" s="25">
        <v>3</v>
      </c>
      <c r="O16" s="26">
        <v>6</v>
      </c>
      <c r="P16" s="26"/>
      <c r="Q16" s="25">
        <v>2</v>
      </c>
      <c r="R16" s="26">
        <v>5</v>
      </c>
      <c r="S16" s="26"/>
      <c r="T16" s="25">
        <v>2.5</v>
      </c>
      <c r="U16" s="26">
        <v>5</v>
      </c>
      <c r="V16" s="26"/>
      <c r="W16" s="25">
        <v>4</v>
      </c>
      <c r="X16" s="26">
        <v>6</v>
      </c>
      <c r="Y16" s="26"/>
      <c r="Z16" s="25">
        <v>2.25</v>
      </c>
      <c r="AA16" s="26">
        <v>5</v>
      </c>
      <c r="AB16" s="26"/>
      <c r="AC16" s="27"/>
      <c r="AD16" s="28"/>
      <c r="AE16" s="29"/>
      <c r="AF16" s="28">
        <v>468079.25</v>
      </c>
      <c r="AG16" s="28">
        <v>625000</v>
      </c>
      <c r="AH16" s="29"/>
      <c r="AI16" s="30"/>
    </row>
    <row r="17" spans="1:35" ht="14.1" hidden="1" customHeight="1" x14ac:dyDescent="0.2">
      <c r="A17" s="21">
        <f t="shared" si="2"/>
        <v>11</v>
      </c>
      <c r="B17" s="22" t="s">
        <v>63</v>
      </c>
      <c r="C17" s="23" t="s">
        <v>64</v>
      </c>
      <c r="D17" s="23" t="s">
        <v>29</v>
      </c>
      <c r="E17" s="23" t="s">
        <v>65</v>
      </c>
      <c r="F17" s="23" t="s">
        <v>66</v>
      </c>
      <c r="G17" s="23" t="s">
        <v>67</v>
      </c>
      <c r="H17" s="24" t="s">
        <v>23</v>
      </c>
      <c r="I17" s="24" t="s">
        <v>24</v>
      </c>
      <c r="J17" s="24">
        <v>1</v>
      </c>
      <c r="K17" s="25">
        <v>15</v>
      </c>
      <c r="L17" s="26">
        <v>21</v>
      </c>
      <c r="M17" s="26"/>
      <c r="N17" s="25">
        <v>3</v>
      </c>
      <c r="O17" s="26">
        <v>8</v>
      </c>
      <c r="P17" s="26"/>
      <c r="Q17" s="25">
        <v>0.75</v>
      </c>
      <c r="R17" s="26">
        <v>5</v>
      </c>
      <c r="S17" s="26"/>
      <c r="T17" s="25">
        <v>8.25</v>
      </c>
      <c r="U17" s="26">
        <v>12</v>
      </c>
      <c r="V17" s="26"/>
      <c r="W17" s="25">
        <v>7.75</v>
      </c>
      <c r="X17" s="26">
        <v>12</v>
      </c>
      <c r="Y17" s="26"/>
      <c r="Z17" s="25">
        <v>8.25</v>
      </c>
      <c r="AA17" s="26">
        <v>12</v>
      </c>
      <c r="AB17" s="26"/>
      <c r="AC17" s="27"/>
      <c r="AD17" s="28"/>
      <c r="AE17" s="29"/>
      <c r="AF17" s="28">
        <v>634264</v>
      </c>
      <c r="AG17" s="28">
        <v>761117</v>
      </c>
      <c r="AH17" s="29"/>
      <c r="AI17" s="30"/>
    </row>
    <row r="18" spans="1:35" ht="14.1" hidden="1" customHeight="1" x14ac:dyDescent="0.2">
      <c r="A18" s="21">
        <f t="shared" si="2"/>
        <v>12</v>
      </c>
      <c r="B18" s="22" t="s">
        <v>68</v>
      </c>
      <c r="C18" s="23" t="s">
        <v>69</v>
      </c>
      <c r="D18" s="23" t="s">
        <v>29</v>
      </c>
      <c r="E18" s="23" t="s">
        <v>65</v>
      </c>
      <c r="F18" s="23" t="s">
        <v>66</v>
      </c>
      <c r="G18" s="23" t="s">
        <v>67</v>
      </c>
      <c r="H18" s="24" t="s">
        <v>23</v>
      </c>
      <c r="I18" s="24" t="s">
        <v>24</v>
      </c>
      <c r="J18" s="24">
        <v>1</v>
      </c>
      <c r="K18" s="25">
        <v>10</v>
      </c>
      <c r="L18" s="26">
        <v>14</v>
      </c>
      <c r="M18" s="26"/>
      <c r="N18" s="25">
        <v>1.5</v>
      </c>
      <c r="O18" s="26">
        <v>6</v>
      </c>
      <c r="P18" s="26"/>
      <c r="Q18" s="25">
        <v>3</v>
      </c>
      <c r="R18" s="26">
        <v>5</v>
      </c>
      <c r="S18" s="26"/>
      <c r="T18" s="25">
        <v>6</v>
      </c>
      <c r="U18" s="26">
        <v>8</v>
      </c>
      <c r="V18" s="26"/>
      <c r="W18" s="25">
        <v>3.75</v>
      </c>
      <c r="X18" s="26">
        <v>8</v>
      </c>
      <c r="Y18" s="26"/>
      <c r="Z18" s="25">
        <v>4.75</v>
      </c>
      <c r="AA18" s="26">
        <v>8</v>
      </c>
      <c r="AB18" s="26"/>
      <c r="AC18" s="27"/>
      <c r="AD18" s="28"/>
      <c r="AE18" s="29"/>
      <c r="AF18" s="28">
        <v>420898.5</v>
      </c>
      <c r="AG18" s="28">
        <v>1000000</v>
      </c>
      <c r="AH18" s="29"/>
      <c r="AI18" s="30"/>
    </row>
    <row r="19" spans="1:35" ht="14.1" hidden="1" customHeight="1" x14ac:dyDescent="0.2">
      <c r="A19" s="21">
        <f t="shared" si="2"/>
        <v>13</v>
      </c>
      <c r="B19" s="22" t="s">
        <v>70</v>
      </c>
      <c r="C19" s="23" t="s">
        <v>71</v>
      </c>
      <c r="D19" s="23" t="s">
        <v>29</v>
      </c>
      <c r="E19" s="23" t="s">
        <v>65</v>
      </c>
      <c r="F19" s="23" t="s">
        <v>66</v>
      </c>
      <c r="G19" s="23" t="s">
        <v>67</v>
      </c>
      <c r="H19" s="24" t="s">
        <v>23</v>
      </c>
      <c r="I19" s="24" t="s">
        <v>24</v>
      </c>
      <c r="J19" s="24">
        <v>1</v>
      </c>
      <c r="K19" s="25">
        <v>3</v>
      </c>
      <c r="L19" s="26">
        <v>8</v>
      </c>
      <c r="M19" s="26"/>
      <c r="N19" s="25">
        <v>8</v>
      </c>
      <c r="O19" s="26">
        <v>11</v>
      </c>
      <c r="P19" s="26"/>
      <c r="Q19" s="25">
        <v>4</v>
      </c>
      <c r="R19" s="26">
        <v>6</v>
      </c>
      <c r="S19" s="26"/>
      <c r="T19" s="25">
        <v>0.75</v>
      </c>
      <c r="U19" s="26">
        <v>5</v>
      </c>
      <c r="V19" s="26"/>
      <c r="W19" s="25">
        <v>6.25</v>
      </c>
      <c r="X19" s="26">
        <v>9</v>
      </c>
      <c r="Y19" s="26"/>
      <c r="Z19" s="25">
        <v>5</v>
      </c>
      <c r="AA19" s="26">
        <v>7</v>
      </c>
      <c r="AB19" s="26"/>
      <c r="AC19" s="27"/>
      <c r="AD19" s="28"/>
      <c r="AE19" s="29"/>
      <c r="AF19" s="28">
        <v>559880</v>
      </c>
      <c r="AG19" s="28">
        <v>671856</v>
      </c>
      <c r="AH19" s="29"/>
      <c r="AI19" s="30"/>
    </row>
    <row r="20" spans="1:35" ht="14.1" hidden="1" customHeight="1" x14ac:dyDescent="0.2">
      <c r="A20" s="21">
        <f t="shared" si="2"/>
        <v>14</v>
      </c>
      <c r="B20" s="22" t="s">
        <v>72</v>
      </c>
      <c r="C20" s="23" t="s">
        <v>73</v>
      </c>
      <c r="D20" s="23" t="s">
        <v>29</v>
      </c>
      <c r="E20" s="23" t="s">
        <v>74</v>
      </c>
      <c r="F20" s="23" t="s">
        <v>75</v>
      </c>
      <c r="G20" s="23" t="s">
        <v>76</v>
      </c>
      <c r="H20" s="24" t="s">
        <v>23</v>
      </c>
      <c r="I20" s="24" t="s">
        <v>24</v>
      </c>
      <c r="J20" s="24">
        <v>1</v>
      </c>
      <c r="K20" s="25">
        <v>11</v>
      </c>
      <c r="L20" s="26">
        <v>15</v>
      </c>
      <c r="M20" s="26"/>
      <c r="N20" s="25">
        <v>4.25</v>
      </c>
      <c r="O20" s="26">
        <v>6</v>
      </c>
      <c r="P20" s="26"/>
      <c r="Q20" s="25">
        <v>5</v>
      </c>
      <c r="R20" s="26">
        <v>7</v>
      </c>
      <c r="S20" s="26"/>
      <c r="T20" s="25">
        <v>4.75</v>
      </c>
      <c r="U20" s="26">
        <v>7</v>
      </c>
      <c r="V20" s="26"/>
      <c r="W20" s="25">
        <v>6.5</v>
      </c>
      <c r="X20" s="26">
        <v>9</v>
      </c>
      <c r="Y20" s="26"/>
      <c r="Z20" s="25">
        <v>4.75</v>
      </c>
      <c r="AA20" s="26">
        <v>7</v>
      </c>
      <c r="AB20" s="26"/>
      <c r="AC20" s="27"/>
      <c r="AD20" s="28"/>
      <c r="AE20" s="29"/>
      <c r="AF20" s="28">
        <v>708864.5</v>
      </c>
      <c r="AG20" s="28">
        <v>850637</v>
      </c>
      <c r="AH20" s="29"/>
      <c r="AI20" s="30"/>
    </row>
    <row r="21" spans="1:35" ht="14.1" hidden="1" customHeight="1" x14ac:dyDescent="0.2">
      <c r="A21" s="21">
        <f t="shared" si="2"/>
        <v>15</v>
      </c>
      <c r="B21" s="22" t="s">
        <v>77</v>
      </c>
      <c r="C21" s="23" t="s">
        <v>78</v>
      </c>
      <c r="D21" s="23" t="s">
        <v>29</v>
      </c>
      <c r="E21" s="23" t="s">
        <v>30</v>
      </c>
      <c r="F21" s="23" t="s">
        <v>31</v>
      </c>
      <c r="G21" s="23" t="s">
        <v>32</v>
      </c>
      <c r="H21" s="24" t="s">
        <v>23</v>
      </c>
      <c r="I21" s="24" t="s">
        <v>24</v>
      </c>
      <c r="J21" s="24">
        <v>1</v>
      </c>
      <c r="K21" s="25">
        <v>12</v>
      </c>
      <c r="L21" s="26">
        <v>17</v>
      </c>
      <c r="M21" s="26"/>
      <c r="N21" s="25">
        <v>11.5</v>
      </c>
      <c r="O21" s="26">
        <v>16</v>
      </c>
      <c r="P21" s="26"/>
      <c r="Q21" s="25">
        <v>7</v>
      </c>
      <c r="R21" s="26">
        <v>10</v>
      </c>
      <c r="S21" s="26"/>
      <c r="T21" s="25">
        <v>8.5</v>
      </c>
      <c r="U21" s="26">
        <v>12</v>
      </c>
      <c r="V21" s="26"/>
      <c r="W21" s="25">
        <v>4</v>
      </c>
      <c r="X21" s="26">
        <v>6</v>
      </c>
      <c r="Y21" s="26"/>
      <c r="Z21" s="25">
        <v>6.75</v>
      </c>
      <c r="AA21" s="26">
        <v>14</v>
      </c>
      <c r="AB21" s="26"/>
      <c r="AC21" s="27"/>
      <c r="AD21" s="28"/>
      <c r="AE21" s="29"/>
      <c r="AF21" s="28">
        <v>701738</v>
      </c>
      <c r="AG21" s="28">
        <v>1158686</v>
      </c>
      <c r="AH21" s="29"/>
      <c r="AI21" s="30"/>
    </row>
    <row r="22" spans="1:35" ht="14.1" hidden="1" customHeight="1" x14ac:dyDescent="0.2">
      <c r="A22" s="21">
        <f t="shared" si="2"/>
        <v>16</v>
      </c>
      <c r="B22" s="22" t="s">
        <v>79</v>
      </c>
      <c r="C22" s="23" t="s">
        <v>80</v>
      </c>
      <c r="D22" s="23" t="s">
        <v>29</v>
      </c>
      <c r="E22" s="23" t="s">
        <v>46</v>
      </c>
      <c r="F22" s="23" t="s">
        <v>47</v>
      </c>
      <c r="G22" s="23" t="s">
        <v>48</v>
      </c>
      <c r="H22" s="24" t="s">
        <v>23</v>
      </c>
      <c r="I22" s="24" t="s">
        <v>24</v>
      </c>
      <c r="J22" s="24">
        <v>1</v>
      </c>
      <c r="K22" s="25">
        <v>12</v>
      </c>
      <c r="L22" s="26">
        <v>17</v>
      </c>
      <c r="M22" s="26"/>
      <c r="N22" s="25">
        <v>6.5</v>
      </c>
      <c r="O22" s="26">
        <v>9</v>
      </c>
      <c r="P22" s="26"/>
      <c r="Q22" s="25">
        <v>4.5</v>
      </c>
      <c r="R22" s="26">
        <v>7</v>
      </c>
      <c r="S22" s="26"/>
      <c r="T22" s="25">
        <v>5</v>
      </c>
      <c r="U22" s="26">
        <v>7</v>
      </c>
      <c r="V22" s="26"/>
      <c r="W22" s="25">
        <v>2.25</v>
      </c>
      <c r="X22" s="26">
        <v>5</v>
      </c>
      <c r="Y22" s="26"/>
      <c r="Z22" s="25">
        <v>3.75</v>
      </c>
      <c r="AA22" s="26">
        <v>9</v>
      </c>
      <c r="AB22" s="26"/>
      <c r="AC22" s="27"/>
      <c r="AD22" s="28"/>
      <c r="AE22" s="29"/>
      <c r="AF22" s="28">
        <v>701316</v>
      </c>
      <c r="AG22" s="28">
        <v>1000000</v>
      </c>
      <c r="AH22" s="29"/>
      <c r="AI22" s="30"/>
    </row>
    <row r="23" spans="1:35" ht="14.1" hidden="1" customHeight="1" x14ac:dyDescent="0.2">
      <c r="A23" s="21">
        <f t="shared" si="2"/>
        <v>17</v>
      </c>
      <c r="B23" s="22" t="s">
        <v>81</v>
      </c>
      <c r="C23" s="23" t="s">
        <v>60</v>
      </c>
      <c r="D23" s="23" t="s">
        <v>29</v>
      </c>
      <c r="E23" s="23" t="s">
        <v>46</v>
      </c>
      <c r="F23" s="24" t="s">
        <v>59</v>
      </c>
      <c r="G23" s="23" t="s">
        <v>60</v>
      </c>
      <c r="H23" s="24" t="s">
        <v>25</v>
      </c>
      <c r="I23" s="24" t="s">
        <v>24</v>
      </c>
      <c r="J23" s="24">
        <v>1</v>
      </c>
      <c r="K23" s="25">
        <v>12</v>
      </c>
      <c r="L23" s="26">
        <v>17</v>
      </c>
      <c r="M23" s="26"/>
      <c r="N23" s="25">
        <v>1.25</v>
      </c>
      <c r="O23" s="26">
        <v>6</v>
      </c>
      <c r="P23" s="26"/>
      <c r="Q23" s="25">
        <v>0.5</v>
      </c>
      <c r="R23" s="26">
        <v>5</v>
      </c>
      <c r="S23" s="26"/>
      <c r="T23" s="25">
        <v>2.25</v>
      </c>
      <c r="U23" s="26">
        <v>5</v>
      </c>
      <c r="V23" s="26"/>
      <c r="W23" s="25">
        <v>1.25</v>
      </c>
      <c r="X23" s="26">
        <v>5</v>
      </c>
      <c r="Y23" s="26"/>
      <c r="Z23" s="25">
        <v>1.5</v>
      </c>
      <c r="AA23" s="26">
        <v>5</v>
      </c>
      <c r="AB23" s="26"/>
      <c r="AC23" s="27"/>
      <c r="AD23" s="28"/>
      <c r="AE23" s="29"/>
      <c r="AF23" s="28">
        <v>390352.75</v>
      </c>
      <c r="AG23" s="28">
        <v>625000</v>
      </c>
      <c r="AH23" s="29"/>
      <c r="AI23" s="30"/>
    </row>
    <row r="24" spans="1:35" ht="14.1" hidden="1" customHeight="1" x14ac:dyDescent="0.2">
      <c r="A24" s="21">
        <f t="shared" si="2"/>
        <v>18</v>
      </c>
      <c r="B24" s="22" t="s">
        <v>82</v>
      </c>
      <c r="C24" s="23" t="s">
        <v>83</v>
      </c>
      <c r="D24" s="23" t="s">
        <v>29</v>
      </c>
      <c r="E24" s="23" t="s">
        <v>74</v>
      </c>
      <c r="F24" s="23" t="s">
        <v>75</v>
      </c>
      <c r="G24" s="23" t="s">
        <v>76</v>
      </c>
      <c r="H24" s="24" t="s">
        <v>23</v>
      </c>
      <c r="I24" s="24" t="s">
        <v>24</v>
      </c>
      <c r="J24" s="24">
        <v>1</v>
      </c>
      <c r="K24" s="25">
        <v>7</v>
      </c>
      <c r="L24" s="26">
        <v>10</v>
      </c>
      <c r="M24" s="26"/>
      <c r="N24" s="25">
        <v>9.5</v>
      </c>
      <c r="O24" s="26">
        <v>13</v>
      </c>
      <c r="P24" s="26"/>
      <c r="Q24" s="25">
        <v>4.25</v>
      </c>
      <c r="R24" s="26">
        <v>6</v>
      </c>
      <c r="S24" s="26"/>
      <c r="T24" s="25">
        <v>4</v>
      </c>
      <c r="U24" s="26">
        <v>6</v>
      </c>
      <c r="V24" s="26"/>
      <c r="W24" s="25">
        <v>5.25</v>
      </c>
      <c r="X24" s="26">
        <v>7</v>
      </c>
      <c r="Y24" s="26"/>
      <c r="Z24" s="25">
        <v>4.75</v>
      </c>
      <c r="AA24" s="26">
        <v>7</v>
      </c>
      <c r="AB24" s="26"/>
      <c r="AC24" s="27"/>
      <c r="AD24" s="28"/>
      <c r="AE24" s="29"/>
      <c r="AF24" s="28">
        <v>593069.5</v>
      </c>
      <c r="AG24" s="28">
        <v>711683</v>
      </c>
      <c r="AH24" s="29"/>
      <c r="AI24" s="30"/>
    </row>
    <row r="25" spans="1:35" ht="14.1" hidden="1" customHeight="1" x14ac:dyDescent="0.2">
      <c r="A25" s="21">
        <f t="shared" si="2"/>
        <v>19</v>
      </c>
      <c r="B25" s="22" t="s">
        <v>84</v>
      </c>
      <c r="C25" s="23" t="s">
        <v>85</v>
      </c>
      <c r="D25" s="23" t="s">
        <v>29</v>
      </c>
      <c r="E25" s="23" t="s">
        <v>65</v>
      </c>
      <c r="F25" s="23" t="s">
        <v>86</v>
      </c>
      <c r="G25" s="23" t="s">
        <v>87</v>
      </c>
      <c r="H25" s="24" t="s">
        <v>23</v>
      </c>
      <c r="I25" s="24" t="s">
        <v>24</v>
      </c>
      <c r="J25" s="24">
        <v>1</v>
      </c>
      <c r="K25" s="25">
        <v>7</v>
      </c>
      <c r="L25" s="26">
        <v>10</v>
      </c>
      <c r="M25" s="26"/>
      <c r="N25" s="25">
        <v>12.25</v>
      </c>
      <c r="O25" s="26">
        <v>17</v>
      </c>
      <c r="P25" s="26"/>
      <c r="Q25" s="25">
        <v>3.75</v>
      </c>
      <c r="R25" s="26">
        <v>10</v>
      </c>
      <c r="S25" s="26"/>
      <c r="T25" s="25">
        <v>5.75</v>
      </c>
      <c r="U25" s="26">
        <v>8</v>
      </c>
      <c r="V25" s="26"/>
      <c r="W25" s="25">
        <v>7</v>
      </c>
      <c r="X25" s="26">
        <v>10</v>
      </c>
      <c r="Y25" s="26"/>
      <c r="Z25" s="25">
        <v>6</v>
      </c>
      <c r="AA25" s="26">
        <v>8</v>
      </c>
      <c r="AB25" s="26"/>
      <c r="AC25" s="27"/>
      <c r="AD25" s="28"/>
      <c r="AE25" s="29"/>
      <c r="AF25" s="28">
        <v>1377964.7</v>
      </c>
      <c r="AG25" s="28">
        <v>1653558</v>
      </c>
      <c r="AH25" s="29"/>
      <c r="AI25" s="30"/>
    </row>
    <row r="26" spans="1:35" ht="14.1" hidden="1" customHeight="1" x14ac:dyDescent="0.2">
      <c r="A26" s="21">
        <f t="shared" si="2"/>
        <v>20</v>
      </c>
      <c r="B26" s="22" t="s">
        <v>88</v>
      </c>
      <c r="C26" s="23" t="s">
        <v>89</v>
      </c>
      <c r="D26" s="23" t="s">
        <v>29</v>
      </c>
      <c r="E26" s="23" t="s">
        <v>90</v>
      </c>
      <c r="F26" s="23" t="s">
        <v>91</v>
      </c>
      <c r="G26" s="23" t="s">
        <v>92</v>
      </c>
      <c r="H26" s="24" t="s">
        <v>23</v>
      </c>
      <c r="I26" s="24" t="s">
        <v>24</v>
      </c>
      <c r="J26" s="24">
        <v>1</v>
      </c>
      <c r="K26" s="25">
        <v>7</v>
      </c>
      <c r="L26" s="26">
        <v>10</v>
      </c>
      <c r="M26" s="26"/>
      <c r="N26" s="25">
        <v>1.25</v>
      </c>
      <c r="O26" s="26">
        <v>6</v>
      </c>
      <c r="P26" s="26"/>
      <c r="Q26" s="25">
        <v>3</v>
      </c>
      <c r="R26" s="26">
        <v>6</v>
      </c>
      <c r="S26" s="26"/>
      <c r="T26" s="25">
        <v>3.25</v>
      </c>
      <c r="U26" s="26">
        <v>5</v>
      </c>
      <c r="V26" s="26"/>
      <c r="W26" s="25">
        <v>6</v>
      </c>
      <c r="X26" s="26">
        <v>8</v>
      </c>
      <c r="Y26" s="26"/>
      <c r="Z26" s="25">
        <v>1.75</v>
      </c>
      <c r="AA26" s="26">
        <v>6</v>
      </c>
      <c r="AB26" s="26"/>
      <c r="AC26" s="27"/>
      <c r="AD26" s="28"/>
      <c r="AE26" s="29"/>
      <c r="AF26" s="28">
        <v>424295.5</v>
      </c>
      <c r="AG26" s="28">
        <v>625000</v>
      </c>
      <c r="AH26" s="29"/>
      <c r="AI26" s="30"/>
    </row>
    <row r="27" spans="1:35" ht="14.1" hidden="1" customHeight="1" x14ac:dyDescent="0.2">
      <c r="A27" s="21">
        <f t="shared" si="2"/>
        <v>21</v>
      </c>
      <c r="B27" s="22" t="s">
        <v>93</v>
      </c>
      <c r="C27" s="23" t="s">
        <v>94</v>
      </c>
      <c r="D27" s="23" t="s">
        <v>29</v>
      </c>
      <c r="E27" s="23" t="s">
        <v>90</v>
      </c>
      <c r="F27" s="23" t="s">
        <v>95</v>
      </c>
      <c r="G27" s="23" t="s">
        <v>96</v>
      </c>
      <c r="H27" s="24" t="s">
        <v>23</v>
      </c>
      <c r="I27" s="24" t="s">
        <v>24</v>
      </c>
      <c r="J27" s="24">
        <v>1</v>
      </c>
      <c r="K27" s="25">
        <v>29</v>
      </c>
      <c r="L27" s="26">
        <v>41</v>
      </c>
      <c r="M27" s="26"/>
      <c r="N27" s="25">
        <v>10.75</v>
      </c>
      <c r="O27" s="26">
        <v>15</v>
      </c>
      <c r="P27" s="26"/>
      <c r="Q27" s="25">
        <v>6.5</v>
      </c>
      <c r="R27" s="26">
        <v>9</v>
      </c>
      <c r="S27" s="26"/>
      <c r="T27" s="25">
        <v>11.5</v>
      </c>
      <c r="U27" s="26">
        <v>16</v>
      </c>
      <c r="V27" s="26"/>
      <c r="W27" s="25">
        <v>5</v>
      </c>
      <c r="X27" s="26">
        <v>7</v>
      </c>
      <c r="Y27" s="26"/>
      <c r="Z27" s="25">
        <v>5.75</v>
      </c>
      <c r="AA27" s="26">
        <v>9</v>
      </c>
      <c r="AB27" s="26"/>
      <c r="AC27" s="27"/>
      <c r="AD27" s="28"/>
      <c r="AE27" s="29"/>
      <c r="AF27" s="28">
        <v>1055197.5</v>
      </c>
      <c r="AG27" s="28">
        <v>1266237</v>
      </c>
      <c r="AH27" s="29"/>
      <c r="AI27" s="30"/>
    </row>
    <row r="28" spans="1:35" ht="14.1" hidden="1" customHeight="1" x14ac:dyDescent="0.2">
      <c r="A28" s="21">
        <f t="shared" si="2"/>
        <v>22</v>
      </c>
      <c r="B28" s="22" t="s">
        <v>97</v>
      </c>
      <c r="C28" s="23" t="s">
        <v>26</v>
      </c>
      <c r="D28" s="23" t="s">
        <v>29</v>
      </c>
      <c r="E28" s="23" t="s">
        <v>65</v>
      </c>
      <c r="F28" s="23" t="s">
        <v>86</v>
      </c>
      <c r="G28" s="23" t="s">
        <v>87</v>
      </c>
      <c r="H28" s="24" t="s">
        <v>23</v>
      </c>
      <c r="I28" s="24" t="s">
        <v>24</v>
      </c>
      <c r="J28" s="24">
        <v>1</v>
      </c>
      <c r="K28" s="25">
        <v>12</v>
      </c>
      <c r="L28" s="26">
        <v>17</v>
      </c>
      <c r="M28" s="26"/>
      <c r="N28" s="25">
        <v>15.5</v>
      </c>
      <c r="O28" s="26">
        <v>22</v>
      </c>
      <c r="P28" s="26"/>
      <c r="Q28" s="25">
        <v>5.75</v>
      </c>
      <c r="R28" s="26">
        <v>8</v>
      </c>
      <c r="S28" s="26"/>
      <c r="T28" s="25">
        <v>4</v>
      </c>
      <c r="U28" s="26">
        <v>6</v>
      </c>
      <c r="V28" s="26"/>
      <c r="W28" s="25">
        <v>12.25</v>
      </c>
      <c r="X28" s="26">
        <v>18</v>
      </c>
      <c r="Y28" s="26"/>
      <c r="Z28" s="25">
        <v>4.25</v>
      </c>
      <c r="AA28" s="26">
        <v>6</v>
      </c>
      <c r="AB28" s="26"/>
      <c r="AC28" s="27"/>
      <c r="AD28" s="28"/>
      <c r="AE28" s="29"/>
      <c r="AF28" s="28">
        <v>1183798</v>
      </c>
      <c r="AG28" s="28">
        <v>1420558</v>
      </c>
      <c r="AH28" s="29"/>
      <c r="AI28" s="30"/>
    </row>
    <row r="29" spans="1:35" ht="14.1" hidden="1" customHeight="1" x14ac:dyDescent="0.2">
      <c r="A29" s="21">
        <f t="shared" si="2"/>
        <v>23</v>
      </c>
      <c r="B29" s="22" t="s">
        <v>98</v>
      </c>
      <c r="C29" s="23" t="s">
        <v>99</v>
      </c>
      <c r="D29" s="23" t="s">
        <v>29</v>
      </c>
      <c r="E29" s="23" t="s">
        <v>90</v>
      </c>
      <c r="F29" s="23" t="s">
        <v>100</v>
      </c>
      <c r="G29" s="23" t="s">
        <v>101</v>
      </c>
      <c r="H29" s="24" t="s">
        <v>23</v>
      </c>
      <c r="I29" s="24" t="s">
        <v>24</v>
      </c>
      <c r="J29" s="24">
        <v>1</v>
      </c>
      <c r="K29" s="25">
        <v>7</v>
      </c>
      <c r="L29" s="26">
        <v>10</v>
      </c>
      <c r="M29" s="26"/>
      <c r="N29" s="25">
        <v>9.75</v>
      </c>
      <c r="O29" s="26">
        <v>14</v>
      </c>
      <c r="P29" s="26"/>
      <c r="Q29" s="25">
        <v>4</v>
      </c>
      <c r="R29" s="26">
        <v>6</v>
      </c>
      <c r="S29" s="26"/>
      <c r="T29" s="25">
        <v>2.25</v>
      </c>
      <c r="U29" s="26">
        <v>5</v>
      </c>
      <c r="V29" s="26"/>
      <c r="W29" s="25">
        <v>5.25</v>
      </c>
      <c r="X29" s="26">
        <v>7</v>
      </c>
      <c r="Y29" s="26"/>
      <c r="Z29" s="25">
        <v>3</v>
      </c>
      <c r="AA29" s="26">
        <v>5</v>
      </c>
      <c r="AB29" s="26"/>
      <c r="AC29" s="27"/>
      <c r="AD29" s="28"/>
      <c r="AE29" s="29"/>
      <c r="AF29" s="28">
        <v>533230.19999999995</v>
      </c>
      <c r="AG29" s="28">
        <v>639876</v>
      </c>
      <c r="AH29" s="29"/>
      <c r="AI29" s="30"/>
    </row>
    <row r="30" spans="1:35" ht="14.1" hidden="1" customHeight="1" x14ac:dyDescent="0.2">
      <c r="A30" s="21">
        <f t="shared" si="2"/>
        <v>24</v>
      </c>
      <c r="B30" s="22" t="s">
        <v>102</v>
      </c>
      <c r="C30" s="23" t="s">
        <v>103</v>
      </c>
      <c r="D30" s="23" t="s">
        <v>29</v>
      </c>
      <c r="E30" s="23" t="s">
        <v>90</v>
      </c>
      <c r="F30" s="23" t="s">
        <v>95</v>
      </c>
      <c r="G30" s="23" t="s">
        <v>96</v>
      </c>
      <c r="H30" s="24" t="s">
        <v>23</v>
      </c>
      <c r="I30" s="24" t="s">
        <v>24</v>
      </c>
      <c r="J30" s="24">
        <v>1</v>
      </c>
      <c r="K30" s="25">
        <v>19</v>
      </c>
      <c r="L30" s="26">
        <v>27</v>
      </c>
      <c r="M30" s="26"/>
      <c r="N30" s="25">
        <v>5.25</v>
      </c>
      <c r="O30" s="26">
        <v>10</v>
      </c>
      <c r="P30" s="26"/>
      <c r="Q30" s="25">
        <v>2.5</v>
      </c>
      <c r="R30" s="26">
        <v>5</v>
      </c>
      <c r="S30" s="26"/>
      <c r="T30" s="25">
        <v>8.25</v>
      </c>
      <c r="U30" s="26">
        <v>12</v>
      </c>
      <c r="V30" s="26"/>
      <c r="W30" s="25">
        <v>5.5</v>
      </c>
      <c r="X30" s="26">
        <v>8</v>
      </c>
      <c r="Y30" s="26"/>
      <c r="Z30" s="25">
        <v>3.75</v>
      </c>
      <c r="AA30" s="26">
        <v>5</v>
      </c>
      <c r="AB30" s="26"/>
      <c r="AC30" s="27"/>
      <c r="AD30" s="28"/>
      <c r="AE30" s="29"/>
      <c r="AF30" s="28">
        <v>719401</v>
      </c>
      <c r="AG30" s="28">
        <v>1000000</v>
      </c>
      <c r="AH30" s="29"/>
      <c r="AI30" s="30"/>
    </row>
    <row r="31" spans="1:35" ht="14.1" hidden="1" customHeight="1" x14ac:dyDescent="0.2">
      <c r="A31" s="21">
        <f t="shared" si="2"/>
        <v>25</v>
      </c>
      <c r="B31" s="22" t="s">
        <v>104</v>
      </c>
      <c r="C31" s="23" t="s">
        <v>105</v>
      </c>
      <c r="D31" s="23" t="s">
        <v>29</v>
      </c>
      <c r="E31" s="23" t="s">
        <v>65</v>
      </c>
      <c r="F31" s="23" t="s">
        <v>86</v>
      </c>
      <c r="G31" s="23" t="s">
        <v>87</v>
      </c>
      <c r="H31" s="24" t="s">
        <v>23</v>
      </c>
      <c r="I31" s="24" t="s">
        <v>24</v>
      </c>
      <c r="J31" s="24">
        <v>1</v>
      </c>
      <c r="K31" s="25">
        <v>4</v>
      </c>
      <c r="L31" s="26">
        <v>8</v>
      </c>
      <c r="M31" s="26"/>
      <c r="N31" s="25">
        <v>0.5</v>
      </c>
      <c r="O31" s="26">
        <v>6</v>
      </c>
      <c r="P31" s="26"/>
      <c r="Q31" s="25">
        <v>1.75</v>
      </c>
      <c r="R31" s="26">
        <v>5</v>
      </c>
      <c r="S31" s="26"/>
      <c r="T31" s="25">
        <v>3.5</v>
      </c>
      <c r="U31" s="26">
        <v>5</v>
      </c>
      <c r="V31" s="26"/>
      <c r="W31" s="25">
        <v>3</v>
      </c>
      <c r="X31" s="26">
        <v>5</v>
      </c>
      <c r="Y31" s="26"/>
      <c r="Z31" s="25">
        <v>0.5</v>
      </c>
      <c r="AA31" s="26">
        <v>5</v>
      </c>
      <c r="AB31" s="26"/>
      <c r="AC31" s="27"/>
      <c r="AD31" s="28"/>
      <c r="AE31" s="29"/>
      <c r="AF31" s="28">
        <v>342006</v>
      </c>
      <c r="AG31" s="28">
        <v>625000</v>
      </c>
      <c r="AH31" s="29"/>
      <c r="AI31" s="30"/>
    </row>
    <row r="32" spans="1:35" ht="14.1" hidden="1" customHeight="1" x14ac:dyDescent="0.2">
      <c r="A32" s="21">
        <f t="shared" ref="A32:A37" si="3">ROW()-6</f>
        <v>26</v>
      </c>
      <c r="B32" s="22" t="s">
        <v>107</v>
      </c>
      <c r="C32" s="23" t="s">
        <v>108</v>
      </c>
      <c r="D32" s="23" t="s">
        <v>29</v>
      </c>
      <c r="E32" s="23" t="s">
        <v>30</v>
      </c>
      <c r="F32" s="23" t="s">
        <v>109</v>
      </c>
      <c r="G32" s="23" t="s">
        <v>110</v>
      </c>
      <c r="H32" s="24" t="s">
        <v>23</v>
      </c>
      <c r="I32" s="24" t="s">
        <v>24</v>
      </c>
      <c r="J32" s="24">
        <v>1</v>
      </c>
      <c r="K32" s="25">
        <v>2</v>
      </c>
      <c r="L32" s="26">
        <v>8</v>
      </c>
      <c r="M32" s="26"/>
      <c r="N32" s="25">
        <v>9.5</v>
      </c>
      <c r="O32" s="26">
        <v>13</v>
      </c>
      <c r="P32" s="26"/>
      <c r="Q32" s="25">
        <v>2.75</v>
      </c>
      <c r="R32" s="26">
        <v>5</v>
      </c>
      <c r="S32" s="26"/>
      <c r="T32" s="25">
        <v>2</v>
      </c>
      <c r="U32" s="26">
        <v>5</v>
      </c>
      <c r="V32" s="26"/>
      <c r="W32" s="25">
        <v>1.5</v>
      </c>
      <c r="X32" s="26">
        <v>5</v>
      </c>
      <c r="Y32" s="26"/>
      <c r="Z32" s="25">
        <v>2.5</v>
      </c>
      <c r="AA32" s="26">
        <v>5</v>
      </c>
      <c r="AB32" s="26"/>
      <c r="AC32" s="27"/>
      <c r="AD32" s="28"/>
      <c r="AE32" s="29"/>
      <c r="AF32" s="28">
        <v>415398.5</v>
      </c>
      <c r="AG32" s="28">
        <v>625000</v>
      </c>
      <c r="AH32" s="29"/>
      <c r="AI32" s="30"/>
    </row>
    <row r="33" spans="1:35" ht="14.1" customHeight="1" x14ac:dyDescent="0.2">
      <c r="A33" s="21">
        <f t="shared" si="3"/>
        <v>27</v>
      </c>
      <c r="B33" s="22" t="s">
        <v>111</v>
      </c>
      <c r="C33" s="23" t="s">
        <v>112</v>
      </c>
      <c r="D33" s="23" t="s">
        <v>29</v>
      </c>
      <c r="E33" s="23" t="s">
        <v>29</v>
      </c>
      <c r="F33" s="23" t="s">
        <v>35</v>
      </c>
      <c r="G33" s="23" t="s">
        <v>36</v>
      </c>
      <c r="H33" s="24" t="s">
        <v>23</v>
      </c>
      <c r="I33" s="24" t="s">
        <v>24</v>
      </c>
      <c r="J33" s="24">
        <v>1</v>
      </c>
      <c r="K33" s="25">
        <v>14</v>
      </c>
      <c r="L33" s="26">
        <v>20</v>
      </c>
      <c r="M33" s="26"/>
      <c r="N33" s="25">
        <v>11.25</v>
      </c>
      <c r="O33" s="26">
        <v>21</v>
      </c>
      <c r="P33" s="26"/>
      <c r="Q33" s="25">
        <v>5.75</v>
      </c>
      <c r="R33" s="26">
        <v>11</v>
      </c>
      <c r="S33" s="26"/>
      <c r="T33" s="25">
        <v>5.75</v>
      </c>
      <c r="U33" s="26">
        <v>9</v>
      </c>
      <c r="V33" s="26"/>
      <c r="W33" s="25">
        <v>5.5</v>
      </c>
      <c r="X33" s="26">
        <v>8</v>
      </c>
      <c r="Y33" s="26"/>
      <c r="Z33" s="25">
        <v>4.5</v>
      </c>
      <c r="AA33" s="26">
        <v>6</v>
      </c>
      <c r="AB33" s="26"/>
      <c r="AC33" s="27"/>
      <c r="AD33" s="28"/>
      <c r="AE33" s="29"/>
      <c r="AF33" s="28">
        <v>711142.5</v>
      </c>
      <c r="AG33" s="28">
        <v>1099371</v>
      </c>
      <c r="AH33" s="29"/>
      <c r="AI33" s="30"/>
    </row>
    <row r="34" spans="1:35" ht="14.1" hidden="1" customHeight="1" x14ac:dyDescent="0.2">
      <c r="A34" s="21">
        <f t="shared" si="3"/>
        <v>28</v>
      </c>
      <c r="B34" s="22" t="s">
        <v>113</v>
      </c>
      <c r="C34" s="23" t="s">
        <v>114</v>
      </c>
      <c r="D34" s="23" t="s">
        <v>29</v>
      </c>
      <c r="E34" s="23" t="s">
        <v>90</v>
      </c>
      <c r="F34" s="23" t="s">
        <v>91</v>
      </c>
      <c r="G34" s="23" t="s">
        <v>92</v>
      </c>
      <c r="H34" s="24" t="s">
        <v>23</v>
      </c>
      <c r="I34" s="24" t="s">
        <v>24</v>
      </c>
      <c r="J34" s="24">
        <v>1</v>
      </c>
      <c r="K34" s="25">
        <v>11</v>
      </c>
      <c r="L34" s="26">
        <v>15</v>
      </c>
      <c r="M34" s="26"/>
      <c r="N34" s="25">
        <v>4.5</v>
      </c>
      <c r="O34" s="26">
        <v>8</v>
      </c>
      <c r="P34" s="26"/>
      <c r="Q34" s="25">
        <v>6</v>
      </c>
      <c r="R34" s="26">
        <v>11</v>
      </c>
      <c r="S34" s="26"/>
      <c r="T34" s="25">
        <v>8.75</v>
      </c>
      <c r="U34" s="26">
        <v>12</v>
      </c>
      <c r="V34" s="26"/>
      <c r="W34" s="25">
        <v>4</v>
      </c>
      <c r="X34" s="26">
        <v>6</v>
      </c>
      <c r="Y34" s="26"/>
      <c r="Z34" s="25">
        <v>6.5</v>
      </c>
      <c r="AA34" s="26">
        <v>9</v>
      </c>
      <c r="AB34" s="26"/>
      <c r="AC34" s="27"/>
      <c r="AD34" s="28"/>
      <c r="AE34" s="29"/>
      <c r="AF34" s="28">
        <v>563667.4</v>
      </c>
      <c r="AG34" s="28">
        <v>1000000</v>
      </c>
      <c r="AH34" s="29"/>
      <c r="AI34" s="30"/>
    </row>
    <row r="35" spans="1:35" ht="14.1" customHeight="1" x14ac:dyDescent="0.2">
      <c r="A35" s="21">
        <f t="shared" si="3"/>
        <v>29</v>
      </c>
      <c r="B35" s="22" t="s">
        <v>115</v>
      </c>
      <c r="C35" s="23" t="s">
        <v>116</v>
      </c>
      <c r="D35" s="23" t="s">
        <v>29</v>
      </c>
      <c r="E35" s="23" t="s">
        <v>29</v>
      </c>
      <c r="F35" s="23" t="s">
        <v>35</v>
      </c>
      <c r="G35" s="23" t="s">
        <v>36</v>
      </c>
      <c r="H35" s="24" t="s">
        <v>23</v>
      </c>
      <c r="I35" s="24" t="s">
        <v>24</v>
      </c>
      <c r="J35" s="24">
        <v>1</v>
      </c>
      <c r="K35" s="25">
        <v>16</v>
      </c>
      <c r="L35" s="26">
        <v>22</v>
      </c>
      <c r="M35" s="26"/>
      <c r="N35" s="25">
        <v>5.25</v>
      </c>
      <c r="O35" s="26">
        <v>7</v>
      </c>
      <c r="P35" s="26"/>
      <c r="Q35" s="25">
        <v>5</v>
      </c>
      <c r="R35" s="26">
        <v>7</v>
      </c>
      <c r="S35" s="26"/>
      <c r="T35" s="25">
        <v>3.75</v>
      </c>
      <c r="U35" s="26">
        <v>5</v>
      </c>
      <c r="V35" s="26"/>
      <c r="W35" s="25">
        <v>5</v>
      </c>
      <c r="X35" s="26">
        <v>7</v>
      </c>
      <c r="Y35" s="26"/>
      <c r="Z35" s="25">
        <v>5</v>
      </c>
      <c r="AA35" s="26">
        <v>7</v>
      </c>
      <c r="AB35" s="26"/>
      <c r="AC35" s="27"/>
      <c r="AD35" s="28"/>
      <c r="AE35" s="29"/>
      <c r="AF35" s="28">
        <v>596623</v>
      </c>
      <c r="AG35" s="28">
        <v>1000000</v>
      </c>
      <c r="AH35" s="29"/>
      <c r="AI35" s="30"/>
    </row>
    <row r="36" spans="1:35" ht="14.1" hidden="1" customHeight="1" x14ac:dyDescent="0.2">
      <c r="A36" s="21">
        <f t="shared" si="3"/>
        <v>30</v>
      </c>
      <c r="B36" s="22" t="s">
        <v>117</v>
      </c>
      <c r="C36" s="23" t="s">
        <v>118</v>
      </c>
      <c r="D36" s="23" t="s">
        <v>29</v>
      </c>
      <c r="E36" s="23" t="s">
        <v>90</v>
      </c>
      <c r="F36" s="23" t="s">
        <v>91</v>
      </c>
      <c r="G36" s="23" t="s">
        <v>92</v>
      </c>
      <c r="H36" s="24" t="s">
        <v>23</v>
      </c>
      <c r="I36" s="24" t="s">
        <v>24</v>
      </c>
      <c r="J36" s="24">
        <v>1</v>
      </c>
      <c r="K36" s="25">
        <v>22</v>
      </c>
      <c r="L36" s="26">
        <v>31</v>
      </c>
      <c r="M36" s="26"/>
      <c r="N36" s="25">
        <v>10</v>
      </c>
      <c r="O36" s="26">
        <v>14</v>
      </c>
      <c r="P36" s="26"/>
      <c r="Q36" s="25">
        <v>2.25</v>
      </c>
      <c r="R36" s="26">
        <v>5</v>
      </c>
      <c r="S36" s="26"/>
      <c r="T36" s="25">
        <v>7.5</v>
      </c>
      <c r="U36" s="26">
        <v>11</v>
      </c>
      <c r="V36" s="26"/>
      <c r="W36" s="25">
        <v>3.5</v>
      </c>
      <c r="X36" s="26">
        <v>5</v>
      </c>
      <c r="Y36" s="26"/>
      <c r="Z36" s="25">
        <v>5.25</v>
      </c>
      <c r="AA36" s="26">
        <v>7</v>
      </c>
      <c r="AB36" s="26"/>
      <c r="AC36" s="27"/>
      <c r="AD36" s="28"/>
      <c r="AE36" s="29"/>
      <c r="AF36" s="28">
        <v>609575</v>
      </c>
      <c r="AG36" s="28">
        <v>1000000</v>
      </c>
      <c r="AH36" s="29"/>
      <c r="AI36" s="30"/>
    </row>
    <row r="37" spans="1:35" ht="14.1" hidden="1" customHeight="1" x14ac:dyDescent="0.2">
      <c r="A37" s="21">
        <f t="shared" si="3"/>
        <v>31</v>
      </c>
      <c r="B37" s="22" t="s">
        <v>119</v>
      </c>
      <c r="C37" s="23" t="s">
        <v>120</v>
      </c>
      <c r="D37" s="23" t="s">
        <v>29</v>
      </c>
      <c r="E37" s="23" t="s">
        <v>30</v>
      </c>
      <c r="F37" s="23" t="s">
        <v>121</v>
      </c>
      <c r="G37" s="23" t="s">
        <v>122</v>
      </c>
      <c r="H37" s="24" t="s">
        <v>23</v>
      </c>
      <c r="I37" s="24" t="s">
        <v>24</v>
      </c>
      <c r="J37" s="24">
        <v>1</v>
      </c>
      <c r="K37" s="25">
        <v>12</v>
      </c>
      <c r="L37" s="26">
        <v>17</v>
      </c>
      <c r="M37" s="26"/>
      <c r="N37" s="25">
        <v>10.25</v>
      </c>
      <c r="O37" s="26">
        <v>14</v>
      </c>
      <c r="P37" s="26"/>
      <c r="Q37" s="25">
        <v>4.5</v>
      </c>
      <c r="R37" s="26">
        <v>6</v>
      </c>
      <c r="S37" s="26"/>
      <c r="T37" s="25">
        <v>5.25</v>
      </c>
      <c r="U37" s="26">
        <v>10</v>
      </c>
      <c r="V37" s="26"/>
      <c r="W37" s="25">
        <v>3.5</v>
      </c>
      <c r="X37" s="26">
        <v>7</v>
      </c>
      <c r="Y37" s="26"/>
      <c r="Z37" s="25">
        <v>7.25</v>
      </c>
      <c r="AA37" s="26">
        <v>10</v>
      </c>
      <c r="AB37" s="26"/>
      <c r="AC37" s="27"/>
      <c r="AD37" s="28"/>
      <c r="AE37" s="29"/>
      <c r="AF37" s="28">
        <v>685465.45</v>
      </c>
      <c r="AG37" s="28">
        <v>822559</v>
      </c>
      <c r="AH37" s="29"/>
      <c r="AI37" s="30"/>
    </row>
    <row r="38" spans="1:35" s="38" customFormat="1" ht="14.1" customHeight="1" x14ac:dyDescent="0.2">
      <c r="A38" s="31">
        <f t="shared" ref="A38:A42" si="4">ROW()-6</f>
        <v>32</v>
      </c>
      <c r="B38" s="31" t="s">
        <v>124</v>
      </c>
      <c r="C38" s="32" t="s">
        <v>125</v>
      </c>
      <c r="D38" s="32" t="s">
        <v>29</v>
      </c>
      <c r="E38" s="32" t="s">
        <v>29</v>
      </c>
      <c r="F38" s="32" t="s">
        <v>35</v>
      </c>
      <c r="G38" s="32" t="s">
        <v>36</v>
      </c>
      <c r="H38" s="33" t="s">
        <v>23</v>
      </c>
      <c r="I38" s="33" t="s">
        <v>106</v>
      </c>
      <c r="J38" s="33">
        <v>1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>
        <v>9.1000000000000014</v>
      </c>
      <c r="AD38" s="35">
        <v>25</v>
      </c>
      <c r="AE38" s="36"/>
      <c r="AF38" s="35"/>
      <c r="AG38" s="35">
        <v>0</v>
      </c>
      <c r="AH38" s="36"/>
      <c r="AI38" s="37"/>
    </row>
    <row r="39" spans="1:35" ht="14.1" hidden="1" customHeight="1" x14ac:dyDescent="0.2">
      <c r="A39" s="21">
        <f t="shared" si="4"/>
        <v>33</v>
      </c>
      <c r="B39" s="22" t="s">
        <v>126</v>
      </c>
      <c r="C39" s="23" t="s">
        <v>127</v>
      </c>
      <c r="D39" s="23" t="s">
        <v>29</v>
      </c>
      <c r="E39" s="23" t="s">
        <v>65</v>
      </c>
      <c r="F39" s="23" t="s">
        <v>128</v>
      </c>
      <c r="G39" s="23" t="s">
        <v>129</v>
      </c>
      <c r="H39" s="24" t="s">
        <v>23</v>
      </c>
      <c r="I39" s="24" t="s">
        <v>106</v>
      </c>
      <c r="J39" s="24">
        <v>1</v>
      </c>
      <c r="K39" s="25"/>
      <c r="L39" s="26"/>
      <c r="M39" s="26"/>
      <c r="N39" s="25"/>
      <c r="O39" s="26"/>
      <c r="P39" s="26"/>
      <c r="Q39" s="25"/>
      <c r="R39" s="26"/>
      <c r="S39" s="26"/>
      <c r="T39" s="25"/>
      <c r="U39" s="26"/>
      <c r="V39" s="26"/>
      <c r="W39" s="25"/>
      <c r="X39" s="26"/>
      <c r="Y39" s="26"/>
      <c r="Z39" s="25"/>
      <c r="AA39" s="26"/>
      <c r="AB39" s="26"/>
      <c r="AC39" s="28">
        <v>17.399999999999999</v>
      </c>
      <c r="AD39" s="28">
        <v>25</v>
      </c>
      <c r="AE39" s="29"/>
      <c r="AF39" s="28"/>
      <c r="AG39" s="28">
        <v>0</v>
      </c>
      <c r="AH39" s="29"/>
      <c r="AI39" s="30"/>
    </row>
    <row r="40" spans="1:35" ht="14.1" hidden="1" customHeight="1" x14ac:dyDescent="0.2">
      <c r="A40" s="21">
        <f t="shared" si="4"/>
        <v>34</v>
      </c>
      <c r="B40" s="22" t="s">
        <v>130</v>
      </c>
      <c r="C40" s="23" t="s">
        <v>131</v>
      </c>
      <c r="D40" s="23" t="s">
        <v>29</v>
      </c>
      <c r="E40" s="23" t="s">
        <v>90</v>
      </c>
      <c r="F40" s="23" t="s">
        <v>132</v>
      </c>
      <c r="G40" s="23" t="s">
        <v>133</v>
      </c>
      <c r="H40" s="24" t="s">
        <v>23</v>
      </c>
      <c r="I40" s="24" t="s">
        <v>106</v>
      </c>
      <c r="J40" s="24">
        <v>1</v>
      </c>
      <c r="K40" s="25"/>
      <c r="L40" s="26"/>
      <c r="M40" s="26"/>
      <c r="N40" s="25"/>
      <c r="O40" s="26"/>
      <c r="P40" s="26"/>
      <c r="Q40" s="25"/>
      <c r="R40" s="26"/>
      <c r="S40" s="26"/>
      <c r="T40" s="25"/>
      <c r="U40" s="26"/>
      <c r="V40" s="26"/>
      <c r="W40" s="25"/>
      <c r="X40" s="26"/>
      <c r="Y40" s="26"/>
      <c r="Z40" s="25"/>
      <c r="AA40" s="26"/>
      <c r="AB40" s="26"/>
      <c r="AC40" s="28">
        <v>17.399999999999999</v>
      </c>
      <c r="AD40" s="28">
        <v>25</v>
      </c>
      <c r="AE40" s="29"/>
      <c r="AF40" s="28"/>
      <c r="AG40" s="28">
        <v>0</v>
      </c>
      <c r="AH40" s="29"/>
      <c r="AI40" s="30"/>
    </row>
    <row r="41" spans="1:35" ht="14.1" hidden="1" customHeight="1" x14ac:dyDescent="0.2">
      <c r="A41" s="21">
        <f t="shared" si="4"/>
        <v>35</v>
      </c>
      <c r="B41" s="22" t="s">
        <v>134</v>
      </c>
      <c r="C41" s="23" t="s">
        <v>135</v>
      </c>
      <c r="D41" s="23" t="s">
        <v>29</v>
      </c>
      <c r="E41" s="23" t="s">
        <v>90</v>
      </c>
      <c r="F41" s="23" t="s">
        <v>91</v>
      </c>
      <c r="G41" s="23" t="s">
        <v>92</v>
      </c>
      <c r="H41" s="24" t="s">
        <v>23</v>
      </c>
      <c r="I41" s="24" t="s">
        <v>106</v>
      </c>
      <c r="J41" s="24">
        <v>1</v>
      </c>
      <c r="K41" s="25"/>
      <c r="L41" s="26"/>
      <c r="M41" s="26"/>
      <c r="N41" s="25"/>
      <c r="O41" s="26"/>
      <c r="P41" s="26"/>
      <c r="Q41" s="25"/>
      <c r="R41" s="26"/>
      <c r="S41" s="26"/>
      <c r="T41" s="25"/>
      <c r="U41" s="26"/>
      <c r="V41" s="26"/>
      <c r="W41" s="25"/>
      <c r="X41" s="26"/>
      <c r="Y41" s="26"/>
      <c r="Z41" s="25"/>
      <c r="AA41" s="26"/>
      <c r="AB41" s="26"/>
      <c r="AC41" s="28">
        <v>19.899999999999999</v>
      </c>
      <c r="AD41" s="28">
        <v>25</v>
      </c>
      <c r="AE41" s="29"/>
      <c r="AF41" s="28"/>
      <c r="AG41" s="28">
        <v>0</v>
      </c>
      <c r="AH41" s="29"/>
      <c r="AI41" s="30"/>
    </row>
    <row r="42" spans="1:35" ht="14.1" hidden="1" customHeight="1" x14ac:dyDescent="0.2">
      <c r="A42" s="21">
        <f t="shared" si="4"/>
        <v>36</v>
      </c>
      <c r="B42" s="22" t="s">
        <v>136</v>
      </c>
      <c r="C42" s="23" t="s">
        <v>137</v>
      </c>
      <c r="D42" s="23" t="s">
        <v>29</v>
      </c>
      <c r="E42" s="23" t="s">
        <v>65</v>
      </c>
      <c r="F42" s="23" t="s">
        <v>66</v>
      </c>
      <c r="G42" s="23" t="s">
        <v>67</v>
      </c>
      <c r="H42" s="24" t="s">
        <v>123</v>
      </c>
      <c r="I42" s="24" t="s">
        <v>106</v>
      </c>
      <c r="J42" s="24">
        <v>1</v>
      </c>
      <c r="K42" s="25"/>
      <c r="L42" s="26"/>
      <c r="M42" s="26"/>
      <c r="N42" s="25"/>
      <c r="O42" s="26"/>
      <c r="P42" s="26"/>
      <c r="Q42" s="25"/>
      <c r="R42" s="26"/>
      <c r="S42" s="26"/>
      <c r="T42" s="25"/>
      <c r="U42" s="26"/>
      <c r="V42" s="26"/>
      <c r="W42" s="25"/>
      <c r="X42" s="26"/>
      <c r="Y42" s="26"/>
      <c r="Z42" s="25"/>
      <c r="AA42" s="26"/>
      <c r="AB42" s="26"/>
      <c r="AC42" s="28">
        <v>2.8</v>
      </c>
      <c r="AD42" s="28">
        <v>25</v>
      </c>
      <c r="AE42" s="29"/>
      <c r="AF42" s="28"/>
      <c r="AG42" s="28">
        <v>0</v>
      </c>
      <c r="AH42" s="29"/>
      <c r="AI42" s="30"/>
    </row>
    <row r="43" spans="1:35" hidden="1" x14ac:dyDescent="0.2">
      <c r="A43" s="21">
        <f t="shared" ref="A43:A53" si="5">ROW()-6</f>
        <v>37</v>
      </c>
      <c r="B43" s="22" t="s">
        <v>138</v>
      </c>
      <c r="C43" s="23" t="s">
        <v>139</v>
      </c>
      <c r="D43" s="23" t="s">
        <v>29</v>
      </c>
      <c r="E43" s="23" t="s">
        <v>74</v>
      </c>
      <c r="F43" s="23" t="s">
        <v>75</v>
      </c>
      <c r="G43" s="23" t="s">
        <v>76</v>
      </c>
      <c r="H43" s="24" t="s">
        <v>23</v>
      </c>
      <c r="I43" s="24" t="s">
        <v>106</v>
      </c>
      <c r="J43" s="24">
        <v>1</v>
      </c>
      <c r="K43" s="25"/>
      <c r="L43" s="26"/>
      <c r="M43" s="26"/>
      <c r="N43" s="25"/>
      <c r="O43" s="26"/>
      <c r="P43" s="26"/>
      <c r="Q43" s="25"/>
      <c r="R43" s="26"/>
      <c r="S43" s="26"/>
      <c r="T43" s="25"/>
      <c r="U43" s="26"/>
      <c r="V43" s="26"/>
      <c r="W43" s="25"/>
      <c r="X43" s="26"/>
      <c r="Y43" s="26"/>
      <c r="Z43" s="25"/>
      <c r="AA43" s="26"/>
      <c r="AB43" s="26"/>
      <c r="AC43" s="28">
        <v>10.9</v>
      </c>
      <c r="AD43" s="28">
        <v>25</v>
      </c>
      <c r="AE43" s="29"/>
      <c r="AF43" s="28"/>
      <c r="AG43" s="28">
        <v>0</v>
      </c>
      <c r="AH43" s="29"/>
      <c r="AI43" s="30"/>
    </row>
    <row r="44" spans="1:35" hidden="1" x14ac:dyDescent="0.2">
      <c r="A44" s="21">
        <f t="shared" si="5"/>
        <v>38</v>
      </c>
      <c r="B44" s="22" t="s">
        <v>140</v>
      </c>
      <c r="C44" s="23" t="s">
        <v>141</v>
      </c>
      <c r="D44" s="23" t="s">
        <v>29</v>
      </c>
      <c r="E44" s="23" t="s">
        <v>74</v>
      </c>
      <c r="F44" s="23" t="s">
        <v>142</v>
      </c>
      <c r="G44" s="23" t="s">
        <v>143</v>
      </c>
      <c r="H44" s="24" t="s">
        <v>23</v>
      </c>
      <c r="I44" s="24" t="s">
        <v>106</v>
      </c>
      <c r="J44" s="24">
        <v>1</v>
      </c>
      <c r="K44" s="25"/>
      <c r="L44" s="26"/>
      <c r="M44" s="26"/>
      <c r="N44" s="25"/>
      <c r="O44" s="26"/>
      <c r="P44" s="26"/>
      <c r="Q44" s="25"/>
      <c r="R44" s="26"/>
      <c r="S44" s="26"/>
      <c r="T44" s="25"/>
      <c r="U44" s="26"/>
      <c r="V44" s="26"/>
      <c r="W44" s="25"/>
      <c r="X44" s="26"/>
      <c r="Y44" s="26"/>
      <c r="Z44" s="25"/>
      <c r="AA44" s="26"/>
      <c r="AB44" s="26"/>
      <c r="AC44" s="28">
        <v>14.100000000000001</v>
      </c>
      <c r="AD44" s="28">
        <v>25</v>
      </c>
      <c r="AE44" s="29"/>
      <c r="AF44" s="28"/>
      <c r="AG44" s="28">
        <v>0</v>
      </c>
      <c r="AH44" s="29"/>
      <c r="AI44" s="30"/>
    </row>
    <row r="45" spans="1:35" hidden="1" x14ac:dyDescent="0.2">
      <c r="A45" s="21">
        <f t="shared" si="5"/>
        <v>39</v>
      </c>
      <c r="B45" s="22" t="s">
        <v>144</v>
      </c>
      <c r="C45" s="23" t="s">
        <v>145</v>
      </c>
      <c r="D45" s="23" t="s">
        <v>29</v>
      </c>
      <c r="E45" s="23" t="s">
        <v>74</v>
      </c>
      <c r="F45" s="23" t="s">
        <v>142</v>
      </c>
      <c r="G45" s="23" t="s">
        <v>143</v>
      </c>
      <c r="H45" s="24" t="s">
        <v>23</v>
      </c>
      <c r="I45" s="24" t="s">
        <v>106</v>
      </c>
      <c r="J45" s="24">
        <v>1</v>
      </c>
      <c r="K45" s="25"/>
      <c r="L45" s="26"/>
      <c r="M45" s="26"/>
      <c r="N45" s="25"/>
      <c r="O45" s="26"/>
      <c r="P45" s="26"/>
      <c r="Q45" s="25"/>
      <c r="R45" s="26"/>
      <c r="S45" s="26"/>
      <c r="T45" s="25"/>
      <c r="U45" s="26"/>
      <c r="V45" s="26"/>
      <c r="W45" s="25"/>
      <c r="X45" s="26"/>
      <c r="Y45" s="26"/>
      <c r="Z45" s="25"/>
      <c r="AA45" s="26"/>
      <c r="AB45" s="26"/>
      <c r="AC45" s="28">
        <v>17.100000000000001</v>
      </c>
      <c r="AD45" s="28">
        <v>25</v>
      </c>
      <c r="AE45" s="29"/>
      <c r="AF45" s="28"/>
      <c r="AG45" s="28">
        <v>0</v>
      </c>
      <c r="AH45" s="29"/>
      <c r="AI45" s="30"/>
    </row>
    <row r="46" spans="1:35" hidden="1" x14ac:dyDescent="0.2">
      <c r="A46" s="21">
        <f t="shared" si="5"/>
        <v>40</v>
      </c>
      <c r="B46" s="22" t="s">
        <v>146</v>
      </c>
      <c r="C46" s="23" t="s">
        <v>147</v>
      </c>
      <c r="D46" s="23" t="s">
        <v>29</v>
      </c>
      <c r="E46" s="23" t="s">
        <v>74</v>
      </c>
      <c r="F46" s="23" t="s">
        <v>75</v>
      </c>
      <c r="G46" s="23" t="s">
        <v>76</v>
      </c>
      <c r="H46" s="24" t="s">
        <v>23</v>
      </c>
      <c r="I46" s="24" t="s">
        <v>106</v>
      </c>
      <c r="J46" s="24">
        <v>1</v>
      </c>
      <c r="K46" s="25"/>
      <c r="L46" s="26"/>
      <c r="M46" s="26"/>
      <c r="N46" s="25"/>
      <c r="O46" s="26"/>
      <c r="P46" s="26"/>
      <c r="Q46" s="25"/>
      <c r="R46" s="26"/>
      <c r="S46" s="26"/>
      <c r="T46" s="25"/>
      <c r="U46" s="26"/>
      <c r="V46" s="26"/>
      <c r="W46" s="25"/>
      <c r="X46" s="26"/>
      <c r="Y46" s="26"/>
      <c r="Z46" s="25"/>
      <c r="AA46" s="26"/>
      <c r="AB46" s="26"/>
      <c r="AC46" s="28">
        <v>14.5</v>
      </c>
      <c r="AD46" s="28">
        <v>25</v>
      </c>
      <c r="AE46" s="29"/>
      <c r="AF46" s="28"/>
      <c r="AG46" s="28">
        <v>0</v>
      </c>
      <c r="AH46" s="29"/>
      <c r="AI46" s="30"/>
    </row>
    <row r="47" spans="1:35" hidden="1" x14ac:dyDescent="0.2">
      <c r="A47" s="21">
        <f t="shared" si="5"/>
        <v>41</v>
      </c>
      <c r="B47" s="22" t="s">
        <v>148</v>
      </c>
      <c r="C47" s="23" t="s">
        <v>149</v>
      </c>
      <c r="D47" s="23" t="s">
        <v>29</v>
      </c>
      <c r="E47" s="23" t="s">
        <v>65</v>
      </c>
      <c r="F47" s="23" t="s">
        <v>86</v>
      </c>
      <c r="G47" s="23" t="s">
        <v>87</v>
      </c>
      <c r="H47" s="24" t="s">
        <v>123</v>
      </c>
      <c r="I47" s="24" t="s">
        <v>106</v>
      </c>
      <c r="J47" s="24">
        <v>1</v>
      </c>
      <c r="K47" s="25"/>
      <c r="L47" s="26"/>
      <c r="M47" s="26"/>
      <c r="N47" s="25"/>
      <c r="O47" s="26"/>
      <c r="P47" s="26"/>
      <c r="Q47" s="25"/>
      <c r="R47" s="26"/>
      <c r="S47" s="26"/>
      <c r="T47" s="25"/>
      <c r="U47" s="26"/>
      <c r="V47" s="26"/>
      <c r="W47" s="25"/>
      <c r="X47" s="26"/>
      <c r="Y47" s="26"/>
      <c r="Z47" s="25"/>
      <c r="AA47" s="26"/>
      <c r="AB47" s="26"/>
      <c r="AC47" s="28">
        <v>7.8</v>
      </c>
      <c r="AD47" s="28">
        <v>25</v>
      </c>
      <c r="AE47" s="29"/>
      <c r="AF47" s="28"/>
      <c r="AG47" s="28">
        <v>0</v>
      </c>
      <c r="AH47" s="29"/>
      <c r="AI47" s="30"/>
    </row>
    <row r="48" spans="1:35" hidden="1" x14ac:dyDescent="0.2">
      <c r="A48" s="21">
        <f t="shared" si="5"/>
        <v>42</v>
      </c>
      <c r="B48" s="22" t="s">
        <v>150</v>
      </c>
      <c r="C48" s="23" t="s">
        <v>151</v>
      </c>
      <c r="D48" s="23" t="s">
        <v>29</v>
      </c>
      <c r="E48" s="23" t="s">
        <v>65</v>
      </c>
      <c r="F48" s="23" t="s">
        <v>86</v>
      </c>
      <c r="G48" s="23" t="s">
        <v>87</v>
      </c>
      <c r="H48" s="24" t="s">
        <v>23</v>
      </c>
      <c r="I48" s="24" t="s">
        <v>106</v>
      </c>
      <c r="J48" s="24">
        <v>1</v>
      </c>
      <c r="K48" s="25"/>
      <c r="L48" s="26"/>
      <c r="M48" s="26"/>
      <c r="N48" s="25"/>
      <c r="O48" s="26"/>
      <c r="P48" s="26"/>
      <c r="Q48" s="25"/>
      <c r="R48" s="26"/>
      <c r="S48" s="26"/>
      <c r="T48" s="25"/>
      <c r="U48" s="26"/>
      <c r="V48" s="26"/>
      <c r="W48" s="25"/>
      <c r="X48" s="26"/>
      <c r="Y48" s="26"/>
      <c r="Z48" s="25"/>
      <c r="AA48" s="26"/>
      <c r="AB48" s="26"/>
      <c r="AC48" s="28">
        <v>12.100000000000001</v>
      </c>
      <c r="AD48" s="28">
        <v>25</v>
      </c>
      <c r="AE48" s="29"/>
      <c r="AF48" s="28"/>
      <c r="AG48" s="28">
        <v>0</v>
      </c>
      <c r="AH48" s="29"/>
      <c r="AI48" s="30"/>
    </row>
    <row r="49" spans="1:35" hidden="1" x14ac:dyDescent="0.2">
      <c r="A49" s="21">
        <f t="shared" si="5"/>
        <v>43</v>
      </c>
      <c r="B49" s="22" t="s">
        <v>152</v>
      </c>
      <c r="C49" s="23" t="s">
        <v>153</v>
      </c>
      <c r="D49" s="23" t="s">
        <v>29</v>
      </c>
      <c r="E49" s="23" t="s">
        <v>65</v>
      </c>
      <c r="F49" s="23" t="s">
        <v>86</v>
      </c>
      <c r="G49" s="23" t="s">
        <v>87</v>
      </c>
      <c r="H49" s="24" t="s">
        <v>123</v>
      </c>
      <c r="I49" s="24" t="s">
        <v>106</v>
      </c>
      <c r="J49" s="24">
        <v>1</v>
      </c>
      <c r="K49" s="25"/>
      <c r="L49" s="26"/>
      <c r="M49" s="26"/>
      <c r="N49" s="25"/>
      <c r="O49" s="26"/>
      <c r="P49" s="26"/>
      <c r="Q49" s="25"/>
      <c r="R49" s="26"/>
      <c r="S49" s="26"/>
      <c r="T49" s="25"/>
      <c r="U49" s="26"/>
      <c r="V49" s="26"/>
      <c r="W49" s="25"/>
      <c r="X49" s="26"/>
      <c r="Y49" s="26"/>
      <c r="Z49" s="25"/>
      <c r="AA49" s="26"/>
      <c r="AB49" s="26"/>
      <c r="AC49" s="28">
        <v>16.899999999999999</v>
      </c>
      <c r="AD49" s="28">
        <v>25</v>
      </c>
      <c r="AE49" s="29"/>
      <c r="AF49" s="28"/>
      <c r="AG49" s="28">
        <v>0</v>
      </c>
      <c r="AH49" s="29"/>
      <c r="AI49" s="30"/>
    </row>
    <row r="50" spans="1:35" hidden="1" x14ac:dyDescent="0.2">
      <c r="A50" s="21">
        <f t="shared" si="5"/>
        <v>44</v>
      </c>
      <c r="B50" s="22" t="s">
        <v>154</v>
      </c>
      <c r="C50" s="23" t="s">
        <v>155</v>
      </c>
      <c r="D50" s="23" t="s">
        <v>29</v>
      </c>
      <c r="E50" s="23" t="s">
        <v>65</v>
      </c>
      <c r="F50" s="23" t="s">
        <v>86</v>
      </c>
      <c r="G50" s="23" t="s">
        <v>87</v>
      </c>
      <c r="H50" s="24" t="s">
        <v>23</v>
      </c>
      <c r="I50" s="24" t="s">
        <v>106</v>
      </c>
      <c r="J50" s="24">
        <v>1</v>
      </c>
      <c r="K50" s="25"/>
      <c r="L50" s="26"/>
      <c r="M50" s="26"/>
      <c r="N50" s="25"/>
      <c r="O50" s="26"/>
      <c r="P50" s="26"/>
      <c r="Q50" s="25"/>
      <c r="R50" s="26"/>
      <c r="S50" s="26"/>
      <c r="T50" s="25"/>
      <c r="U50" s="26"/>
      <c r="V50" s="26"/>
      <c r="W50" s="25"/>
      <c r="X50" s="26"/>
      <c r="Y50" s="26"/>
      <c r="Z50" s="25"/>
      <c r="AA50" s="26"/>
      <c r="AB50" s="26"/>
      <c r="AC50" s="28">
        <v>11.100000000000001</v>
      </c>
      <c r="AD50" s="28">
        <v>25</v>
      </c>
      <c r="AE50" s="29"/>
      <c r="AF50" s="28"/>
      <c r="AG50" s="28">
        <v>0</v>
      </c>
      <c r="AH50" s="29"/>
      <c r="AI50" s="30"/>
    </row>
    <row r="51" spans="1:35" hidden="1" x14ac:dyDescent="0.2">
      <c r="A51" s="21">
        <f t="shared" si="5"/>
        <v>45</v>
      </c>
      <c r="B51" s="22" t="s">
        <v>156</v>
      </c>
      <c r="C51" s="23" t="s">
        <v>157</v>
      </c>
      <c r="D51" s="23" t="s">
        <v>29</v>
      </c>
      <c r="E51" s="23" t="s">
        <v>74</v>
      </c>
      <c r="F51" s="23" t="s">
        <v>142</v>
      </c>
      <c r="G51" s="23" t="s">
        <v>143</v>
      </c>
      <c r="H51" s="24" t="s">
        <v>23</v>
      </c>
      <c r="I51" s="24" t="s">
        <v>106</v>
      </c>
      <c r="J51" s="24">
        <v>1</v>
      </c>
      <c r="K51" s="25"/>
      <c r="L51" s="26"/>
      <c r="M51" s="26"/>
      <c r="N51" s="25"/>
      <c r="O51" s="26"/>
      <c r="P51" s="26"/>
      <c r="Q51" s="25"/>
      <c r="R51" s="26"/>
      <c r="S51" s="26"/>
      <c r="T51" s="25"/>
      <c r="U51" s="26"/>
      <c r="V51" s="26"/>
      <c r="W51" s="25"/>
      <c r="X51" s="26"/>
      <c r="Y51" s="26"/>
      <c r="Z51" s="25"/>
      <c r="AA51" s="26"/>
      <c r="AB51" s="26"/>
      <c r="AC51" s="28">
        <v>4.3999999999999995</v>
      </c>
      <c r="AD51" s="28">
        <v>25</v>
      </c>
      <c r="AE51" s="29"/>
      <c r="AF51" s="28"/>
      <c r="AG51" s="28">
        <v>0</v>
      </c>
      <c r="AH51" s="29"/>
      <c r="AI51" s="30"/>
    </row>
    <row r="52" spans="1:35" hidden="1" x14ac:dyDescent="0.2">
      <c r="A52" s="21">
        <f t="shared" si="5"/>
        <v>46</v>
      </c>
      <c r="B52" s="22" t="s">
        <v>158</v>
      </c>
      <c r="C52" s="23" t="s">
        <v>159</v>
      </c>
      <c r="D52" s="23" t="s">
        <v>29</v>
      </c>
      <c r="E52" s="23" t="s">
        <v>74</v>
      </c>
      <c r="F52" s="23" t="s">
        <v>142</v>
      </c>
      <c r="G52" s="23" t="s">
        <v>143</v>
      </c>
      <c r="H52" s="24" t="s">
        <v>123</v>
      </c>
      <c r="I52" s="24" t="s">
        <v>106</v>
      </c>
      <c r="J52" s="24">
        <v>1</v>
      </c>
      <c r="K52" s="25"/>
      <c r="L52" s="26"/>
      <c r="M52" s="26"/>
      <c r="N52" s="25"/>
      <c r="O52" s="26"/>
      <c r="P52" s="26"/>
      <c r="Q52" s="25"/>
      <c r="R52" s="26"/>
      <c r="S52" s="26"/>
      <c r="T52" s="25"/>
      <c r="U52" s="26"/>
      <c r="V52" s="26"/>
      <c r="W52" s="25"/>
      <c r="X52" s="26"/>
      <c r="Y52" s="26"/>
      <c r="Z52" s="25"/>
      <c r="AA52" s="26"/>
      <c r="AB52" s="26"/>
      <c r="AC52" s="28">
        <v>23.6</v>
      </c>
      <c r="AD52" s="28">
        <v>28</v>
      </c>
      <c r="AE52" s="29"/>
      <c r="AF52" s="28"/>
      <c r="AG52" s="28">
        <v>0</v>
      </c>
      <c r="AH52" s="29"/>
      <c r="AI52" s="30"/>
    </row>
    <row r="53" spans="1:35" hidden="1" x14ac:dyDescent="0.2">
      <c r="A53" s="21">
        <f t="shared" si="5"/>
        <v>47</v>
      </c>
      <c r="B53" s="22" t="s">
        <v>160</v>
      </c>
      <c r="C53" s="23" t="s">
        <v>161</v>
      </c>
      <c r="D53" s="23" t="s">
        <v>29</v>
      </c>
      <c r="E53" s="23" t="s">
        <v>74</v>
      </c>
      <c r="F53" s="23" t="s">
        <v>75</v>
      </c>
      <c r="G53" s="23" t="s">
        <v>76</v>
      </c>
      <c r="H53" s="24" t="s">
        <v>23</v>
      </c>
      <c r="I53" s="24" t="s">
        <v>106</v>
      </c>
      <c r="J53" s="24">
        <v>1</v>
      </c>
      <c r="K53" s="25"/>
      <c r="L53" s="26"/>
      <c r="M53" s="26"/>
      <c r="N53" s="25"/>
      <c r="O53" s="26"/>
      <c r="P53" s="26"/>
      <c r="Q53" s="25"/>
      <c r="R53" s="26"/>
      <c r="S53" s="26"/>
      <c r="T53" s="25"/>
      <c r="U53" s="26"/>
      <c r="V53" s="26"/>
      <c r="W53" s="25"/>
      <c r="X53" s="26"/>
      <c r="Y53" s="26"/>
      <c r="Z53" s="25"/>
      <c r="AA53" s="26"/>
      <c r="AB53" s="26"/>
      <c r="AC53" s="28">
        <v>22.9</v>
      </c>
      <c r="AD53" s="28">
        <v>27</v>
      </c>
      <c r="AE53" s="29"/>
      <c r="AF53" s="28"/>
      <c r="AG53" s="28">
        <v>0</v>
      </c>
      <c r="AH53" s="29"/>
      <c r="AI53" s="30"/>
    </row>
    <row r="54" spans="1:35" hidden="1" x14ac:dyDescent="0.2">
      <c r="A54" s="21">
        <f t="shared" ref="A54:A64" si="6">ROW()-6</f>
        <v>48</v>
      </c>
      <c r="B54" s="22" t="s">
        <v>162</v>
      </c>
      <c r="C54" s="23" t="s">
        <v>163</v>
      </c>
      <c r="D54" s="23" t="s">
        <v>29</v>
      </c>
      <c r="E54" s="23" t="s">
        <v>29</v>
      </c>
      <c r="F54" s="24"/>
      <c r="G54" s="23" t="s">
        <v>164</v>
      </c>
      <c r="H54" s="24" t="s">
        <v>23</v>
      </c>
      <c r="I54" s="24" t="s">
        <v>24</v>
      </c>
      <c r="J54" s="24">
        <v>1</v>
      </c>
      <c r="K54" s="25">
        <v>1</v>
      </c>
      <c r="L54" s="26">
        <v>8</v>
      </c>
      <c r="M54" s="26"/>
      <c r="N54" s="25">
        <v>0</v>
      </c>
      <c r="O54" s="26">
        <v>6</v>
      </c>
      <c r="P54" s="26"/>
      <c r="Q54" s="25">
        <v>0</v>
      </c>
      <c r="R54" s="26">
        <v>5</v>
      </c>
      <c r="S54" s="26"/>
      <c r="T54" s="25">
        <v>0.75</v>
      </c>
      <c r="U54" s="26">
        <v>5</v>
      </c>
      <c r="V54" s="26"/>
      <c r="W54" s="25">
        <v>0</v>
      </c>
      <c r="X54" s="26">
        <v>5</v>
      </c>
      <c r="Y54" s="26"/>
      <c r="Z54" s="25">
        <v>0</v>
      </c>
      <c r="AA54" s="26">
        <v>5</v>
      </c>
      <c r="AB54" s="26"/>
      <c r="AC54" s="27"/>
      <c r="AD54" s="28"/>
      <c r="AE54" s="29"/>
      <c r="AF54" s="28">
        <v>28985.5</v>
      </c>
      <c r="AG54" s="28">
        <v>625000</v>
      </c>
      <c r="AH54" s="29"/>
      <c r="AI54" s="30"/>
    </row>
    <row r="55" spans="1:35" s="38" customFormat="1" x14ac:dyDescent="0.2">
      <c r="A55" s="31">
        <f t="shared" si="6"/>
        <v>49</v>
      </c>
      <c r="B55" s="31" t="s">
        <v>165</v>
      </c>
      <c r="C55" s="32" t="s">
        <v>166</v>
      </c>
      <c r="D55" s="32" t="s">
        <v>29</v>
      </c>
      <c r="E55" s="32" t="s">
        <v>29</v>
      </c>
      <c r="F55" s="32"/>
      <c r="G55" s="32" t="s">
        <v>36</v>
      </c>
      <c r="H55" s="33" t="s">
        <v>23</v>
      </c>
      <c r="I55" s="33" t="s">
        <v>106</v>
      </c>
      <c r="J55" s="33">
        <v>1</v>
      </c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>
        <v>20</v>
      </c>
      <c r="AD55" s="35">
        <v>25</v>
      </c>
      <c r="AE55" s="36"/>
      <c r="AF55" s="35"/>
      <c r="AG55" s="35">
        <v>0</v>
      </c>
      <c r="AH55" s="36"/>
      <c r="AI55" s="37"/>
    </row>
    <row r="56" spans="1:35" hidden="1" x14ac:dyDescent="0.2">
      <c r="A56" s="21">
        <f t="shared" si="6"/>
        <v>50</v>
      </c>
      <c r="B56" s="22" t="s">
        <v>167</v>
      </c>
      <c r="C56" s="23" t="s">
        <v>168</v>
      </c>
      <c r="D56" s="23" t="s">
        <v>29</v>
      </c>
      <c r="E56" s="23" t="s">
        <v>90</v>
      </c>
      <c r="F56" s="23"/>
      <c r="G56" s="23" t="s">
        <v>92</v>
      </c>
      <c r="H56" s="24" t="s">
        <v>23</v>
      </c>
      <c r="I56" s="24" t="s">
        <v>106</v>
      </c>
      <c r="J56" s="24">
        <v>1</v>
      </c>
      <c r="K56" s="25"/>
      <c r="L56" s="26"/>
      <c r="M56" s="26"/>
      <c r="N56" s="25"/>
      <c r="O56" s="26"/>
      <c r="P56" s="26"/>
      <c r="Q56" s="25"/>
      <c r="R56" s="26"/>
      <c r="S56" s="26"/>
      <c r="T56" s="25"/>
      <c r="U56" s="26"/>
      <c r="V56" s="26"/>
      <c r="W56" s="25"/>
      <c r="X56" s="26"/>
      <c r="Y56" s="26"/>
      <c r="Z56" s="25"/>
      <c r="AA56" s="26"/>
      <c r="AB56" s="26"/>
      <c r="AC56" s="28">
        <v>17.899999999999999</v>
      </c>
      <c r="AD56" s="28">
        <v>25</v>
      </c>
      <c r="AE56" s="29"/>
      <c r="AF56" s="28"/>
      <c r="AG56" s="28">
        <v>0</v>
      </c>
      <c r="AH56" s="29"/>
      <c r="AI56" s="30"/>
    </row>
    <row r="57" spans="1:35" hidden="1" x14ac:dyDescent="0.2">
      <c r="A57" s="21">
        <f t="shared" si="6"/>
        <v>51</v>
      </c>
      <c r="B57" s="22" t="s">
        <v>169</v>
      </c>
      <c r="C57" s="23" t="s">
        <v>170</v>
      </c>
      <c r="D57" s="23" t="s">
        <v>29</v>
      </c>
      <c r="E57" s="23" t="s">
        <v>30</v>
      </c>
      <c r="F57" s="23"/>
      <c r="G57" s="23" t="s">
        <v>171</v>
      </c>
      <c r="H57" s="24" t="s">
        <v>23</v>
      </c>
      <c r="I57" s="24" t="s">
        <v>106</v>
      </c>
      <c r="J57" s="24">
        <v>1</v>
      </c>
      <c r="K57" s="25"/>
      <c r="L57" s="26"/>
      <c r="M57" s="26"/>
      <c r="N57" s="25"/>
      <c r="O57" s="26"/>
      <c r="P57" s="26"/>
      <c r="Q57" s="25"/>
      <c r="R57" s="26"/>
      <c r="S57" s="26"/>
      <c r="T57" s="25"/>
      <c r="U57" s="26"/>
      <c r="V57" s="26"/>
      <c r="W57" s="25"/>
      <c r="X57" s="26"/>
      <c r="Y57" s="26"/>
      <c r="Z57" s="25"/>
      <c r="AA57" s="26"/>
      <c r="AB57" s="26"/>
      <c r="AC57" s="28">
        <v>9.1999999999999993</v>
      </c>
      <c r="AD57" s="28">
        <v>25</v>
      </c>
      <c r="AE57" s="29"/>
      <c r="AF57" s="28"/>
      <c r="AG57" s="28">
        <v>0</v>
      </c>
      <c r="AH57" s="29"/>
      <c r="AI57" s="30"/>
    </row>
    <row r="58" spans="1:35" hidden="1" x14ac:dyDescent="0.2">
      <c r="A58" s="21">
        <f t="shared" si="6"/>
        <v>52</v>
      </c>
      <c r="B58" s="22" t="s">
        <v>172</v>
      </c>
      <c r="C58" s="23" t="s">
        <v>173</v>
      </c>
      <c r="D58" s="23" t="s">
        <v>29</v>
      </c>
      <c r="E58" s="23" t="s">
        <v>30</v>
      </c>
      <c r="F58" s="23"/>
      <c r="G58" s="23" t="s">
        <v>32</v>
      </c>
      <c r="H58" s="24" t="s">
        <v>23</v>
      </c>
      <c r="I58" s="24" t="s">
        <v>106</v>
      </c>
      <c r="J58" s="24">
        <v>1</v>
      </c>
      <c r="K58" s="25"/>
      <c r="L58" s="26"/>
      <c r="M58" s="26"/>
      <c r="N58" s="25"/>
      <c r="O58" s="26"/>
      <c r="P58" s="26"/>
      <c r="Q58" s="25"/>
      <c r="R58" s="26"/>
      <c r="S58" s="26"/>
      <c r="T58" s="25"/>
      <c r="U58" s="26"/>
      <c r="V58" s="26"/>
      <c r="W58" s="25"/>
      <c r="X58" s="26"/>
      <c r="Y58" s="26"/>
      <c r="Z58" s="25"/>
      <c r="AA58" s="26"/>
      <c r="AB58" s="26"/>
      <c r="AC58" s="28">
        <v>24.099999999999998</v>
      </c>
      <c r="AD58" s="28">
        <v>29</v>
      </c>
      <c r="AE58" s="29"/>
      <c r="AF58" s="28"/>
      <c r="AG58" s="28">
        <v>0</v>
      </c>
      <c r="AH58" s="29"/>
      <c r="AI58" s="30"/>
    </row>
    <row r="59" spans="1:35" hidden="1" x14ac:dyDescent="0.2">
      <c r="A59" s="21">
        <f t="shared" si="6"/>
        <v>53</v>
      </c>
      <c r="B59" s="22" t="s">
        <v>174</v>
      </c>
      <c r="C59" s="23" t="s">
        <v>175</v>
      </c>
      <c r="D59" s="23" t="s">
        <v>29</v>
      </c>
      <c r="E59" s="23" t="s">
        <v>30</v>
      </c>
      <c r="F59" s="23"/>
      <c r="G59" s="23" t="s">
        <v>176</v>
      </c>
      <c r="H59" s="24" t="s">
        <v>23</v>
      </c>
      <c r="I59" s="24" t="s">
        <v>106</v>
      </c>
      <c r="J59" s="24">
        <v>1</v>
      </c>
      <c r="K59" s="25"/>
      <c r="L59" s="26"/>
      <c r="M59" s="26"/>
      <c r="N59" s="25"/>
      <c r="O59" s="26"/>
      <c r="P59" s="26"/>
      <c r="Q59" s="25"/>
      <c r="R59" s="26"/>
      <c r="S59" s="26"/>
      <c r="T59" s="25"/>
      <c r="U59" s="26"/>
      <c r="V59" s="26"/>
      <c r="W59" s="25"/>
      <c r="X59" s="26"/>
      <c r="Y59" s="26"/>
      <c r="Z59" s="25"/>
      <c r="AA59" s="26"/>
      <c r="AB59" s="26"/>
      <c r="AC59" s="28">
        <v>16</v>
      </c>
      <c r="AD59" s="28">
        <v>25</v>
      </c>
      <c r="AE59" s="29"/>
      <c r="AF59" s="28"/>
      <c r="AG59" s="28">
        <v>0</v>
      </c>
      <c r="AH59" s="29"/>
      <c r="AI59" s="30"/>
    </row>
    <row r="60" spans="1:35" hidden="1" x14ac:dyDescent="0.2">
      <c r="A60" s="21">
        <f t="shared" si="6"/>
        <v>54</v>
      </c>
      <c r="B60" s="22" t="s">
        <v>177</v>
      </c>
      <c r="C60" s="23" t="s">
        <v>178</v>
      </c>
      <c r="D60" s="23" t="s">
        <v>29</v>
      </c>
      <c r="E60" s="23" t="s">
        <v>30</v>
      </c>
      <c r="F60" s="23"/>
      <c r="G60" s="23" t="s">
        <v>110</v>
      </c>
      <c r="H60" s="24" t="s">
        <v>123</v>
      </c>
      <c r="I60" s="24" t="s">
        <v>106</v>
      </c>
      <c r="J60" s="24">
        <v>1</v>
      </c>
      <c r="K60" s="25"/>
      <c r="L60" s="26"/>
      <c r="M60" s="26"/>
      <c r="N60" s="25"/>
      <c r="O60" s="26"/>
      <c r="P60" s="26"/>
      <c r="Q60" s="25"/>
      <c r="R60" s="26"/>
      <c r="S60" s="26"/>
      <c r="T60" s="25"/>
      <c r="U60" s="26"/>
      <c r="V60" s="26"/>
      <c r="W60" s="25"/>
      <c r="X60" s="26"/>
      <c r="Y60" s="26"/>
      <c r="Z60" s="25"/>
      <c r="AA60" s="26"/>
      <c r="AB60" s="26"/>
      <c r="AC60" s="28">
        <v>4.3</v>
      </c>
      <c r="AD60" s="28">
        <v>25</v>
      </c>
      <c r="AE60" s="29"/>
      <c r="AF60" s="28"/>
      <c r="AG60" s="28">
        <v>0</v>
      </c>
      <c r="AH60" s="29"/>
      <c r="AI60" s="30"/>
    </row>
    <row r="61" spans="1:35" hidden="1" x14ac:dyDescent="0.2">
      <c r="A61" s="21">
        <f t="shared" si="6"/>
        <v>55</v>
      </c>
      <c r="B61" s="22" t="s">
        <v>179</v>
      </c>
      <c r="C61" s="23" t="s">
        <v>180</v>
      </c>
      <c r="D61" s="23" t="s">
        <v>29</v>
      </c>
      <c r="E61" s="23" t="s">
        <v>46</v>
      </c>
      <c r="F61" s="23"/>
      <c r="G61" s="23" t="s">
        <v>54</v>
      </c>
      <c r="H61" s="24" t="s">
        <v>23</v>
      </c>
      <c r="I61" s="24" t="s">
        <v>24</v>
      </c>
      <c r="J61" s="24">
        <v>1</v>
      </c>
      <c r="K61" s="25">
        <v>13</v>
      </c>
      <c r="L61" s="26">
        <v>18</v>
      </c>
      <c r="M61" s="26"/>
      <c r="N61" s="25">
        <v>7.75</v>
      </c>
      <c r="O61" s="26">
        <v>11</v>
      </c>
      <c r="P61" s="26"/>
      <c r="Q61" s="25">
        <v>6.75</v>
      </c>
      <c r="R61" s="26">
        <v>10</v>
      </c>
      <c r="S61" s="26"/>
      <c r="T61" s="25">
        <v>2.5</v>
      </c>
      <c r="U61" s="26">
        <v>5</v>
      </c>
      <c r="V61" s="26"/>
      <c r="W61" s="25">
        <v>2.5</v>
      </c>
      <c r="X61" s="26">
        <v>5</v>
      </c>
      <c r="Y61" s="26"/>
      <c r="Z61" s="25">
        <v>1.25</v>
      </c>
      <c r="AA61" s="26">
        <v>5</v>
      </c>
      <c r="AB61" s="26"/>
      <c r="AC61" s="27"/>
      <c r="AD61" s="28"/>
      <c r="AE61" s="29"/>
      <c r="AF61" s="28">
        <v>736079.6</v>
      </c>
      <c r="AG61" s="28">
        <v>883296</v>
      </c>
      <c r="AH61" s="29"/>
      <c r="AI61" s="30"/>
    </row>
    <row r="62" spans="1:35" hidden="1" x14ac:dyDescent="0.2">
      <c r="A62" s="21">
        <f t="shared" si="6"/>
        <v>56</v>
      </c>
      <c r="B62" s="22" t="s">
        <v>181</v>
      </c>
      <c r="C62" s="23" t="s">
        <v>182</v>
      </c>
      <c r="D62" s="23" t="s">
        <v>29</v>
      </c>
      <c r="E62" s="23" t="s">
        <v>46</v>
      </c>
      <c r="F62" s="23"/>
      <c r="G62" s="23" t="s">
        <v>48</v>
      </c>
      <c r="H62" s="24" t="s">
        <v>23</v>
      </c>
      <c r="I62" s="24" t="s">
        <v>24</v>
      </c>
      <c r="J62" s="24">
        <v>1</v>
      </c>
      <c r="K62" s="25">
        <v>9</v>
      </c>
      <c r="L62" s="26">
        <v>13</v>
      </c>
      <c r="M62" s="26"/>
      <c r="N62" s="25">
        <v>1</v>
      </c>
      <c r="O62" s="26">
        <v>6</v>
      </c>
      <c r="P62" s="26"/>
      <c r="Q62" s="25">
        <v>1.75</v>
      </c>
      <c r="R62" s="26">
        <v>6</v>
      </c>
      <c r="S62" s="26"/>
      <c r="T62" s="25">
        <v>0.75</v>
      </c>
      <c r="U62" s="26">
        <v>5</v>
      </c>
      <c r="V62" s="26"/>
      <c r="W62" s="25">
        <v>1</v>
      </c>
      <c r="X62" s="26">
        <v>5</v>
      </c>
      <c r="Y62" s="26"/>
      <c r="Z62" s="25">
        <v>1.5</v>
      </c>
      <c r="AA62" s="26">
        <v>5</v>
      </c>
      <c r="AB62" s="26"/>
      <c r="AC62" s="27"/>
      <c r="AD62" s="28"/>
      <c r="AE62" s="29"/>
      <c r="AF62" s="28">
        <v>453910</v>
      </c>
      <c r="AG62" s="28">
        <v>625000</v>
      </c>
      <c r="AH62" s="29"/>
      <c r="AI62" s="30"/>
    </row>
    <row r="63" spans="1:35" hidden="1" x14ac:dyDescent="0.2">
      <c r="A63" s="21">
        <f t="shared" si="6"/>
        <v>57</v>
      </c>
      <c r="B63" s="22" t="s">
        <v>183</v>
      </c>
      <c r="C63" s="23" t="s">
        <v>184</v>
      </c>
      <c r="D63" s="23" t="s">
        <v>29</v>
      </c>
      <c r="E63" s="23" t="s">
        <v>46</v>
      </c>
      <c r="F63" s="23"/>
      <c r="G63" s="23" t="s">
        <v>48</v>
      </c>
      <c r="H63" s="24" t="s">
        <v>123</v>
      </c>
      <c r="I63" s="24" t="s">
        <v>106</v>
      </c>
      <c r="J63" s="24">
        <v>1</v>
      </c>
      <c r="K63" s="25"/>
      <c r="L63" s="26"/>
      <c r="M63" s="26"/>
      <c r="N63" s="25"/>
      <c r="O63" s="26"/>
      <c r="P63" s="26"/>
      <c r="Q63" s="25"/>
      <c r="R63" s="26"/>
      <c r="S63" s="26"/>
      <c r="T63" s="25"/>
      <c r="U63" s="26"/>
      <c r="V63" s="26"/>
      <c r="W63" s="25"/>
      <c r="X63" s="26"/>
      <c r="Y63" s="26"/>
      <c r="Z63" s="25"/>
      <c r="AA63" s="26"/>
      <c r="AB63" s="26"/>
      <c r="AC63" s="28">
        <v>8.6999999999999993</v>
      </c>
      <c r="AD63" s="28">
        <v>25</v>
      </c>
      <c r="AE63" s="29"/>
      <c r="AF63" s="28"/>
      <c r="AG63" s="28">
        <v>0</v>
      </c>
      <c r="AH63" s="29"/>
      <c r="AI63" s="30"/>
    </row>
    <row r="64" spans="1:35" hidden="1" x14ac:dyDescent="0.2">
      <c r="A64" s="21">
        <f t="shared" si="6"/>
        <v>58</v>
      </c>
      <c r="B64" s="22" t="s">
        <v>185</v>
      </c>
      <c r="C64" s="23" t="s">
        <v>186</v>
      </c>
      <c r="D64" s="23" t="s">
        <v>29</v>
      </c>
      <c r="E64" s="23" t="s">
        <v>65</v>
      </c>
      <c r="F64" s="23"/>
      <c r="G64" s="23" t="s">
        <v>87</v>
      </c>
      <c r="H64" s="24" t="s">
        <v>23</v>
      </c>
      <c r="I64" s="24" t="s">
        <v>24</v>
      </c>
      <c r="J64" s="24">
        <v>1</v>
      </c>
      <c r="K64" s="25">
        <v>1</v>
      </c>
      <c r="L64" s="26">
        <v>8</v>
      </c>
      <c r="M64" s="26"/>
      <c r="N64" s="25">
        <v>0.5</v>
      </c>
      <c r="O64" s="26">
        <v>6</v>
      </c>
      <c r="P64" s="26"/>
      <c r="Q64" s="25">
        <v>0.5</v>
      </c>
      <c r="R64" s="26">
        <v>5</v>
      </c>
      <c r="S64" s="26"/>
      <c r="T64" s="25">
        <v>0.5</v>
      </c>
      <c r="U64" s="26">
        <v>5</v>
      </c>
      <c r="V64" s="26"/>
      <c r="W64" s="25">
        <v>1.25</v>
      </c>
      <c r="X64" s="26">
        <v>5</v>
      </c>
      <c r="Y64" s="26"/>
      <c r="Z64" s="25">
        <v>1.5</v>
      </c>
      <c r="AA64" s="26">
        <v>5</v>
      </c>
      <c r="AB64" s="26"/>
      <c r="AC64" s="27"/>
      <c r="AD64" s="28"/>
      <c r="AE64" s="29"/>
      <c r="AF64" s="28">
        <v>181208.5</v>
      </c>
      <c r="AG64" s="28">
        <v>625000</v>
      </c>
      <c r="AH64" s="29"/>
      <c r="AI64" s="30"/>
    </row>
  </sheetData>
  <autoFilter ref="A6:AI64">
    <filterColumn colId="6">
      <filters>
        <filter val="Mugdho Corporation"/>
      </filters>
    </filterColumn>
  </autoFilter>
  <conditionalFormatting sqref="B65:B1048576 B1:B53">
    <cfRule type="duplicateValues" dxfId="2" priority="2"/>
  </conditionalFormatting>
  <conditionalFormatting sqref="B1:B1048576">
    <cfRule type="duplicateValues" dxfId="1" priority="1"/>
  </conditionalFormatting>
  <conditionalFormatting sqref="B54:B64">
    <cfRule type="duplicateValues" dxfId="0" priority="9"/>
  </conditionalFormatting>
  <printOptions horizontalCentered="1"/>
  <pageMargins left="0" right="0" top="0" bottom="0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Tar Oct'21</vt:lpstr>
      <vt:lpstr>'Tar Oct''21'!Print_Titles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Rifath Hossain</dc:creator>
  <cp:lastModifiedBy>8801715116767</cp:lastModifiedBy>
  <dcterms:created xsi:type="dcterms:W3CDTF">2021-10-03T12:41:39Z</dcterms:created>
  <dcterms:modified xsi:type="dcterms:W3CDTF">2021-10-03T13:45:18Z</dcterms:modified>
</cp:coreProperties>
</file>