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9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<sst xmlns="http://schemas.openxmlformats.org/spreadsheetml/2006/main" count="434" uniqueCount="203">
  <si>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</si>
  <si>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</si>
  <si>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</si>
  <si>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</si>
  <si>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</si>
  <si>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</si>
  <si>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</si>
  <si>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</si>
  <si>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</si>
  <si>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</si>
  <si>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</si>
  <si>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</si>
  <si>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</si>
  <si>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</si>
  <si>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</si>
  <si>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</si>
  <si>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</si>
  <si>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</si>
  <si>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</si>
  <si>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</si>
  <si>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</si>
  <si>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</si>
  <si>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</si>
  <si>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</si>
  <si>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</si>
  <si>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</si>
  <si>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</si>
  <si>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</si>
  <si>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</si>
  <si>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</si>
  <si>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</si>
  <si>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</si>
  <si>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</si>
  <si>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</si>
  <si>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</si>
  <si>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</si>
  <si>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</si>
  <si>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</si>
  <si>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</si>
  <si>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</si>
  <si>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</si>
  <si>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</si>
  <si>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</si>
  <si>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</si>
  <si>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</si>
  <si>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</si>
  <si>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</si>
  <si>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</si>
  <si>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</si>
  <si>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</si>
  <si>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</si>
  <si>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</si>
  <si>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</si>
  <si>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</si>
  <si>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</si>
  <si>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</si>
  <si>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</si>
  <si>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</si>
  <si>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</si>
  <si>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</si>
  <si>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</si>
  <si>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</si>
  <si>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</si>
  <si>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</si>
  <si>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</si>
  <si>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</si>
  <si>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</si>
  <si>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</si>
  <si>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</si>
  <si>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</si>
  <si>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</si>
  <si>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</si>
  <si>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</si>
  <si>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</si>
  <si>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</si>
  <si>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</si>
  <si>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</si>
  <si>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</si>
  <si>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</si>
  <si>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</si>
  <si>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</si>
  <si>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</si>
  <si>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</si>
  <si>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</si>
  <si>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</si>
  <si>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</si>
  <si>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</si>
  <si>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</si>
  <si>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</si>
  <si>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</si>
  <si>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</si>
  <si>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</si>
  <si>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</si>
  <si>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</si>
  <si>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</si>
  <si>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</si>
  <si>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</si>
  <si>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</si>
  <si>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</si>
  <si>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</si>
  <si>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</si>
  <si>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</si>
  <si>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</si>
  <si>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</si>
  <si>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</si>
  <si>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</si>
  <si>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</si>
  <si>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</si>
  <si>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</si>
  <si>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</si>
  <si>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</si>
  <si>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</si>
  <si>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</si>
  <si>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</si>
  <si>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</si>
  <si>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</si>
  <si>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</si>
  <si>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</si>
  <si>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</si>
  <si>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</si>
  <si>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</si>
  <si>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</si>
  <si>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</si>
  <si>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</si>
  <si>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</si>
  <si>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</si>
  <si>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</si>
  <si>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</si>
  <si>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</si>
  <si>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</si>
  <si>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</si>
  <si>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</si>
  <si>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</si>
  <si>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</si>
  <si>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</si>
  <si>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</si>
  <si>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</si>
  <si>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</si>
  <si>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</si>
  <si>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</si>
  <si>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</si>
  <si>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</si>
  <si>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</si>
  <si>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</si>
  <si>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</si>
  <si>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</si>
  <si>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</si>
  <si>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</si>
  <si>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</si>
  <si>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</si>
  <si>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</si>
  <si>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</si>
  <si>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</si>
  <si>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</si>
  <si>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</si>
  <si>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</si>
  <si>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</si>
  <si>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</si>
  <si>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</si>
  <si>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</si>
  <si>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</si>
  <si>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</si>
  <si>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</si>
  <si>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</si>
  <si>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</si>
  <si>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</si>
  <si>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</si>
  <si>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</si>
  <si>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</si>
  <si>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</si>
  <si>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</si>
  <si>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</si>
  <si>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</si>
  <si>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</si>
  <si>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</si>
  <si>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</si>
  <si>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</si>
  <si>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</si>
  <si>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</si>
  <si>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</si>
  <si>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</si>
  <si>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</si>
  <si>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</si>
  <si>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</si>
  <si>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</si>
  <si>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</si>
  <si>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</si>
  <si>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</si>
  <si>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</si>
  <si>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</si>
  <si>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</si>
  <si>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</si>
  <si>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</si>
  <si>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</si>
  <si>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</si>
  <si>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Satata Tel Nan</t>
  </si>
  <si>
    <t>Coto Kaka</t>
  </si>
  <si>
    <t>Shakil Mama</t>
  </si>
  <si>
    <t>09.05.2021</t>
  </si>
  <si>
    <t>Date: 09.05.2021</t>
  </si>
  <si>
    <t>Noor Telecom</t>
  </si>
  <si>
    <t xml:space="preserve">Teleview </t>
  </si>
  <si>
    <t>Hello Daffodils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</si>
</sst>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D15" sqref="D15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190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192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194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198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1681041</v>
      </c>
      <c r="D83" s="39">
        <f>SUM(D5:D77)</f>
        <v>1670000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8" activePane="bottomRight" state="frozen"/>
      <selection pane="topRight" activeCell="K1" sqref="K1"/>
      <selection pane="bottomLeft" activeCell="A19" sqref="A19"/>
      <selection pane="bottomRight" activeCell="B15" sqref="B15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173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81</v>
      </c>
      <c r="B4" s="305" t="s">
        <v>82</v>
      </c>
      <c r="C4" s="294" t="s">
        <v>83</v>
      </c>
      <c r="D4" s="294" t="s">
        <v>84</v>
      </c>
      <c r="E4" s="294" t="s">
        <v>85</v>
      </c>
      <c r="F4" s="294" t="s">
        <v>86</v>
      </c>
      <c r="G4" s="294" t="s">
        <v>87</v>
      </c>
      <c r="H4" s="294" t="s">
        <v>88</v>
      </c>
      <c r="I4" s="294" t="s">
        <v>103</v>
      </c>
      <c r="J4" s="294" t="s">
        <v>89</v>
      </c>
      <c r="K4" s="294" t="s">
        <v>90</v>
      </c>
      <c r="L4" s="294" t="s">
        <v>91</v>
      </c>
      <c r="M4" s="294" t="s">
        <v>92</v>
      </c>
      <c r="N4" s="294" t="s">
        <v>93</v>
      </c>
      <c r="O4" s="296" t="s">
        <v>94</v>
      </c>
      <c r="P4" s="307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190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193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194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198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/>
      <c r="B15" s="206"/>
      <c r="C15" s="199"/>
      <c r="D15" s="207"/>
      <c r="E15" s="207"/>
      <c r="F15" s="207"/>
      <c r="G15" s="207"/>
      <c r="H15" s="207"/>
      <c r="I15" s="207"/>
      <c r="J15" s="207"/>
      <c r="K15" s="207"/>
      <c r="L15" s="200"/>
      <c r="M15" s="207"/>
      <c r="N15" s="239"/>
      <c r="O15" s="207"/>
      <c r="P15" s="209"/>
      <c r="Q15" s="203">
        <f t="shared" si="0"/>
        <v>0</v>
      </c>
      <c r="R15" s="204"/>
      <c r="S15" s="7"/>
      <c r="T15" s="46"/>
      <c r="U15" s="46"/>
      <c r="V15" s="46"/>
      <c r="W15" s="46"/>
    </row>
    <row r="16" spans="1:24" s="21" customFormat="1">
      <c r="A16" s="198"/>
      <c r="B16" s="206"/>
      <c r="C16" s="19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39"/>
      <c r="O16" s="207"/>
      <c r="P16" s="209"/>
      <c r="Q16" s="203">
        <f t="shared" si="0"/>
        <v>0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6450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1490</v>
      </c>
      <c r="F37" s="225">
        <f t="shared" si="1"/>
        <v>0</v>
      </c>
      <c r="G37" s="225">
        <f>SUM(G6:G36)</f>
        <v>2170</v>
      </c>
      <c r="H37" s="225">
        <f t="shared" si="1"/>
        <v>0</v>
      </c>
      <c r="I37" s="225">
        <f t="shared" si="1"/>
        <v>0</v>
      </c>
      <c r="J37" s="225">
        <f t="shared" si="1"/>
        <v>1205</v>
      </c>
      <c r="K37" s="225">
        <f t="shared" si="1"/>
        <v>3280</v>
      </c>
      <c r="L37" s="225">
        <f t="shared" si="1"/>
        <v>0</v>
      </c>
      <c r="M37" s="225">
        <f t="shared" si="1"/>
        <v>0</v>
      </c>
      <c r="N37" s="242">
        <f t="shared" si="1"/>
        <v>20</v>
      </c>
      <c r="O37" s="225">
        <f t="shared" si="1"/>
        <v>0</v>
      </c>
      <c r="P37" s="226">
        <f t="shared" si="1"/>
        <v>75</v>
      </c>
      <c r="Q37" s="227">
        <f>SUM(Q6:Q36)</f>
        <v>14800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3" zoomScale="120" zoomScaleNormal="120" workbookViewId="0">
      <selection activeCell="C55" sqref="C55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32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190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192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194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198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2943468</v>
      </c>
      <c r="C33" s="99">
        <f>SUM(C5:C32)</f>
        <v>2967848</v>
      </c>
      <c r="D33" s="99">
        <f>SUM(D5:D32)</f>
        <v>14790</v>
      </c>
      <c r="E33" s="99">
        <f>SUM(E5:E32)</f>
        <v>2982638</v>
      </c>
      <c r="F33" s="107">
        <f>B33-E33</f>
        <v>-39170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 t="s">
        <v>99</v>
      </c>
      <c r="B37" s="92" t="s">
        <v>101</v>
      </c>
      <c r="C37" s="265">
        <v>18000</v>
      </c>
      <c r="D37" s="92" t="s">
        <v>175</v>
      </c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11435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2000</v>
      </c>
      <c r="D40" s="92" t="s">
        <v>198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27805</v>
      </c>
      <c r="D47" s="149" t="s">
        <v>198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4000</v>
      </c>
      <c r="D48" s="289" t="s">
        <v>198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200</v>
      </c>
      <c r="B49" s="96"/>
      <c r="C49" s="142">
        <v>2000</v>
      </c>
      <c r="D49" s="149" t="s">
        <v>198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9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70000</v>
      </c>
      <c r="D52" s="264" t="s">
        <v>175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356417</v>
      </c>
      <c r="D55" s="146" t="s">
        <v>198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54255</v>
      </c>
      <c r="D57" s="149" t="s">
        <v>198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480865</v>
      </c>
      <c r="D59" s="143" t="s">
        <v>198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32300</v>
      </c>
      <c r="D60" s="149" t="s">
        <v>194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109</v>
      </c>
      <c r="G62" s="309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4955</v>
      </c>
      <c r="D74" s="149" t="s">
        <v>198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5360</v>
      </c>
      <c r="D84" s="146" t="s">
        <v>190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27080</v>
      </c>
      <c r="D94" s="143" t="s">
        <v>194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195</v>
      </c>
      <c r="B96" s="164"/>
      <c r="C96" s="142">
        <v>7260</v>
      </c>
      <c r="D96" s="143" t="s">
        <v>194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 t="s">
        <v>201</v>
      </c>
      <c r="B97" s="96"/>
      <c r="C97" s="142">
        <v>9800</v>
      </c>
      <c r="D97" s="146" t="s">
        <v>198</v>
      </c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 t="s">
        <v>197</v>
      </c>
      <c r="B107" s="143"/>
      <c r="C107" s="142">
        <v>2700</v>
      </c>
      <c r="D107" s="143" t="s">
        <v>194</v>
      </c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196</v>
      </c>
      <c r="B108" s="143"/>
      <c r="C108" s="142">
        <v>23000</v>
      </c>
      <c r="D108" s="143" t="s">
        <v>194</v>
      </c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191</v>
      </c>
      <c r="B109" s="143"/>
      <c r="C109" s="142">
        <v>1340</v>
      </c>
      <c r="D109" s="143" t="s">
        <v>190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78</v>
      </c>
      <c r="B119" s="311"/>
      <c r="C119" s="165">
        <f>SUM(C37:C118)</f>
        <v>2597226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79</v>
      </c>
      <c r="B121" s="313"/>
      <c r="C121" s="170">
        <f>C119+L142</f>
        <v>2597226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H6" sqref="H6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115</v>
      </c>
      <c r="B1" s="325"/>
      <c r="C1" s="325"/>
      <c r="D1" s="325"/>
      <c r="E1" s="326"/>
      <c r="F1" s="5"/>
      <c r="G1" s="5"/>
    </row>
    <row r="2" spans="1:29" ht="23.25">
      <c r="A2" s="327" t="s">
        <v>199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3907924.32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70483.270000000033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279465.95000000019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14800</v>
      </c>
      <c r="C8" s="66"/>
      <c r="D8" s="65" t="s">
        <v>13</v>
      </c>
      <c r="E8" s="68">
        <v>2597226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55683.270000000033</v>
      </c>
      <c r="C10" s="66"/>
      <c r="D10" s="65" t="s">
        <v>182</v>
      </c>
      <c r="E10" s="69">
        <v>1123726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 t="s">
        <v>202</v>
      </c>
      <c r="E11" s="280">
        <v>100000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8055683.2700000005</v>
      </c>
      <c r="C13" s="66"/>
      <c r="D13" s="66" t="s">
        <v>7</v>
      </c>
      <c r="E13" s="69">
        <f>E4+E5+E6+E7+E8+E9+E10+E11+E12</f>
        <v>8055683.2699999996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480865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356417</v>
      </c>
      <c r="C23" s="278"/>
      <c r="D23" s="268" t="s">
        <v>177</v>
      </c>
      <c r="E23" s="269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2021-05-09T17:56:53Z</dcterms:modified>
</cp:coreProperties>
</file>