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fokrul.1717\Desktop\Document August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<sst xmlns="http://schemas.openxmlformats.org/spreadsheetml/2006/main" count="97" uniqueCount="79">
  <si>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</si>
  <si>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</si>
  <si>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</si>
  <si>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</si>
  <si>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</si>
  <si>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</si>
  <si>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</si>
  <si>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</si>
  <si>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</si>
  <si>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</si>
  <si>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</si>
  <si>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</si>
  <si>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</si>
  <si>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</si>
  <si>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</si>
  <si>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</si>
  <si>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</si>
  <si>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</si>
  <si>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</si>
  <si>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</si>
  <si>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</si>
  <si>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</si>
  <si>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</si>
  <si>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</si>
  <si>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</si>
  <si>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</si>
  <si>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</si>
  <si>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</si>
  <si>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</si>
  <si>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</si>
  <si>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</si>
  <si>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</si>
  <si>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</si>
  <si>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</si>
  <si>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</si>
  <si>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</si>
  <si>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</si>
  <si>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</si>
  <si>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</si>
  <si>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</si>
  <si>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</si>
  <si>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</si>
  <si>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</si>
  <si>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</si>
  <si>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</si>
  <si>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</si>
  <si>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</si>
  <si>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</si>
  <si>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</si>
  <si>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</si>
  <si>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</si>
  <si>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</si>
  <si>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</si>
  <si>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</si>
  <si>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</si>
  <si>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</si>
  <si>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</si>
  <si>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</si>
  <si>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</si>
  <si>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</si>
  <si>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</si>
  <si>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</si>
  <si>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</si>
  <si>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</si>
  <si>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</si>
  <si>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</si>
  <si>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</si>
  <si>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</si>
  <si>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</si>
  <si>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</si>
  <si>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</si>
  <si>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</si>
  <si>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</si>
  <si>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</si>
  <si>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Dealer Hosue ID: DEL-0155</t>
  </si>
  <si>
    <t>Dealer Hosue Name: Sarkar Telecom, Sirajgonj</t>
  </si>
  <si>
    <t>Zone Name: Pabna</t>
  </si>
  <si>
    <t>Region Name: Rajshahi</t>
  </si>
  <si>
    <t>for July only share total invoice done retail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</si>
</sst>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>
      <selection activeCell="D19" sqref="D19:D20"/>
    </sheetView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10" t="s">
        <v>37</v>
      </c>
      <c r="C2" s="111"/>
      <c r="D2" s="111"/>
      <c r="E2" s="111"/>
      <c r="F2" s="111"/>
      <c r="G2" s="112"/>
    </row>
    <row r="3" spans="2:9" ht="14.25" thickBot="1" x14ac:dyDescent="0.3"/>
    <row r="4" spans="2:9" ht="15" customHeight="1" x14ac:dyDescent="0.25">
      <c r="B4" s="127" t="s">
        <v>74</v>
      </c>
      <c r="C4" s="128"/>
      <c r="D4" s="128"/>
      <c r="E4" s="128"/>
      <c r="F4" s="128"/>
      <c r="G4" s="129"/>
    </row>
    <row r="5" spans="2:9" ht="15" customHeight="1" x14ac:dyDescent="0.25">
      <c r="B5" s="130" t="s">
        <v>75</v>
      </c>
      <c r="C5" s="131"/>
      <c r="D5" s="131"/>
      <c r="E5" s="131"/>
      <c r="F5" s="131"/>
      <c r="G5" s="132"/>
    </row>
    <row r="6" spans="2:9" ht="15" customHeight="1" x14ac:dyDescent="0.25">
      <c r="B6" s="130" t="s">
        <v>76</v>
      </c>
      <c r="C6" s="131"/>
      <c r="D6" s="131"/>
      <c r="E6" s="131"/>
      <c r="F6" s="131"/>
      <c r="G6" s="132"/>
    </row>
    <row r="7" spans="2:9" ht="15" customHeight="1" thickBot="1" x14ac:dyDescent="0.3">
      <c r="B7" s="133" t="s">
        <v>77</v>
      </c>
      <c r="C7" s="134"/>
      <c r="D7" s="134"/>
      <c r="E7" s="134"/>
      <c r="F7" s="134"/>
      <c r="G7" s="135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18" t="s">
        <v>0</v>
      </c>
      <c r="E9" s="119"/>
      <c r="F9" s="121" t="s">
        <v>22</v>
      </c>
      <c r="G9" s="122"/>
    </row>
    <row r="10" spans="2:9" ht="15.75" customHeight="1" thickBot="1" x14ac:dyDescent="0.3">
      <c r="B10" s="117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3"/>
      <c r="C11" s="27" t="s">
        <v>69</v>
      </c>
      <c r="D11" s="93">
        <v>41</v>
      </c>
      <c r="E11" s="94">
        <v>41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1810</v>
      </c>
      <c r="E12" s="95">
        <v>1810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23" t="str">
        <f>IF(E12=D12,"Accurate",IF(E12&lt;D12,"Low",IF(E12&gt;D12,"High")))</f>
        <v>Accurate</v>
      </c>
      <c r="E13" s="124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25">
        <v>3</v>
      </c>
      <c r="E14" s="126"/>
      <c r="F14" s="90"/>
      <c r="G14" s="11"/>
    </row>
    <row r="15" spans="2:9" ht="14.45" customHeight="1" thickBot="1" x14ac:dyDescent="0.3">
      <c r="B15" s="101">
        <v>5</v>
      </c>
      <c r="C15" s="21" t="s">
        <v>67</v>
      </c>
      <c r="D15" s="96"/>
      <c r="E15" s="15"/>
      <c r="F15" s="4"/>
    </row>
    <row r="16" spans="2:9" ht="15" customHeight="1" x14ac:dyDescent="0.25">
      <c r="B16" s="102"/>
      <c r="C16" s="30" t="s">
        <v>71</v>
      </c>
      <c r="D16" s="83">
        <v>113</v>
      </c>
      <c r="E16" s="120">
        <f>D17/D16</f>
        <v>1</v>
      </c>
      <c r="F16" s="107" t="s">
        <v>78</v>
      </c>
      <c r="G16" s="4"/>
      <c r="I16" s="2"/>
    </row>
    <row r="17" spans="2:9" ht="15.75" customHeight="1" thickBot="1" x14ac:dyDescent="0.3">
      <c r="B17" s="103"/>
      <c r="C17" s="30" t="s">
        <v>70</v>
      </c>
      <c r="D17" s="83">
        <v>113</v>
      </c>
      <c r="E17" s="100"/>
      <c r="F17" s="108"/>
      <c r="G17" s="4"/>
      <c r="I17" s="2"/>
    </row>
    <row r="18" spans="2:9" ht="14.25" thickBot="1" x14ac:dyDescent="0.3">
      <c r="B18" s="101">
        <v>6</v>
      </c>
      <c r="C18" s="39" t="s">
        <v>30</v>
      </c>
      <c r="D18" s="40"/>
      <c r="E18" s="40"/>
      <c r="F18" s="108"/>
      <c r="G18" s="4"/>
      <c r="I18" s="2"/>
    </row>
    <row r="19" spans="2:9" ht="15" customHeight="1" thickBot="1" x14ac:dyDescent="0.3">
      <c r="B19" s="102"/>
      <c r="C19" s="97" t="s">
        <v>72</v>
      </c>
      <c r="D19" s="98">
        <v>113</v>
      </c>
      <c r="E19" s="99">
        <f>D20/D19</f>
        <v>1</v>
      </c>
      <c r="F19" s="108"/>
      <c r="G19" s="4"/>
      <c r="I19" s="2"/>
    </row>
    <row r="20" spans="2:9" ht="14.25" thickBot="1" x14ac:dyDescent="0.3">
      <c r="B20" s="103"/>
      <c r="C20" s="31" t="s">
        <v>73</v>
      </c>
      <c r="D20" s="98">
        <v>113</v>
      </c>
      <c r="E20" s="100"/>
      <c r="F20" s="109"/>
      <c r="G20" s="4"/>
      <c r="I20" s="2"/>
    </row>
    <row r="21" spans="2:9" x14ac:dyDescent="0.25">
      <c r="B21" s="101">
        <v>7</v>
      </c>
      <c r="C21" s="39" t="s">
        <v>31</v>
      </c>
      <c r="D21" s="40"/>
      <c r="E21" s="19"/>
    </row>
    <row r="22" spans="2:9" ht="15" customHeight="1" x14ac:dyDescent="0.25">
      <c r="B22" s="102"/>
      <c r="C22" s="113" t="s">
        <v>35</v>
      </c>
      <c r="D22" s="115">
        <v>532</v>
      </c>
      <c r="E22" s="34"/>
    </row>
    <row r="23" spans="2:9" x14ac:dyDescent="0.25">
      <c r="B23" s="102"/>
      <c r="C23" s="114"/>
      <c r="D23" s="116"/>
      <c r="E23" s="34" t="s">
        <v>18</v>
      </c>
    </row>
    <row r="24" spans="2:9" x14ac:dyDescent="0.25">
      <c r="B24" s="102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2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25">
      <c r="B26" s="102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2"/>
      <c r="C27" s="32" t="s">
        <v>4</v>
      </c>
      <c r="D27" s="24">
        <v>0</v>
      </c>
      <c r="E27" s="48">
        <f t="shared" si="0"/>
        <v>0</v>
      </c>
      <c r="F27" s="14"/>
    </row>
    <row r="28" spans="2:9" ht="15" customHeight="1" x14ac:dyDescent="0.25">
      <c r="B28" s="102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3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01">
        <v>8</v>
      </c>
      <c r="C31" s="104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2"/>
      <c r="C32" s="105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2"/>
      <c r="C33" s="105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3"/>
      <c r="C34" s="106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20">
    <mergeCell ref="B5:G5"/>
    <mergeCell ref="B6:G6"/>
    <mergeCell ref="B7:G7"/>
    <mergeCell ref="B18:B20"/>
    <mergeCell ref="E19:E20"/>
    <mergeCell ref="B31:B34"/>
    <mergeCell ref="C31:C34"/>
    <mergeCell ref="F16:F20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E12" sqref="E12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10" t="s">
        <v>37</v>
      </c>
      <c r="C1" s="111"/>
      <c r="D1" s="111"/>
      <c r="E1" s="112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9" t="str">
        <f>'Intput (Dealer Assessment)'!B4:C4</f>
        <v>Dealer Hosue ID: DEL-0155</v>
      </c>
      <c r="C3" s="140"/>
      <c r="D3" s="140"/>
      <c r="E3" s="141"/>
      <c r="F3" s="4"/>
      <c r="H3" s="2"/>
    </row>
    <row r="4" spans="2:8" ht="15" customHeight="1" x14ac:dyDescent="0.25">
      <c r="B4" s="142" t="str">
        <f>'Intput (Dealer Assessment)'!B5:C5</f>
        <v>Dealer Hosue Name: Sarkar Telecom, Sirajgonj</v>
      </c>
      <c r="C4" s="143"/>
      <c r="D4" s="143"/>
      <c r="E4" s="144"/>
      <c r="F4" s="4"/>
      <c r="H4" s="2"/>
    </row>
    <row r="5" spans="2:8" ht="15" customHeight="1" x14ac:dyDescent="0.25">
      <c r="B5" s="142" t="str">
        <f>'Intput (Dealer Assessment)'!B6:C6</f>
        <v>Zone Name: Pabna</v>
      </c>
      <c r="C5" s="143"/>
      <c r="D5" s="143"/>
      <c r="E5" s="144"/>
      <c r="F5" s="4"/>
      <c r="H5" s="2"/>
    </row>
    <row r="6" spans="2:8" ht="15" customHeight="1" thickBot="1" x14ac:dyDescent="0.3">
      <c r="B6" s="145" t="str">
        <f>'Intput (Dealer Assessment)'!B7:C7</f>
        <v>Region Name: Rajshahi</v>
      </c>
      <c r="C6" s="146"/>
      <c r="D6" s="146"/>
      <c r="E6" s="147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6" t="s">
        <v>36</v>
      </c>
      <c r="D8" s="137"/>
      <c r="E8" s="138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>
        <f>'Intput (Dealer Assessment)'!E16</f>
        <v>1</v>
      </c>
      <c r="D15" s="44">
        <v>10</v>
      </c>
      <c r="E15" s="48" t="str">
        <f>IF(C15&gt;=95%,"10",IF(C15&gt;=90%,"9",IF(C15&gt;=85%,"8",IF(C15&gt;=80%,"7",IF(C15&gt;=75%,"6",IF(C15&gt;=70%,"5",IF(C15&gt;=65%,"4",IF(C15&gt;=60%,"3",IF(C15&gt;=55%,"2",IF(C15&gt;=50%,"1","0"))))))))))</f>
        <v>10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0</v>
      </c>
      <c r="D22" s="44">
        <v>10</v>
      </c>
      <c r="E22" s="48" t="str">
        <f t="shared" si="0"/>
        <v>10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>
        <f>E10+E11+E12+E13+E19+E20+E21+E22+E23+E24+E15+E17</f>
        <v>100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Fokrul Islam</cp:lastModifiedBy>
  <dcterms:created xsi:type="dcterms:W3CDTF">2020-07-19T08:55:42Z</dcterms:created>
  <dcterms:modified xsi:type="dcterms:W3CDTF">2021-08-04T07:01:18Z</dcterms:modified>
</cp:coreProperties>
</file>