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4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<sst xmlns="http://schemas.openxmlformats.org/spreadsheetml/2006/main" count="452" uniqueCount="214">
  <si>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</si>
  <si>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</si>
  <si>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</si>
  <si>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</si>
  <si>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</si>
  <si>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</si>
  <si>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</si>
  <si>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</si>
  <si>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</si>
  <si>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</si>
  <si>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</si>
  <si>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</si>
  <si>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</si>
  <si>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</si>
  <si>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</si>
  <si>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</si>
  <si>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</si>
  <si>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</si>
  <si>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</si>
  <si>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</si>
  <si>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</si>
  <si>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</si>
  <si>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</si>
  <si>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</si>
  <si>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</si>
  <si>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</si>
  <si>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</si>
  <si>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</si>
  <si>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</si>
  <si>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</si>
  <si>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</si>
  <si>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</si>
  <si>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</si>
  <si>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</si>
  <si>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</si>
  <si>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</si>
  <si>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</si>
  <si>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</si>
  <si>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</si>
  <si>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</si>
  <si>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</si>
  <si>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</si>
  <si>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</si>
  <si>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</si>
  <si>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</si>
  <si>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</si>
  <si>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</si>
  <si>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</si>
  <si>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</si>
  <si>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</si>
  <si>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</si>
  <si>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</si>
  <si>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</si>
  <si>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</si>
  <si>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</si>
  <si>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</si>
  <si>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</si>
  <si>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</si>
  <si>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</si>
  <si>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</si>
  <si>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</si>
  <si>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</si>
  <si>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</si>
  <si>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</si>
  <si>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</si>
  <si>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</si>
  <si>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</si>
  <si>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</si>
  <si>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</si>
  <si>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</si>
  <si>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</si>
  <si>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</si>
  <si>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</si>
  <si>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</si>
  <si>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</si>
  <si>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</si>
  <si>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</si>
  <si>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</si>
  <si>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</si>
  <si>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</si>
  <si>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</si>
  <si>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</si>
  <si>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</si>
  <si>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</si>
  <si>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</si>
  <si>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</si>
  <si>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</si>
  <si>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</si>
  <si>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</si>
  <si>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</si>
  <si>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</si>
  <si>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</si>
  <si>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</si>
  <si>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</si>
  <si>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</si>
  <si>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</si>
  <si>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</si>
  <si>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</si>
  <si>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</si>
  <si>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</si>
  <si>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</si>
  <si>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</si>
  <si>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</si>
  <si>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</si>
  <si>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</si>
  <si>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</si>
  <si>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</si>
  <si>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</si>
  <si>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</si>
  <si>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</si>
  <si>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</si>
  <si>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</si>
  <si>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</si>
  <si>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</si>
  <si>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</si>
  <si>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</si>
  <si>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</si>
  <si>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</si>
  <si>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</si>
  <si>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</si>
  <si>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</si>
  <si>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</si>
  <si>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</si>
  <si>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</si>
  <si>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</si>
  <si>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</si>
  <si>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</si>
  <si>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</si>
  <si>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</si>
  <si>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</si>
  <si>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</si>
  <si>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</si>
  <si>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</si>
  <si>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</si>
  <si>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</si>
  <si>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</si>
  <si>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</si>
  <si>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</si>
  <si>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</si>
  <si>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</si>
  <si>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</si>
  <si>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</si>
  <si>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</si>
  <si>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</si>
  <si>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</si>
  <si>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</si>
  <si>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</si>
  <si>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</si>
  <si>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</si>
  <si>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</si>
  <si>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</si>
  <si>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</si>
  <si>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</si>
  <si>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</si>
  <si>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</si>
  <si>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</si>
  <si>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</si>
  <si>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</si>
  <si>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</si>
  <si>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</si>
  <si>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</si>
  <si>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</si>
  <si>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</si>
  <si>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</si>
  <si>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</si>
  <si>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</si>
  <si>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</si>
  <si>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</si>
  <si>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</si>
  <si>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</si>
  <si>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</si>
  <si>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</si>
  <si>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</si>
  <si>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</si>
  <si>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</si>
  <si>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</si>
  <si>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</si>
  <si>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</si>
  <si>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</si>
  <si>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</si>
  <si>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</si>
  <si>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</si>
  <si>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</si>
  <si>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</si>
  <si>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</si>
  <si>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</si>
  <si>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</si>
  <si>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</si>
  <si>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</si>
  <si>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</si>
  <si>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</si>
  <si>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</si>
  <si>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</si>
  <si>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</si>
  <si>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</si>
  <si>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</si>
  <si>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</si>
  <si>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</si>
  <si>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</si>
  <si>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</si>
  <si>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</si>
  <si>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</si>
  <si>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</si>
  <si>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</si>
  <si>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</si>
  <si>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</si>
  <si>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</si>
  <si>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N=Rose Mobile=7500</t>
  </si>
  <si>
    <t xml:space="preserve">Distributor: Symphony </t>
  </si>
  <si>
    <t>22.05.2021</t>
  </si>
  <si>
    <t>23.05.2021</t>
  </si>
  <si>
    <t xml:space="preserve">23.05.2021 </t>
  </si>
  <si>
    <t>24.05.2021</t>
  </si>
  <si>
    <t>Date: 24.05.2021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</si>
</sst>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27" sqref="H27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 t="s">
        <v>209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293"/>
      <c r="B25" s="38" t="s">
        <v>210</v>
      </c>
      <c r="C25" s="37">
        <v>770000</v>
      </c>
      <c r="D25" s="237">
        <v>800000</v>
      </c>
      <c r="E25" s="39">
        <f t="shared" si="0"/>
        <v>2186041</v>
      </c>
      <c r="F25" s="30"/>
      <c r="G25" s="2"/>
      <c r="H25" s="2"/>
    </row>
    <row r="26" spans="1:8">
      <c r="A26" s="293"/>
      <c r="B26" s="38" t="s">
        <v>212</v>
      </c>
      <c r="C26" s="37">
        <v>300000</v>
      </c>
      <c r="D26" s="237">
        <v>300000</v>
      </c>
      <c r="E26" s="39">
        <f t="shared" si="0"/>
        <v>2186041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2186041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2186041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2186041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2186041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2186041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2186041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2186041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2186041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2186041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2186041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2186041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2186041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2186041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2186041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2186041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2186041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2186041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2186041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2186041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2186041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2186041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2186041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2186041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2186041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2186041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2186041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2186041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2186041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2186041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2186041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2186041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2186041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2186041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2186041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2186041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2186041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2186041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2186041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2186041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2186041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2186041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2186041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2186041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2186041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2186041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2186041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2186041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2186041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2186041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2186041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2186041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2186041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2186041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2186041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2186041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2186041</v>
      </c>
      <c r="F82" s="30"/>
      <c r="G82" s="2"/>
    </row>
    <row r="83" spans="1:7">
      <c r="A83" s="293"/>
      <c r="B83" s="43"/>
      <c r="C83" s="39">
        <f>SUM(C5:C72)</f>
        <v>6926041</v>
      </c>
      <c r="D83" s="39">
        <f>SUM(D5:D77)</f>
        <v>4740000</v>
      </c>
      <c r="E83" s="63">
        <f>E71</f>
        <v>2186041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Q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 t="s">
        <v>209</v>
      </c>
      <c r="B23" s="206">
        <v>1000</v>
      </c>
      <c r="C23" s="199"/>
      <c r="D23" s="207"/>
      <c r="E23" s="207"/>
      <c r="F23" s="207"/>
      <c r="G23" s="207">
        <v>100</v>
      </c>
      <c r="H23" s="207"/>
      <c r="I23" s="207"/>
      <c r="J23" s="207">
        <v>150</v>
      </c>
      <c r="K23" s="207">
        <v>480</v>
      </c>
      <c r="L23" s="207"/>
      <c r="M23" s="207"/>
      <c r="N23" s="239"/>
      <c r="O23" s="207"/>
      <c r="P23" s="209"/>
      <c r="Q23" s="203">
        <f t="shared" si="0"/>
        <v>1730</v>
      </c>
      <c r="R23" s="213"/>
      <c r="S23" s="7"/>
    </row>
    <row r="24" spans="1:23" s="21" customFormat="1">
      <c r="A24" s="198" t="s">
        <v>210</v>
      </c>
      <c r="B24" s="206">
        <v>800</v>
      </c>
      <c r="C24" s="199">
        <v>450</v>
      </c>
      <c r="D24" s="207"/>
      <c r="E24" s="207"/>
      <c r="F24" s="207"/>
      <c r="G24" s="207">
        <v>200</v>
      </c>
      <c r="H24" s="207"/>
      <c r="I24" s="207"/>
      <c r="J24" s="207">
        <v>20</v>
      </c>
      <c r="K24" s="207">
        <v>400</v>
      </c>
      <c r="L24" s="207"/>
      <c r="M24" s="207"/>
      <c r="N24" s="239"/>
      <c r="O24" s="207"/>
      <c r="P24" s="209"/>
      <c r="Q24" s="203">
        <f t="shared" si="0"/>
        <v>1870</v>
      </c>
      <c r="R24" s="204"/>
      <c r="S24" s="7"/>
      <c r="U24" s="215"/>
      <c r="V24" s="215"/>
      <c r="W24" s="215"/>
    </row>
    <row r="25" spans="1:23" s="214" customFormat="1">
      <c r="A25" s="198" t="s">
        <v>212</v>
      </c>
      <c r="B25" s="206"/>
      <c r="C25" s="199">
        <v>950</v>
      </c>
      <c r="D25" s="207"/>
      <c r="E25" s="207">
        <v>170</v>
      </c>
      <c r="F25" s="207"/>
      <c r="G25" s="207">
        <v>270</v>
      </c>
      <c r="H25" s="207"/>
      <c r="I25" s="207"/>
      <c r="J25" s="207">
        <v>200</v>
      </c>
      <c r="K25" s="207">
        <v>480</v>
      </c>
      <c r="L25" s="207"/>
      <c r="M25" s="207"/>
      <c r="N25" s="239"/>
      <c r="O25" s="207"/>
      <c r="P25" s="209"/>
      <c r="Q25" s="203">
        <f t="shared" si="0"/>
        <v>2070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14550</v>
      </c>
      <c r="C37" s="225">
        <f t="shared" ref="C37:P37" si="1">SUM(C6:C36)</f>
        <v>1800</v>
      </c>
      <c r="D37" s="225">
        <f t="shared" si="1"/>
        <v>110</v>
      </c>
      <c r="E37" s="225">
        <f t="shared" si="1"/>
        <v>2970</v>
      </c>
      <c r="F37" s="225">
        <f t="shared" si="1"/>
        <v>0</v>
      </c>
      <c r="G37" s="225">
        <f>SUM(G6:G36)</f>
        <v>4490</v>
      </c>
      <c r="H37" s="225">
        <f t="shared" si="1"/>
        <v>0</v>
      </c>
      <c r="I37" s="225">
        <f t="shared" si="1"/>
        <v>0</v>
      </c>
      <c r="J37" s="225">
        <f t="shared" si="1"/>
        <v>3110</v>
      </c>
      <c r="K37" s="225">
        <f t="shared" si="1"/>
        <v>8320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45890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9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 t="s">
        <v>209</v>
      </c>
      <c r="B22" s="99">
        <v>295915</v>
      </c>
      <c r="C22" s="99">
        <v>397820</v>
      </c>
      <c r="D22" s="99">
        <v>1730</v>
      </c>
      <c r="E22" s="99">
        <f>C22+D22</f>
        <v>399550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 t="s">
        <v>210</v>
      </c>
      <c r="B23" s="99">
        <v>406045</v>
      </c>
      <c r="C23" s="99">
        <v>285485</v>
      </c>
      <c r="D23" s="99">
        <v>1820</v>
      </c>
      <c r="E23" s="99">
        <f t="shared" si="0"/>
        <v>287305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 t="s">
        <v>212</v>
      </c>
      <c r="B24" s="99">
        <v>389685</v>
      </c>
      <c r="C24" s="99">
        <v>450070</v>
      </c>
      <c r="D24" s="99">
        <v>2070</v>
      </c>
      <c r="E24" s="99">
        <f t="shared" si="0"/>
        <v>452140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8133008</v>
      </c>
      <c r="C33" s="99">
        <f>SUM(C5:C32)</f>
        <v>8274833</v>
      </c>
      <c r="D33" s="99">
        <f>SUM(D5:D32)</f>
        <v>35830</v>
      </c>
      <c r="E33" s="99">
        <f>SUM(E5:E32)</f>
        <v>8310663</v>
      </c>
      <c r="F33" s="107">
        <f>B33-E33</f>
        <v>-177655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18920</v>
      </c>
      <c r="D38" s="92" t="s">
        <v>212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209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3200</v>
      </c>
      <c r="D41" s="92" t="s">
        <v>212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1000</v>
      </c>
      <c r="D42" s="131" t="s">
        <v>210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8220</v>
      </c>
      <c r="D47" s="149" t="s">
        <v>210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4000</v>
      </c>
      <c r="D48" s="288" t="s">
        <v>211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40745</v>
      </c>
      <c r="D53" s="143" t="s">
        <v>212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52555</v>
      </c>
      <c r="D57" s="149" t="s">
        <v>210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207</v>
      </c>
      <c r="B59" s="96" t="s">
        <v>167</v>
      </c>
      <c r="C59" s="142">
        <v>441440</v>
      </c>
      <c r="D59" s="143" t="s">
        <v>212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31190</v>
      </c>
      <c r="D60" s="149" t="s">
        <v>212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4500</v>
      </c>
      <c r="D67" s="146" t="s">
        <v>210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6610</v>
      </c>
      <c r="D74" s="149" t="s">
        <v>212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/>
      <c r="B77" s="96"/>
      <c r="C77" s="142"/>
      <c r="D77" s="146"/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/>
      <c r="B78" s="96"/>
      <c r="C78" s="142"/>
      <c r="D78" s="146"/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20000</v>
      </c>
      <c r="D82" s="146" t="s">
        <v>212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11190</v>
      </c>
      <c r="D87" s="143" t="s">
        <v>209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8000</v>
      </c>
      <c r="D91" s="146" t="s">
        <v>209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/>
      <c r="C112" s="142">
        <v>25000</v>
      </c>
      <c r="D112" s="143" t="s">
        <v>210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22000</v>
      </c>
      <c r="D113" s="143" t="s">
        <v>212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2458741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2458741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208</v>
      </c>
      <c r="B2" s="334"/>
      <c r="C2" s="334"/>
      <c r="D2" s="334"/>
      <c r="E2" s="335"/>
      <c r="F2" s="5"/>
      <c r="G2" s="5"/>
    </row>
    <row r="3" spans="1:29" ht="23.25">
      <c r="A3" s="327" t="s">
        <v>213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2662501.04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202734.39</v>
      </c>
      <c r="C6" s="67"/>
      <c r="D6" s="65" t="s">
        <v>22</v>
      </c>
      <c r="E6" s="68">
        <v>2186041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453226.34999999963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45890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2458741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119344.39000000001</v>
      </c>
      <c r="C10" s="66"/>
      <c r="D10" s="66" t="s">
        <v>147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329105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/>
      <c r="B12" s="71"/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8119344.3899999997</v>
      </c>
      <c r="C14" s="66"/>
      <c r="D14" s="66" t="s">
        <v>7</v>
      </c>
      <c r="E14" s="69">
        <f>E5+E6+E7+E8+E9+E10+E11+E12+E13</f>
        <v>8119344.3899999997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50795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441440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2021-05-24T17:38:54Z</dcterms:modified>
</cp:coreProperties>
</file>