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17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Rajshahi Customer Care=190+Sojol=30</t>
        </r>
      </text>
    </comment>
  </commentList>
</comments>
</file>

<file path=xl/sharedStrings.xml><?xml version="1.0" encoding="utf-8"?>
<sst xmlns="http://schemas.openxmlformats.org/spreadsheetml/2006/main" count="146" uniqueCount="85">
  <si>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</si>
  <si>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</si>
  <si>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</si>
  <si>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</si>
  <si>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</si>
  <si>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</si>
  <si>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</si>
  <si>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</si>
  <si>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</si>
  <si>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</si>
  <si>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</si>
  <si>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</si>
  <si>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</si>
  <si>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</si>
  <si>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</si>
  <si>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</si>
  <si>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</si>
  <si>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</si>
  <si>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</si>
  <si>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</si>
  <si>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</si>
  <si>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</si>
  <si>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</si>
  <si>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</si>
  <si>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</si>
  <si>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</si>
  <si>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</si>
  <si>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</si>
  <si>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</si>
  <si>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</si>
  <si>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</si>
  <si>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</si>
  <si>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</si>
  <si>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</si>
  <si>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</si>
  <si>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</si>
  <si>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</si>
  <si>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</si>
  <si>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</si>
  <si>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</si>
  <si>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</si>
  <si>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</si>
  <si>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</si>
  <si>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</si>
  <si>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</si>
  <si>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</si>
  <si>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</si>
  <si>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</si>
  <si>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</si>
  <si>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</si>
  <si>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</si>
  <si>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</si>
  <si>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</si>
  <si>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</si>
  <si>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</si>
  <si>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</si>
  <si>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</si>
  <si>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</si>
  <si>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</si>
  <si>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</si>
  <si>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</si>
  <si>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</si>
  <si>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</si>
  <si>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</si>
  <si>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</si>
  <si>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</si>
  <si>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</si>
  <si>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</si>
  <si>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</si>
  <si>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</si>
  <si>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</si>
  <si>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</si>
  <si>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</si>
  <si>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</si>
  <si>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</si>
  <si>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</si>
  <si>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</si>
  <si>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</si>
  <si>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</si>
  <si>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</si>
  <si>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</si>
  <si>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</si>
  <si>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</si>
  <si>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</si>
  <si>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Date: 17.10.2021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</si>
</sst>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3" sqref="F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3" t="s">
        <v>14</v>
      </c>
      <c r="C1" s="263"/>
      <c r="D1" s="263"/>
      <c r="E1" s="263"/>
    </row>
    <row r="2" spans="1:11" ht="16.5" customHeight="1">
      <c r="A2" s="15"/>
      <c r="B2" s="264" t="s">
        <v>68</v>
      </c>
      <c r="C2" s="264"/>
      <c r="D2" s="264"/>
      <c r="E2" s="26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78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80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82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83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1568500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1568500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1568500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1568500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1568500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1568500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1568500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1568500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1568500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1568500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1568500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1568500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1568500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1568500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1568500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1568500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1568500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1568500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1568500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1568500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1568500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1568500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1568500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1568500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1568500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1568500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1568500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1568500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1568500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1568500</v>
      </c>
      <c r="F50" s="12"/>
      <c r="G50" s="1"/>
      <c r="H50" s="15"/>
    </row>
    <row r="51" spans="2:8">
      <c r="B51" s="25"/>
      <c r="C51" s="21">
        <f>SUM(C5:C50)</f>
        <v>8434100</v>
      </c>
      <c r="D51" s="21">
        <f>SUM(D5:D50)</f>
        <v>6865600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9" t="s">
        <v>14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24" s="118" customFormat="1" ht="18">
      <c r="A2" s="270" t="s">
        <v>48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4" s="119" customFormat="1" ht="16.5" thickBot="1">
      <c r="A3" s="271" t="s">
        <v>69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S3" s="49"/>
      <c r="T3" s="5"/>
      <c r="U3" s="5"/>
      <c r="V3" s="5"/>
      <c r="W3" s="5"/>
      <c r="X3" s="11"/>
    </row>
    <row r="4" spans="1:24" s="121" customFormat="1">
      <c r="A4" s="274" t="s">
        <v>30</v>
      </c>
      <c r="B4" s="276" t="s">
        <v>31</v>
      </c>
      <c r="C4" s="265" t="s">
        <v>32</v>
      </c>
      <c r="D4" s="265" t="s">
        <v>33</v>
      </c>
      <c r="E4" s="265" t="s">
        <v>34</v>
      </c>
      <c r="F4" s="265" t="s">
        <v>35</v>
      </c>
      <c r="G4" s="265" t="s">
        <v>36</v>
      </c>
      <c r="H4" s="265" t="s">
        <v>59</v>
      </c>
      <c r="I4" s="265" t="s">
        <v>37</v>
      </c>
      <c r="J4" s="265" t="s">
        <v>38</v>
      </c>
      <c r="K4" s="265" t="s">
        <v>39</v>
      </c>
      <c r="L4" s="265" t="s">
        <v>40</v>
      </c>
      <c r="M4" s="265" t="s">
        <v>41</v>
      </c>
      <c r="N4" s="267" t="s">
        <v>62</v>
      </c>
      <c r="O4" s="280" t="s">
        <v>17</v>
      </c>
      <c r="P4" s="278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5"/>
      <c r="B5" s="277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8"/>
      <c r="O5" s="281"/>
      <c r="P5" s="279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78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79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80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81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82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83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2500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400</v>
      </c>
      <c r="G37" s="156">
        <f>SUM(G6:G36)</f>
        <v>920</v>
      </c>
      <c r="H37" s="156">
        <f t="shared" si="1"/>
        <v>0</v>
      </c>
      <c r="I37" s="156">
        <f t="shared" si="1"/>
        <v>1690</v>
      </c>
      <c r="J37" s="156">
        <f t="shared" si="1"/>
        <v>1680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10935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E49" sqref="E49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8" t="s">
        <v>14</v>
      </c>
      <c r="B1" s="288"/>
      <c r="C1" s="288"/>
      <c r="D1" s="288"/>
      <c r="E1" s="288"/>
      <c r="F1" s="288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9" t="s">
        <v>60</v>
      </c>
      <c r="B2" s="289"/>
      <c r="C2" s="289"/>
      <c r="D2" s="289"/>
      <c r="E2" s="289"/>
      <c r="F2" s="289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0" t="s">
        <v>49</v>
      </c>
      <c r="B3" s="290"/>
      <c r="C3" s="290"/>
      <c r="D3" s="290"/>
      <c r="E3" s="290"/>
      <c r="F3" s="290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-231910</v>
      </c>
      <c r="D30" s="44"/>
      <c r="E30" s="44">
        <f t="shared" si="0"/>
        <v>-231910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-231910</v>
      </c>
      <c r="D33" s="44">
        <f>SUM(D5:D32)</f>
        <v>0</v>
      </c>
      <c r="E33" s="44">
        <f>SUM(E5:E32)</f>
        <v>-231910</v>
      </c>
      <c r="F33" s="44">
        <f>B33-E33</f>
        <v>231910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1" t="s">
        <v>23</v>
      </c>
      <c r="B35" s="292"/>
      <c r="C35" s="292"/>
      <c r="D35" s="293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7" t="s">
        <v>13</v>
      </c>
      <c r="B36" s="298"/>
      <c r="C36" s="298"/>
      <c r="D36" s="299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50000</v>
      </c>
      <c r="D43" s="216"/>
      <c r="E43" s="49"/>
      <c r="F43" s="294" t="s">
        <v>24</v>
      </c>
      <c r="G43" s="295"/>
      <c r="H43" s="295"/>
      <c r="I43" s="295"/>
      <c r="J43" s="296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2" t="s">
        <v>47</v>
      </c>
      <c r="G62" s="282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3" t="s">
        <v>28</v>
      </c>
      <c r="B113" s="284"/>
      <c r="C113" s="236">
        <f>SUM(C37:C112)</f>
        <v>231910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5" t="s">
        <v>29</v>
      </c>
      <c r="B115" s="286"/>
      <c r="C115" s="234">
        <f>C113+L136</f>
        <v>231910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7"/>
      <c r="G170" s="287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0" t="s">
        <v>50</v>
      </c>
      <c r="B1" s="301"/>
      <c r="C1" s="301"/>
      <c r="D1" s="301"/>
      <c r="E1" s="302"/>
      <c r="F1" s="1"/>
      <c r="G1" s="1"/>
    </row>
    <row r="2" spans="1:29" ht="21.75">
      <c r="A2" s="309" t="s">
        <v>49</v>
      </c>
      <c r="B2" s="310"/>
      <c r="C2" s="310"/>
      <c r="D2" s="310"/>
      <c r="E2" s="311"/>
      <c r="F2" s="1"/>
      <c r="G2" s="1"/>
    </row>
    <row r="3" spans="1:29" ht="24" thickBot="1">
      <c r="A3" s="303" t="s">
        <v>84</v>
      </c>
      <c r="B3" s="304"/>
      <c r="C3" s="304"/>
      <c r="D3" s="304"/>
      <c r="E3" s="30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2" t="s">
        <v>63</v>
      </c>
      <c r="B4" s="313"/>
      <c r="C4" s="313"/>
      <c r="D4" s="313"/>
      <c r="E4" s="31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3662620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149810</v>
      </c>
      <c r="C6" s="35"/>
      <c r="D6" s="189" t="s">
        <v>15</v>
      </c>
      <c r="E6" s="201">
        <v>1568500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351095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10935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231910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138875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310700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6138875</v>
      </c>
      <c r="C16" s="33"/>
      <c r="D16" s="189" t="s">
        <v>6</v>
      </c>
      <c r="E16" s="201">
        <f>E5+E6+E7+E10+E11+E12</f>
        <v>6138875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6" t="s">
        <v>13</v>
      </c>
      <c r="B18" s="307"/>
      <c r="C18" s="307"/>
      <c r="D18" s="307"/>
      <c r="E18" s="308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2021-10-17T15:58:32Z</dcterms:modified>
</cp:coreProperties>
</file>