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21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Cleaner Durga Puja Bonus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Rajshahi Customer Care=190+Sojol=30</t>
        </r>
      </text>
    </comment>
  </commentList>
</comments>
</file>

<file path=xl/sharedStrings.xml><?xml version="1.0" encoding="utf-8"?>
<sst xmlns="http://schemas.openxmlformats.org/spreadsheetml/2006/main" count="158" uniqueCount="92">
  <si>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</si>
  <si>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</si>
  <si>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</si>
  <si>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</si>
  <si>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</si>
  <si>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</si>
  <si>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</si>
  <si>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</si>
  <si>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</si>
  <si>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</si>
  <si>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</si>
  <si>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</si>
  <si>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</si>
  <si>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</si>
  <si>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</si>
  <si>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</si>
  <si>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</si>
  <si>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</si>
  <si>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</si>
  <si>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</si>
  <si>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</si>
  <si>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</si>
  <si>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</si>
  <si>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</si>
  <si>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</si>
  <si>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</si>
  <si>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</si>
  <si>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</si>
  <si>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</si>
  <si>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</si>
  <si>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</si>
  <si>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</si>
  <si>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</si>
  <si>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</si>
  <si>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</si>
  <si>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</si>
  <si>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</si>
  <si>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</si>
  <si>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</si>
  <si>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</si>
  <si>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</si>
  <si>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</si>
  <si>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</si>
  <si>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</si>
  <si>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</si>
  <si>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</si>
  <si>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</si>
  <si>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</si>
  <si>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</si>
  <si>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</si>
  <si>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</si>
  <si>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</si>
  <si>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</si>
  <si>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</si>
  <si>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</si>
  <si>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</si>
  <si>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</si>
  <si>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</si>
  <si>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</si>
  <si>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</si>
  <si>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</si>
  <si>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</si>
  <si>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</si>
  <si>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</si>
  <si>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</si>
  <si>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</si>
  <si>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</si>
  <si>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</si>
  <si>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</si>
  <si>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</si>
  <si>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</si>
  <si>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</si>
  <si>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</si>
  <si>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</si>
  <si>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</si>
  <si>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</si>
  <si>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</si>
  <si>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</si>
  <si>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</si>
  <si>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</si>
  <si>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</si>
  <si>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</si>
  <si>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</si>
  <si>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</si>
  <si>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</si>
  <si>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</si>
  <si>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21.10.2021</t>
  </si>
  <si>
    <t>DSR Sohan</t>
  </si>
  <si>
    <t>Date: 21.10.2021</t>
  </si>
  <si>
    <t>City Bank Deposit</t>
  </si>
  <si>
    <t>Direct Deposit Ishwardi to Doasheng</t>
  </si>
  <si>
    <t>(City + Brac)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</si>
</sst>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E24" sqref="E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6" t="s">
        <v>14</v>
      </c>
      <c r="C1" s="266"/>
      <c r="D1" s="266"/>
      <c r="E1" s="266"/>
    </row>
    <row r="2" spans="1:11" ht="16.5" customHeight="1">
      <c r="A2" s="15"/>
      <c r="B2" s="267" t="s">
        <v>67</v>
      </c>
      <c r="C2" s="267"/>
      <c r="D2" s="267"/>
      <c r="E2" s="26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69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71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72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73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74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75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76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77</v>
      </c>
      <c r="C14" s="194">
        <v>300000</v>
      </c>
      <c r="D14" s="261">
        <v>398300</v>
      </c>
      <c r="E14" s="198">
        <f t="shared" si="0"/>
        <v>1304000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78</v>
      </c>
      <c r="C15" s="19">
        <v>720000</v>
      </c>
      <c r="D15" s="166">
        <v>673800</v>
      </c>
      <c r="E15" s="198">
        <f t="shared" si="0"/>
        <v>1350200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79</v>
      </c>
      <c r="C16" s="196">
        <v>590000</v>
      </c>
      <c r="D16" s="262">
        <v>938200</v>
      </c>
      <c r="E16" s="198">
        <f t="shared" si="0"/>
        <v>1002000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79</v>
      </c>
      <c r="C17" s="19">
        <v>110000</v>
      </c>
      <c r="D17" s="19">
        <v>0</v>
      </c>
      <c r="E17" s="198">
        <f>E16+C17-D17</f>
        <v>1112000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80</v>
      </c>
      <c r="C18" s="19">
        <v>500000</v>
      </c>
      <c r="D18" s="166">
        <v>832800</v>
      </c>
      <c r="E18" s="198">
        <f t="shared" si="0"/>
        <v>779200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81</v>
      </c>
      <c r="C19" s="19">
        <v>0</v>
      </c>
      <c r="D19" s="19">
        <v>0</v>
      </c>
      <c r="E19" s="198">
        <f t="shared" si="0"/>
        <v>779200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82</v>
      </c>
      <c r="C20" s="19">
        <v>1100000</v>
      </c>
      <c r="D20" s="166">
        <v>310700</v>
      </c>
      <c r="E20" s="198">
        <f>E19+C20-D20</f>
        <v>1568500</v>
      </c>
      <c r="F20" s="12"/>
      <c r="G20" s="7"/>
      <c r="H20" s="1"/>
      <c r="I20" s="1"/>
      <c r="J20" s="15"/>
      <c r="K20" s="15"/>
    </row>
    <row r="21" spans="1:11">
      <c r="A21" s="15"/>
      <c r="B21" s="193" t="s">
        <v>83</v>
      </c>
      <c r="C21" s="194">
        <v>350000</v>
      </c>
      <c r="D21" s="261">
        <v>569000</v>
      </c>
      <c r="E21" s="208">
        <f>E20+C21-D21</f>
        <v>1349500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84</v>
      </c>
      <c r="C22" s="19">
        <v>333000</v>
      </c>
      <c r="D22" s="166">
        <v>1502700</v>
      </c>
      <c r="E22" s="198">
        <f>E21+C22-D22</f>
        <v>179800</v>
      </c>
      <c r="F22" s="12"/>
      <c r="G22" s="1"/>
      <c r="H22" s="1"/>
      <c r="I22" s="1"/>
      <c r="J22" s="15"/>
      <c r="K22" s="15"/>
    </row>
    <row r="23" spans="1:11">
      <c r="A23" s="15"/>
      <c r="B23" s="195" t="s">
        <v>85</v>
      </c>
      <c r="C23" s="196">
        <v>0</v>
      </c>
      <c r="D23" s="196">
        <v>0</v>
      </c>
      <c r="E23" s="32">
        <f t="shared" si="0"/>
        <v>179800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86</v>
      </c>
      <c r="C24" s="263">
        <v>900000</v>
      </c>
      <c r="D24" s="166"/>
      <c r="E24" s="198">
        <f t="shared" si="0"/>
        <v>1079800</v>
      </c>
      <c r="F24" s="264" t="s">
        <v>89</v>
      </c>
      <c r="G24" s="265" t="s">
        <v>90</v>
      </c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1079800</v>
      </c>
      <c r="F25" s="12"/>
      <c r="G25" s="1">
        <v>550000</v>
      </c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1079800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1079800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1079800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1079800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1079800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1079800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1079800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1079800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1079800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1079800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1079800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1079800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1079800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1079800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1079800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1079800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1079800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1079800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1079800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1079800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1079800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1079800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1079800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1079800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1079800</v>
      </c>
      <c r="F50" s="12"/>
      <c r="G50" s="1"/>
      <c r="H50" s="15"/>
    </row>
    <row r="51" spans="2:8">
      <c r="B51" s="25"/>
      <c r="C51" s="21">
        <f>SUM(C5:C50)</f>
        <v>10017100</v>
      </c>
      <c r="D51" s="21">
        <f>SUM(D5:D50)</f>
        <v>8937300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3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72" t="s">
        <v>14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</row>
    <row r="2" spans="1:24" s="118" customFormat="1" ht="18">
      <c r="A2" s="273" t="s">
        <v>47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</row>
    <row r="3" spans="1:24" s="119" customFormat="1" ht="16.5" thickBot="1">
      <c r="A3" s="274" t="s">
        <v>68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6"/>
      <c r="S3" s="49"/>
      <c r="T3" s="5"/>
      <c r="U3" s="5"/>
      <c r="V3" s="5"/>
      <c r="W3" s="5"/>
      <c r="X3" s="11"/>
    </row>
    <row r="4" spans="1:24" s="121" customFormat="1">
      <c r="A4" s="277" t="s">
        <v>29</v>
      </c>
      <c r="B4" s="279" t="s">
        <v>30</v>
      </c>
      <c r="C4" s="268" t="s">
        <v>31</v>
      </c>
      <c r="D4" s="268" t="s">
        <v>32</v>
      </c>
      <c r="E4" s="268" t="s">
        <v>33</v>
      </c>
      <c r="F4" s="268" t="s">
        <v>34</v>
      </c>
      <c r="G4" s="268" t="s">
        <v>35</v>
      </c>
      <c r="H4" s="268" t="s">
        <v>58</v>
      </c>
      <c r="I4" s="268" t="s">
        <v>36</v>
      </c>
      <c r="J4" s="268" t="s">
        <v>37</v>
      </c>
      <c r="K4" s="268" t="s">
        <v>38</v>
      </c>
      <c r="L4" s="268" t="s">
        <v>39</v>
      </c>
      <c r="M4" s="268" t="s">
        <v>40</v>
      </c>
      <c r="N4" s="270" t="s">
        <v>61</v>
      </c>
      <c r="O4" s="283" t="s">
        <v>16</v>
      </c>
      <c r="P4" s="281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8"/>
      <c r="B5" s="280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71"/>
      <c r="O5" s="284"/>
      <c r="P5" s="282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69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70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71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 t="s">
        <v>72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73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74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75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76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77</v>
      </c>
      <c r="B14" s="137">
        <v>500</v>
      </c>
      <c r="C14" s="130"/>
      <c r="D14" s="138"/>
      <c r="E14" s="138"/>
      <c r="F14" s="138"/>
      <c r="G14" s="138">
        <v>50</v>
      </c>
      <c r="H14" s="138"/>
      <c r="I14" s="138">
        <v>120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830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78</v>
      </c>
      <c r="B15" s="137"/>
      <c r="C15" s="130"/>
      <c r="D15" s="138"/>
      <c r="E15" s="138"/>
      <c r="F15" s="138"/>
      <c r="G15" s="138">
        <v>70</v>
      </c>
      <c r="H15" s="138"/>
      <c r="I15" s="138">
        <v>40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190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79</v>
      </c>
      <c r="B16" s="137"/>
      <c r="C16" s="130"/>
      <c r="D16" s="138"/>
      <c r="E16" s="138"/>
      <c r="F16" s="138">
        <v>400</v>
      </c>
      <c r="G16" s="138">
        <v>100</v>
      </c>
      <c r="H16" s="138"/>
      <c r="I16" s="138">
        <v>100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760</v>
      </c>
      <c r="R16" s="135"/>
      <c r="S16" s="4"/>
      <c r="T16" s="26"/>
      <c r="U16" s="3"/>
      <c r="V16" s="26"/>
      <c r="W16" s="3"/>
    </row>
    <row r="17" spans="1:23" s="9" customFormat="1">
      <c r="A17" s="129" t="s">
        <v>80</v>
      </c>
      <c r="B17" s="137">
        <v>500</v>
      </c>
      <c r="C17" s="130"/>
      <c r="D17" s="138"/>
      <c r="E17" s="138"/>
      <c r="F17" s="138"/>
      <c r="G17" s="138"/>
      <c r="H17" s="138"/>
      <c r="I17" s="138">
        <v>220</v>
      </c>
      <c r="J17" s="138">
        <v>160</v>
      </c>
      <c r="K17" s="138"/>
      <c r="L17" s="138"/>
      <c r="M17" s="168"/>
      <c r="N17" s="140"/>
      <c r="O17" s="138"/>
      <c r="P17" s="140"/>
      <c r="Q17" s="134">
        <f t="shared" si="0"/>
        <v>880</v>
      </c>
      <c r="R17" s="135"/>
      <c r="S17" s="4"/>
      <c r="T17" s="26"/>
      <c r="U17" s="26"/>
      <c r="V17" s="26"/>
      <c r="W17" s="26"/>
    </row>
    <row r="18" spans="1:23" s="9" customFormat="1">
      <c r="A18" s="129" t="s">
        <v>81</v>
      </c>
      <c r="B18" s="137"/>
      <c r="C18" s="130"/>
      <c r="D18" s="138"/>
      <c r="E18" s="138"/>
      <c r="F18" s="138"/>
      <c r="G18" s="138">
        <v>100</v>
      </c>
      <c r="H18" s="138"/>
      <c r="I18" s="138">
        <v>40</v>
      </c>
      <c r="J18" s="138">
        <v>80</v>
      </c>
      <c r="K18" s="138"/>
      <c r="L18" s="138"/>
      <c r="M18" s="168"/>
      <c r="N18" s="140"/>
      <c r="O18" s="138"/>
      <c r="P18" s="140"/>
      <c r="Q18" s="134">
        <f t="shared" si="0"/>
        <v>220</v>
      </c>
      <c r="R18" s="135"/>
      <c r="S18" s="4"/>
      <c r="T18" s="26"/>
      <c r="U18" s="3"/>
      <c r="V18" s="26"/>
      <c r="W18" s="3"/>
    </row>
    <row r="19" spans="1:23" s="9" customFormat="1">
      <c r="A19" s="129" t="s">
        <v>82</v>
      </c>
      <c r="B19" s="137"/>
      <c r="C19" s="130"/>
      <c r="D19" s="138"/>
      <c r="E19" s="138">
        <v>840</v>
      </c>
      <c r="F19" s="138"/>
      <c r="G19" s="138">
        <v>70</v>
      </c>
      <c r="H19" s="138"/>
      <c r="I19" s="138">
        <v>250</v>
      </c>
      <c r="J19" s="138">
        <v>160</v>
      </c>
      <c r="K19" s="138"/>
      <c r="L19" s="138"/>
      <c r="M19" s="169"/>
      <c r="N19" s="140"/>
      <c r="O19" s="138"/>
      <c r="P19" s="140"/>
      <c r="Q19" s="134">
        <f t="shared" si="0"/>
        <v>1320</v>
      </c>
      <c r="R19" s="135"/>
      <c r="S19" s="4"/>
      <c r="T19" s="26"/>
      <c r="U19" s="26"/>
      <c r="V19" s="26"/>
      <c r="W19" s="26"/>
    </row>
    <row r="20" spans="1:23" s="9" customFormat="1">
      <c r="A20" s="129" t="s">
        <v>83</v>
      </c>
      <c r="B20" s="137">
        <v>500</v>
      </c>
      <c r="C20" s="130"/>
      <c r="D20" s="138"/>
      <c r="E20" s="138"/>
      <c r="F20" s="168"/>
      <c r="G20" s="138">
        <v>400</v>
      </c>
      <c r="H20" s="138"/>
      <c r="I20" s="138">
        <v>100</v>
      </c>
      <c r="J20" s="138">
        <v>160</v>
      </c>
      <c r="K20" s="138"/>
      <c r="L20" s="138"/>
      <c r="M20" s="168"/>
      <c r="N20" s="138"/>
      <c r="O20" s="138"/>
      <c r="P20" s="140"/>
      <c r="Q20" s="134">
        <f t="shared" si="0"/>
        <v>1160</v>
      </c>
      <c r="R20" s="135"/>
      <c r="S20" s="4"/>
      <c r="T20" s="26"/>
      <c r="U20" s="3"/>
      <c r="V20" s="26"/>
      <c r="W20" s="3"/>
    </row>
    <row r="21" spans="1:23" s="9" customFormat="1">
      <c r="A21" s="129" t="s">
        <v>84</v>
      </c>
      <c r="B21" s="137"/>
      <c r="C21" s="130"/>
      <c r="D21" s="138"/>
      <c r="E21" s="138"/>
      <c r="F21" s="138"/>
      <c r="G21" s="138">
        <v>70</v>
      </c>
      <c r="H21" s="138"/>
      <c r="I21" s="138">
        <v>90</v>
      </c>
      <c r="J21" s="138">
        <v>160</v>
      </c>
      <c r="K21" s="138"/>
      <c r="L21" s="138"/>
      <c r="M21" s="168"/>
      <c r="N21" s="138"/>
      <c r="O21" s="138"/>
      <c r="P21" s="140"/>
      <c r="Q21" s="134">
        <f t="shared" si="0"/>
        <v>320</v>
      </c>
      <c r="R21" s="135"/>
      <c r="S21" s="4"/>
    </row>
    <row r="22" spans="1:23" s="9" customFormat="1">
      <c r="A22" s="129" t="s">
        <v>85</v>
      </c>
      <c r="B22" s="137"/>
      <c r="C22" s="130"/>
      <c r="D22" s="138"/>
      <c r="E22" s="138"/>
      <c r="F22" s="138"/>
      <c r="G22" s="138">
        <v>50</v>
      </c>
      <c r="H22" s="138"/>
      <c r="I22" s="138">
        <v>100</v>
      </c>
      <c r="J22" s="138">
        <v>160</v>
      </c>
      <c r="K22" s="138"/>
      <c r="L22" s="138"/>
      <c r="M22" s="168"/>
      <c r="N22" s="138"/>
      <c r="O22" s="138"/>
      <c r="P22" s="140"/>
      <c r="Q22" s="134">
        <f t="shared" si="0"/>
        <v>310</v>
      </c>
      <c r="R22" s="135"/>
      <c r="S22" s="4"/>
    </row>
    <row r="23" spans="1:23" s="145" customFormat="1">
      <c r="A23" s="129" t="s">
        <v>86</v>
      </c>
      <c r="B23" s="137">
        <v>500</v>
      </c>
      <c r="C23" s="130"/>
      <c r="D23" s="138"/>
      <c r="E23" s="138"/>
      <c r="F23" s="138"/>
      <c r="G23" s="138">
        <v>70</v>
      </c>
      <c r="H23" s="138"/>
      <c r="I23" s="138">
        <v>230</v>
      </c>
      <c r="J23" s="138">
        <v>160</v>
      </c>
      <c r="K23" s="138"/>
      <c r="L23" s="138"/>
      <c r="M23" s="168"/>
      <c r="N23" s="138"/>
      <c r="O23" s="138"/>
      <c r="P23" s="140"/>
      <c r="Q23" s="134">
        <f t="shared" si="0"/>
        <v>960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3500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2740</v>
      </c>
      <c r="F37" s="156">
        <f t="shared" si="1"/>
        <v>400</v>
      </c>
      <c r="G37" s="156">
        <f>SUM(G6:G36)</f>
        <v>1510</v>
      </c>
      <c r="H37" s="156">
        <f t="shared" si="1"/>
        <v>0</v>
      </c>
      <c r="I37" s="156">
        <f t="shared" si="1"/>
        <v>2210</v>
      </c>
      <c r="J37" s="156">
        <f t="shared" si="1"/>
        <v>2320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13685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3" zoomScale="120" zoomScaleNormal="120" workbookViewId="0">
      <selection activeCell="C115" sqref="C115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91" t="s">
        <v>14</v>
      </c>
      <c r="B1" s="291"/>
      <c r="C1" s="291"/>
      <c r="D1" s="291"/>
      <c r="E1" s="291"/>
      <c r="F1" s="291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92" t="s">
        <v>59</v>
      </c>
      <c r="B2" s="292"/>
      <c r="C2" s="292"/>
      <c r="D2" s="292"/>
      <c r="E2" s="292"/>
      <c r="F2" s="292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93" t="s">
        <v>48</v>
      </c>
      <c r="B3" s="293"/>
      <c r="C3" s="293"/>
      <c r="D3" s="293"/>
      <c r="E3" s="293"/>
      <c r="F3" s="293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17</v>
      </c>
      <c r="C4" s="248" t="s">
        <v>18</v>
      </c>
      <c r="D4" s="247" t="s">
        <v>19</v>
      </c>
      <c r="E4" s="247" t="s">
        <v>20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-232910</v>
      </c>
      <c r="D31" s="44"/>
      <c r="E31" s="44">
        <f t="shared" si="0"/>
        <v>-232910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-232910</v>
      </c>
      <c r="D33" s="44">
        <f>SUM(D5:D32)</f>
        <v>0</v>
      </c>
      <c r="E33" s="44">
        <f>SUM(E5:E32)</f>
        <v>-232910</v>
      </c>
      <c r="F33" s="44">
        <f>B33-E33</f>
        <v>232910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4" t="s">
        <v>22</v>
      </c>
      <c r="B35" s="295"/>
      <c r="C35" s="295"/>
      <c r="D35" s="296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300" t="s">
        <v>13</v>
      </c>
      <c r="B36" s="301"/>
      <c r="C36" s="301"/>
      <c r="D36" s="302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52</v>
      </c>
      <c r="B41" s="213" t="s">
        <v>55</v>
      </c>
      <c r="C41" s="222">
        <v>38960</v>
      </c>
      <c r="D41" s="213" t="s">
        <v>56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57</v>
      </c>
      <c r="B42" s="213" t="s">
        <v>54</v>
      </c>
      <c r="C42" s="222">
        <v>8270</v>
      </c>
      <c r="D42" s="213" t="s">
        <v>66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65</v>
      </c>
      <c r="B43" s="215"/>
      <c r="C43" s="222">
        <v>50000</v>
      </c>
      <c r="D43" s="216"/>
      <c r="E43" s="49"/>
      <c r="F43" s="297" t="s">
        <v>23</v>
      </c>
      <c r="G43" s="298"/>
      <c r="H43" s="298"/>
      <c r="I43" s="298"/>
      <c r="J43" s="299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 t="s">
        <v>87</v>
      </c>
      <c r="B45" s="177"/>
      <c r="C45" s="221">
        <v>1000</v>
      </c>
      <c r="D45" s="44" t="s">
        <v>86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21">
        <v>134680</v>
      </c>
      <c r="D46" s="40" t="s">
        <v>73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5" t="s">
        <v>46</v>
      </c>
      <c r="G62" s="285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6" t="s">
        <v>27</v>
      </c>
      <c r="B113" s="287"/>
      <c r="C113" s="236">
        <f>SUM(C37:C112)</f>
        <v>232910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8" t="s">
        <v>28</v>
      </c>
      <c r="B115" s="289"/>
      <c r="C115" s="234">
        <f>C113+L136</f>
        <v>232910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90"/>
      <c r="G170" s="290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4" zoomScaleNormal="100" workbookViewId="0">
      <selection activeCell="I15" sqref="I15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3" t="s">
        <v>49</v>
      </c>
      <c r="B1" s="304"/>
      <c r="C1" s="304"/>
      <c r="D1" s="304"/>
      <c r="E1" s="305"/>
      <c r="F1" s="1"/>
      <c r="G1" s="1"/>
    </row>
    <row r="2" spans="1:29" ht="21.75">
      <c r="A2" s="312" t="s">
        <v>48</v>
      </c>
      <c r="B2" s="313"/>
      <c r="C2" s="313"/>
      <c r="D2" s="313"/>
      <c r="E2" s="314"/>
      <c r="F2" s="1"/>
      <c r="G2" s="1"/>
    </row>
    <row r="3" spans="1:29" ht="24" thickBot="1">
      <c r="A3" s="306" t="s">
        <v>88</v>
      </c>
      <c r="B3" s="307"/>
      <c r="C3" s="307"/>
      <c r="D3" s="307"/>
      <c r="E3" s="308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5" t="s">
        <v>62</v>
      </c>
      <c r="B4" s="316"/>
      <c r="C4" s="316"/>
      <c r="D4" s="316"/>
      <c r="E4" s="317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60</v>
      </c>
      <c r="B5" s="254">
        <v>6000000</v>
      </c>
      <c r="C5" s="210"/>
      <c r="D5" s="211" t="s">
        <v>10</v>
      </c>
      <c r="E5" s="252">
        <v>3632060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213480</v>
      </c>
      <c r="C6" s="35"/>
      <c r="D6" s="189" t="s">
        <v>91</v>
      </c>
      <c r="E6" s="201">
        <v>1079800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15</v>
      </c>
      <c r="E7" s="253">
        <v>671710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13450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200">
        <v>0</v>
      </c>
      <c r="C10" s="33"/>
      <c r="D10" s="189" t="s">
        <v>13</v>
      </c>
      <c r="E10" s="201">
        <v>232910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200030</v>
      </c>
      <c r="C11" s="33"/>
      <c r="D11" s="189" t="s">
        <v>63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50</v>
      </c>
      <c r="E12" s="253">
        <v>569500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6200030</v>
      </c>
      <c r="C16" s="33"/>
      <c r="D16" s="189" t="s">
        <v>6</v>
      </c>
      <c r="E16" s="201">
        <f>E5+E6+E7+E10+E11+E12</f>
        <v>6200030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9" t="s">
        <v>13</v>
      </c>
      <c r="B18" s="310"/>
      <c r="C18" s="310"/>
      <c r="D18" s="310"/>
      <c r="E18" s="311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2021-10-21T13:13:53Z</dcterms:modified>
</cp:coreProperties>
</file>