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6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<sst xmlns="http://schemas.openxmlformats.org/spreadsheetml/2006/main" count="480" uniqueCount="251">
  <si>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</si>
  <si>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</si>
  <si>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</si>
  <si>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</si>
  <si>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</si>
  <si>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</si>
  <si>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</si>
  <si>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</si>
  <si>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</si>
  <si>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</si>
  <si>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</si>
  <si>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</si>
  <si>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</si>
  <si>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</si>
  <si>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</si>
  <si>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</si>
  <si>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</si>
  <si>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</si>
  <si>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</si>
  <si>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</si>
  <si>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</si>
  <si>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</si>
  <si>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</si>
  <si>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</si>
  <si>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</si>
  <si>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</si>
  <si>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</si>
  <si>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</si>
  <si>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</si>
  <si>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</si>
  <si>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</si>
  <si>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</si>
  <si>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</si>
  <si>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</si>
  <si>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</si>
  <si>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</si>
  <si>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</si>
  <si>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</si>
  <si>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</si>
  <si>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</si>
  <si>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</si>
  <si>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</si>
  <si>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</si>
  <si>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</si>
  <si>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</si>
  <si>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</si>
  <si>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</si>
  <si>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</si>
  <si>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</si>
  <si>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</si>
  <si>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</si>
  <si>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</si>
  <si>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</si>
  <si>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</si>
  <si>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</si>
  <si>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</si>
  <si>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</si>
  <si>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</si>
  <si>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</si>
  <si>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</si>
  <si>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</si>
  <si>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</si>
  <si>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</si>
  <si>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</si>
  <si>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</si>
  <si>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</si>
  <si>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</si>
  <si>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</si>
  <si>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</si>
  <si>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</si>
  <si>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</si>
  <si>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</si>
  <si>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</si>
  <si>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</si>
  <si>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</si>
  <si>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</si>
  <si>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</si>
  <si>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</si>
  <si>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</si>
  <si>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</si>
  <si>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</si>
  <si>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</si>
  <si>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</si>
  <si>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</si>
  <si>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</si>
  <si>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</si>
  <si>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</si>
  <si>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</si>
  <si>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</si>
  <si>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</si>
  <si>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</si>
  <si>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</si>
  <si>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</si>
  <si>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</si>
  <si>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</si>
  <si>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</si>
  <si>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</si>
  <si>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</si>
  <si>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</si>
  <si>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</si>
  <si>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</si>
  <si>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</si>
  <si>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</si>
  <si>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</si>
  <si>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</si>
  <si>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</si>
  <si>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</si>
  <si>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</si>
  <si>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</si>
  <si>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</si>
  <si>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</si>
  <si>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</si>
  <si>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</si>
  <si>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</si>
  <si>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</si>
  <si>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</si>
  <si>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</si>
  <si>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</si>
  <si>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</si>
  <si>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</si>
  <si>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</si>
  <si>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</si>
  <si>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</si>
  <si>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</si>
  <si>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</si>
  <si>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</si>
  <si>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</si>
  <si>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</si>
  <si>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</si>
  <si>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</si>
  <si>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</si>
  <si>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</si>
  <si>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</si>
  <si>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</si>
  <si>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</si>
  <si>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</si>
  <si>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</si>
  <si>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</si>
  <si>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</si>
  <si>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</si>
  <si>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</si>
  <si>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</si>
  <si>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</si>
  <si>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</si>
  <si>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</si>
  <si>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</si>
  <si>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</si>
  <si>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</si>
  <si>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</si>
  <si>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</si>
  <si>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</si>
  <si>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</si>
  <si>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</si>
  <si>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</si>
  <si>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</si>
  <si>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</si>
  <si>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</si>
  <si>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</si>
  <si>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</si>
  <si>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</si>
  <si>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</si>
  <si>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</si>
  <si>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</si>
  <si>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</si>
  <si>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</si>
  <si>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</si>
  <si>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</si>
  <si>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</si>
  <si>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</si>
  <si>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</si>
  <si>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</si>
  <si>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</si>
  <si>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</si>
  <si>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</si>
  <si>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</si>
  <si>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</si>
  <si>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</si>
  <si>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</si>
  <si>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</si>
  <si>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</si>
  <si>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</si>
  <si>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</si>
  <si>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</si>
  <si>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</si>
  <si>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</si>
  <si>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</si>
  <si>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</si>
  <si>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</si>
  <si>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</si>
  <si>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</si>
  <si>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</si>
  <si>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</si>
  <si>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</si>
  <si>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</si>
  <si>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</si>
  <si>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</si>
  <si>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</si>
  <si>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</si>
  <si>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</si>
  <si>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</si>
  <si>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</si>
  <si>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</si>
  <si>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</si>
  <si>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</si>
  <si>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</si>
  <si>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</si>
  <si>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</si>
  <si>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</si>
  <si>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</si>
  <si>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</si>
  <si>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</si>
  <si>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</si>
  <si>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</si>
  <si>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</si>
  <si>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</si>
  <si>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</si>
  <si>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Rasel =Z30pro</t>
  </si>
  <si>
    <t>ADSR</t>
  </si>
  <si>
    <t>15.08.2021</t>
  </si>
  <si>
    <t>Distributor:Symphony Mobile</t>
  </si>
  <si>
    <t>Tutul</t>
  </si>
  <si>
    <t>16.08.2021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</si>
  <si>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</si>
  <si>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</si>
  <si>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</si>
  <si>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</si>
  <si>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</si>
  <si>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</si>
  <si>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</si>
  <si>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</si>
  <si>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</si>
  <si>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</si>
  <si>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</si>
  <si>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</si>
  <si>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</si>
  <si>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</si>
  <si>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</si>
  <si>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</si>
  <si>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</si>
  <si>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</si>
  <si>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Kamrul</t>
  </si>
  <si>
    <t>25.08.2021</t>
  </si>
  <si>
    <t>25.087.2021</t>
  </si>
  <si>
    <t>Atik</t>
  </si>
  <si>
    <t>26.08.2021</t>
  </si>
  <si>
    <t>Date:26.08.2021</t>
  </si>
  <si>
    <t>26.07.2021</t>
  </si>
  <si>
    <t>S.A Mobile</t>
  </si>
  <si>
    <t>CD Sound</t>
  </si>
  <si>
    <t>bKash Jafor(-)</t>
  </si>
  <si>
    <t>(-)210000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</si>
</sst>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30" sqref="E30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218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221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224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226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227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228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232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236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239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 t="s">
        <v>241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6"/>
      <c r="B30" s="28" t="s">
        <v>244</v>
      </c>
      <c r="C30" s="27">
        <v>481000</v>
      </c>
      <c r="D30" s="133">
        <v>500000</v>
      </c>
      <c r="E30" s="29">
        <f t="shared" si="0"/>
        <v>600984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600984</v>
      </c>
      <c r="F31" s="20"/>
      <c r="G31" s="2"/>
      <c r="H31" s="23"/>
    </row>
    <row r="32" spans="1:8">
      <c r="A32" s="346"/>
      <c r="B32" s="28"/>
      <c r="C32" s="27"/>
      <c r="D32" s="27"/>
      <c r="E32" s="29">
        <f>E31+C32-D32</f>
        <v>600984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600984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600984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600984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600984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600984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600984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600984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600984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600984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600984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600984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600984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600984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600984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600984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600984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600984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600984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600984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600984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600984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600984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600984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600984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600984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600984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600984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600984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600984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600984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600984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600984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600984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600984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600984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600984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600984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600984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600984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600984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600984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600984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600984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600984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600984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600984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600984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600984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600984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600984</v>
      </c>
      <c r="F82" s="20"/>
      <c r="G82" s="2"/>
    </row>
    <row r="83" spans="1:7">
      <c r="A83" s="346"/>
      <c r="B83" s="33"/>
      <c r="C83" s="29">
        <f>SUM(C5:C72)</f>
        <v>14950984</v>
      </c>
      <c r="D83" s="29">
        <f>SUM(D5:D77)</f>
        <v>14350000</v>
      </c>
      <c r="E83" s="44">
        <f>E71</f>
        <v>600984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S30" sqref="S30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51" t="s">
        <v>16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85" customFormat="1" ht="18">
      <c r="A2" s="352" t="s">
        <v>219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86" customFormat="1" ht="16.5" thickBot="1">
      <c r="A3" s="353" t="s">
        <v>186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68"/>
      <c r="T3" s="8"/>
      <c r="U3" s="8"/>
      <c r="V3" s="8"/>
      <c r="W3" s="8"/>
      <c r="X3" s="18"/>
    </row>
    <row r="4" spans="1:24" s="87" customFormat="1" ht="12.75" customHeight="1">
      <c r="A4" s="356" t="s">
        <v>46</v>
      </c>
      <c r="B4" s="358" t="s">
        <v>47</v>
      </c>
      <c r="C4" s="347" t="s">
        <v>48</v>
      </c>
      <c r="D4" s="347" t="s">
        <v>49</v>
      </c>
      <c r="E4" s="347" t="s">
        <v>50</v>
      </c>
      <c r="F4" s="347" t="s">
        <v>189</v>
      </c>
      <c r="G4" s="347" t="s">
        <v>51</v>
      </c>
      <c r="H4" s="347" t="s">
        <v>179</v>
      </c>
      <c r="I4" s="347" t="s">
        <v>182</v>
      </c>
      <c r="J4" s="347" t="s">
        <v>52</v>
      </c>
      <c r="K4" s="347" t="s">
        <v>53</v>
      </c>
      <c r="L4" s="347" t="s">
        <v>54</v>
      </c>
      <c r="M4" s="347" t="s">
        <v>55</v>
      </c>
      <c r="N4" s="347" t="s">
        <v>56</v>
      </c>
      <c r="O4" s="349" t="s">
        <v>57</v>
      </c>
      <c r="P4" s="360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7"/>
      <c r="B5" s="359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0"/>
      <c r="P5" s="361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218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221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224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226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227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229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232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236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239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242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 t="s">
        <v>244</v>
      </c>
      <c r="B28" s="102"/>
      <c r="C28" s="95"/>
      <c r="D28" s="103"/>
      <c r="E28" s="103"/>
      <c r="F28" s="103"/>
      <c r="G28" s="103">
        <v>190</v>
      </c>
      <c r="H28" s="103"/>
      <c r="I28" s="103"/>
      <c r="J28" s="103">
        <v>210</v>
      </c>
      <c r="K28" s="103">
        <v>480</v>
      </c>
      <c r="L28" s="103"/>
      <c r="M28" s="103"/>
      <c r="N28" s="135">
        <v>20</v>
      </c>
      <c r="O28" s="103"/>
      <c r="P28" s="105"/>
      <c r="Q28" s="99">
        <f t="shared" si="0"/>
        <v>900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18550</v>
      </c>
      <c r="C37" s="121">
        <f t="shared" ref="C37:P37" si="1">SUM(C6:C36)</f>
        <v>3040</v>
      </c>
      <c r="D37" s="121">
        <f t="shared" si="1"/>
        <v>1473</v>
      </c>
      <c r="E37" s="121">
        <f t="shared" si="1"/>
        <v>3575</v>
      </c>
      <c r="F37" s="121">
        <f t="shared" si="1"/>
        <v>0</v>
      </c>
      <c r="G37" s="121">
        <f>SUM(G6:G36)</f>
        <v>5540</v>
      </c>
      <c r="H37" s="121">
        <f t="shared" si="1"/>
        <v>0</v>
      </c>
      <c r="I37" s="121">
        <f t="shared" si="1"/>
        <v>0</v>
      </c>
      <c r="J37" s="121">
        <f t="shared" si="1"/>
        <v>4325</v>
      </c>
      <c r="K37" s="121">
        <f t="shared" si="1"/>
        <v>10640</v>
      </c>
      <c r="L37" s="121">
        <f t="shared" si="1"/>
        <v>0</v>
      </c>
      <c r="M37" s="121">
        <f t="shared" si="1"/>
        <v>1600</v>
      </c>
      <c r="N37" s="138">
        <f t="shared" si="1"/>
        <v>300</v>
      </c>
      <c r="O37" s="121">
        <f t="shared" si="1"/>
        <v>0</v>
      </c>
      <c r="P37" s="122">
        <f t="shared" si="1"/>
        <v>2445</v>
      </c>
      <c r="Q37" s="123">
        <f>SUM(Q6:Q36)</f>
        <v>51488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218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221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224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226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227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228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232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236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239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241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 t="s">
        <v>246</v>
      </c>
      <c r="B27" s="67">
        <v>750835</v>
      </c>
      <c r="C27" s="67">
        <v>774290</v>
      </c>
      <c r="D27" s="67">
        <v>900</v>
      </c>
      <c r="E27" s="67">
        <f t="shared" si="0"/>
        <v>775190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15017765</v>
      </c>
      <c r="C33" s="227">
        <f>SUM(C5:C32)</f>
        <v>14871403</v>
      </c>
      <c r="D33" s="227">
        <f>SUM(D5:D32)</f>
        <v>49618</v>
      </c>
      <c r="E33" s="227">
        <f>SUM(E5:E32)</f>
        <v>14921021</v>
      </c>
      <c r="F33" s="312">
        <f>B33-E33</f>
        <v>96744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2875</v>
      </c>
      <c r="E37" s="223" t="s">
        <v>244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243</v>
      </c>
      <c r="C38" s="65" t="s">
        <v>194</v>
      </c>
      <c r="D38" s="250">
        <v>3000</v>
      </c>
      <c r="E38" s="209" t="s">
        <v>241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217</v>
      </c>
      <c r="D40" s="250">
        <v>10000</v>
      </c>
      <c r="E40" s="209" t="s">
        <v>230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216</v>
      </c>
      <c r="C41" s="69" t="s">
        <v>194</v>
      </c>
      <c r="D41" s="250">
        <v>9770</v>
      </c>
      <c r="E41" s="210" t="s">
        <v>228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220</v>
      </c>
      <c r="C42" s="65" t="s">
        <v>194</v>
      </c>
      <c r="D42" s="250">
        <v>1000</v>
      </c>
      <c r="E42" s="210" t="s">
        <v>221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222</v>
      </c>
      <c r="C43" s="139" t="s">
        <v>194</v>
      </c>
      <c r="D43" s="250">
        <v>6950</v>
      </c>
      <c r="E43" s="210" t="s">
        <v>239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240</v>
      </c>
      <c r="C44" s="69" t="s">
        <v>194</v>
      </c>
      <c r="D44" s="250">
        <v>5000</v>
      </c>
      <c r="E44" s="209" t="s">
        <v>239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455076</v>
      </c>
      <c r="E46" s="219" t="s">
        <v>244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239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239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224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239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49420</v>
      </c>
      <c r="E52" s="211" t="s">
        <v>244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239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31888</v>
      </c>
      <c r="E69" s="211" t="s">
        <v>178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36090</v>
      </c>
      <c r="E71" s="212" t="s">
        <v>218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5120</v>
      </c>
      <c r="E75" s="213" t="s">
        <v>244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16330</v>
      </c>
      <c r="E80" s="213" t="s">
        <v>241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40000</v>
      </c>
      <c r="E82" s="212" t="s">
        <v>241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/>
      <c r="C87" s="139"/>
      <c r="D87" s="253"/>
      <c r="E87" s="213"/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225</v>
      </c>
      <c r="C88" s="139"/>
      <c r="D88" s="253">
        <v>90</v>
      </c>
      <c r="E88" s="212" t="s">
        <v>224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 t="s">
        <v>247</v>
      </c>
      <c r="C89" s="139"/>
      <c r="D89" s="253">
        <v>1000</v>
      </c>
      <c r="E89" s="213" t="s">
        <v>244</v>
      </c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20" t="s">
        <v>140</v>
      </c>
      <c r="B90" s="141" t="s">
        <v>172</v>
      </c>
      <c r="C90" s="65" t="s">
        <v>173</v>
      </c>
      <c r="D90" s="250">
        <v>1000</v>
      </c>
      <c r="E90" s="209" t="s">
        <v>171</v>
      </c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 t="s">
        <v>248</v>
      </c>
      <c r="C91" s="139"/>
      <c r="D91" s="253">
        <v>10000</v>
      </c>
      <c r="E91" s="212" t="s">
        <v>244</v>
      </c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/>
      <c r="C93" s="139"/>
      <c r="D93" s="253"/>
      <c r="E93" s="212"/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/>
      <c r="C94" s="139"/>
      <c r="D94" s="253"/>
      <c r="E94" s="212"/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/>
      <c r="C95" s="139"/>
      <c r="D95" s="255"/>
      <c r="E95" s="212"/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 t="s">
        <v>57</v>
      </c>
      <c r="C108" s="139"/>
      <c r="D108" s="253">
        <v>10000</v>
      </c>
      <c r="E108" s="213" t="s">
        <v>241</v>
      </c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223</v>
      </c>
      <c r="C109" s="139"/>
      <c r="D109" s="253">
        <v>7000</v>
      </c>
      <c r="E109" s="213" t="s">
        <v>221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2151758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2151758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8" zoomScaleNormal="100" workbookViewId="0">
      <selection activeCell="G27" sqref="G27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245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237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238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231</v>
      </c>
      <c r="B6" s="48">
        <v>8000000</v>
      </c>
      <c r="C6" s="46"/>
      <c r="D6" s="46" t="s">
        <v>11</v>
      </c>
      <c r="E6" s="49">
        <v>4108419.96</v>
      </c>
      <c r="F6" s="41"/>
      <c r="G6" s="339" t="s">
        <v>250</v>
      </c>
      <c r="H6" s="340" t="s">
        <v>244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375205.36999999988</v>
      </c>
      <c r="C7" s="48"/>
      <c r="D7" s="46" t="s">
        <v>21</v>
      </c>
      <c r="E7" s="49">
        <v>600984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18061.410000000149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51488</v>
      </c>
      <c r="C10" s="47"/>
      <c r="D10" s="151"/>
      <c r="E10" s="152"/>
      <c r="F10" s="8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2151758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323717.36999999988</v>
      </c>
      <c r="C12" s="47"/>
      <c r="D12" s="47" t="s">
        <v>85</v>
      </c>
      <c r="E12" s="49">
        <v>123540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233</v>
      </c>
      <c r="E13" s="50">
        <v>570954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 t="s">
        <v>249</v>
      </c>
      <c r="B14" s="322">
        <v>750000</v>
      </c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7573717.3700000001</v>
      </c>
      <c r="C16" s="47"/>
      <c r="D16" s="47" t="s">
        <v>7</v>
      </c>
      <c r="E16" s="50">
        <f>E6+E7+E8+E11+E12+E13</f>
        <v>7573717.3700000001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32000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49000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235</v>
      </c>
      <c r="B23" s="147">
        <v>36090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455076</v>
      </c>
      <c r="C24" s="148"/>
      <c r="D24" s="53" t="s">
        <v>234</v>
      </c>
      <c r="E24" s="62">
        <v>40000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44434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2021-08-26T15:16:14Z</dcterms:modified>
</cp:coreProperties>
</file>